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20" activeTab="1"/>
  </bookViews>
  <sheets>
    <sheet name="D.Voda" sheetId="30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Turnaje" sheetId="3" r:id="rId8"/>
    <sheet name="ZAK.TOUR" sheetId="23" r:id="rId9"/>
    <sheet name="Masters" sheetId="31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AD54" i="31"/>
  <c r="AC54"/>
  <c r="AD53"/>
  <c r="AC53"/>
  <c r="AD52"/>
  <c r="AC52"/>
  <c r="AD51"/>
  <c r="AC51"/>
  <c r="AD50"/>
  <c r="AC50"/>
  <c r="AD49"/>
  <c r="AC49"/>
  <c r="AD48"/>
  <c r="AC48"/>
  <c r="AD47"/>
  <c r="AC47"/>
  <c r="AD46"/>
  <c r="AC46"/>
  <c r="AD45"/>
  <c r="AC45"/>
  <c r="AD44"/>
  <c r="AC44"/>
  <c r="AD43"/>
  <c r="AC43"/>
  <c r="AD42"/>
  <c r="AC42"/>
  <c r="AD41"/>
  <c r="AC41"/>
  <c r="AD40"/>
  <c r="AC40"/>
  <c r="AD39"/>
  <c r="AC39"/>
  <c r="AD38"/>
  <c r="AC38"/>
  <c r="AD37"/>
  <c r="AC37"/>
  <c r="AD36"/>
  <c r="AC36"/>
  <c r="AD35"/>
  <c r="AC35"/>
  <c r="AD34"/>
  <c r="AC34"/>
  <c r="AD33"/>
  <c r="AC33"/>
  <c r="AD32"/>
  <c r="AC32"/>
  <c r="AD31"/>
  <c r="AC31"/>
  <c r="AD30"/>
  <c r="AC30"/>
  <c r="AD29"/>
  <c r="AC29"/>
  <c r="AD28"/>
  <c r="AC28"/>
  <c r="AD27"/>
  <c r="AC27"/>
  <c r="AD26"/>
  <c r="AC26"/>
  <c r="AD25"/>
  <c r="AC25"/>
  <c r="AD24"/>
  <c r="AC24"/>
  <c r="AD23"/>
  <c r="AC23"/>
  <c r="AD22"/>
  <c r="AC22"/>
  <c r="AD21"/>
  <c r="AC21"/>
  <c r="AD20"/>
  <c r="AC20"/>
  <c r="AD19"/>
  <c r="AC19"/>
  <c r="AD18"/>
  <c r="AC18"/>
  <c r="AD17"/>
  <c r="AC17"/>
  <c r="AD16"/>
  <c r="AC16"/>
  <c r="AD15"/>
  <c r="AC15"/>
  <c r="AD14"/>
  <c r="AC14"/>
  <c r="AD13"/>
  <c r="AC13"/>
  <c r="AD12"/>
  <c r="AC12"/>
  <c r="AD11"/>
  <c r="AC11"/>
  <c r="AD10"/>
  <c r="AC10"/>
  <c r="AD9"/>
  <c r="AC9"/>
  <c r="AD8"/>
  <c r="AC8"/>
  <c r="AD7"/>
  <c r="AC7"/>
  <c r="AD6"/>
  <c r="AC6"/>
  <c r="AD5"/>
  <c r="AC5"/>
  <c r="AD4"/>
  <c r="AC4"/>
  <c r="AD3"/>
  <c r="AC3"/>
  <c r="A100" i="22" l="1"/>
  <c r="A99"/>
  <c r="A60" i="21"/>
  <c r="A59"/>
  <c r="A58"/>
  <c r="A140" i="18"/>
  <c r="A139"/>
  <c r="A138"/>
  <c r="A137"/>
  <c r="A136"/>
  <c r="A135"/>
  <c r="A134"/>
  <c r="A98" i="22" l="1"/>
  <c r="A57" i="21"/>
  <c r="A47" i="20"/>
  <c r="A133" i="18"/>
  <c r="A132"/>
  <c r="A131"/>
  <c r="A130"/>
  <c r="A129"/>
  <c r="A128"/>
  <c r="A127"/>
  <c r="A126"/>
  <c r="A125" l="1"/>
  <c r="A124"/>
  <c r="A123"/>
  <c r="A122"/>
  <c r="A121"/>
  <c r="A120"/>
  <c r="A119"/>
  <c r="A118"/>
  <c r="A117"/>
  <c r="A116"/>
  <c r="A97" i="22" l="1"/>
  <c r="A96"/>
  <c r="A56" i="21"/>
  <c r="A46" i="20"/>
  <c r="A95" i="22" l="1"/>
  <c r="A94"/>
  <c r="A93"/>
  <c r="A92"/>
  <c r="A91"/>
  <c r="A90"/>
  <c r="A89"/>
  <c r="A88"/>
  <c r="A87"/>
  <c r="A115" i="18" l="1"/>
  <c r="A114"/>
  <c r="A113"/>
  <c r="A45" i="20" l="1"/>
  <c r="A317" i="16"/>
  <c r="A316"/>
  <c r="A315"/>
  <c r="A314"/>
  <c r="A313"/>
  <c r="A312"/>
  <c r="A317" i="3" l="1"/>
  <c r="A316"/>
  <c r="A315"/>
  <c r="A314"/>
  <c r="A313"/>
  <c r="A312"/>
  <c r="A55" i="21"/>
  <c r="A54"/>
  <c r="A53"/>
  <c r="A51"/>
  <c r="A50"/>
  <c r="A49"/>
  <c r="A48"/>
  <c r="A44" i="20"/>
  <c r="A43"/>
  <c r="A42"/>
  <c r="A41"/>
  <c r="A40"/>
  <c r="A39"/>
  <c r="A38"/>
  <c r="A37"/>
  <c r="A311" i="16" l="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311" i="3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47" i="21" l="1"/>
  <c r="A112" i="18"/>
  <c r="A111"/>
  <c r="A293" i="16"/>
  <c r="A292"/>
  <c r="A291"/>
  <c r="A46" i="21" l="1"/>
  <c r="A290" i="16"/>
  <c r="A110" i="18" l="1"/>
  <c r="A289" i="16"/>
  <c r="A288"/>
  <c r="A287"/>
  <c r="A286"/>
  <c r="A285"/>
  <c r="A284"/>
  <c r="A283"/>
  <c r="A282"/>
  <c r="A281"/>
  <c r="A82" i="22"/>
  <c r="A81"/>
  <c r="A80"/>
  <c r="A79"/>
  <c r="A45" i="21"/>
  <c r="A44" l="1"/>
  <c r="A43"/>
  <c r="A42"/>
  <c r="A41"/>
  <c r="A40"/>
  <c r="A109" i="18"/>
  <c r="A108"/>
  <c r="A107"/>
  <c r="A106"/>
  <c r="A105"/>
  <c r="A104"/>
  <c r="A103"/>
  <c r="A102"/>
  <c r="A101"/>
  <c r="A100"/>
  <c r="A280" i="16"/>
  <c r="A279"/>
  <c r="A278"/>
  <c r="A277"/>
  <c r="A276"/>
  <c r="A275"/>
  <c r="A274"/>
  <c r="A273"/>
  <c r="A272"/>
  <c r="A271"/>
  <c r="A270"/>
  <c r="A269"/>
  <c r="A268"/>
  <c r="A267"/>
  <c r="A266"/>
  <c r="A265"/>
  <c r="A264"/>
  <c r="A36" i="20" l="1"/>
  <c r="A263" i="16"/>
  <c r="A262"/>
  <c r="A261"/>
  <c r="A260"/>
  <c r="A259"/>
  <c r="A258"/>
  <c r="A257"/>
  <c r="A256"/>
  <c r="A255"/>
  <c r="A254"/>
  <c r="A35" i="20"/>
  <c r="A34"/>
  <c r="A99" i="18"/>
  <c r="A98"/>
  <c r="A253" i="16" l="1"/>
  <c r="A39" i="21"/>
  <c r="A33" i="20"/>
  <c r="A32"/>
  <c r="A97" i="18"/>
  <c r="A252" i="16"/>
  <c r="A251"/>
  <c r="A250"/>
  <c r="A249"/>
  <c r="A248"/>
  <c r="A247"/>
  <c r="A38" i="21" l="1"/>
  <c r="A96" i="18"/>
  <c r="A246" i="16"/>
  <c r="A245"/>
  <c r="A244"/>
  <c r="A243"/>
  <c r="A74" i="22"/>
  <c r="A73"/>
  <c r="A72"/>
  <c r="A71"/>
  <c r="A70"/>
  <c r="A37" i="21"/>
  <c r="A36"/>
  <c r="A35"/>
  <c r="A95" i="18"/>
  <c r="A94"/>
  <c r="A93"/>
  <c r="A92"/>
  <c r="A242" i="16"/>
  <c r="A241"/>
  <c r="A240"/>
  <c r="A239"/>
  <c r="A238"/>
  <c r="A237"/>
  <c r="A236"/>
  <c r="A235"/>
  <c r="A234"/>
  <c r="A233"/>
  <c r="A232"/>
  <c r="A231"/>
  <c r="A230"/>
  <c r="A229"/>
  <c r="A91" i="18" l="1"/>
  <c r="A69" i="22"/>
  <c r="A68"/>
  <c r="A67"/>
  <c r="A34" i="21"/>
  <c r="A33"/>
  <c r="A32"/>
  <c r="A31"/>
  <c r="A30"/>
  <c r="A29"/>
  <c r="A28"/>
  <c r="A27"/>
  <c r="A26"/>
  <c r="A25"/>
  <c r="A24"/>
  <c r="A31" i="20"/>
  <c r="A30"/>
  <c r="A29"/>
  <c r="A28"/>
  <c r="A27"/>
  <c r="A26"/>
  <c r="A90" i="18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171" i="16" l="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9" i="19"/>
  <c r="A55" i="18" l="1"/>
  <c r="A54"/>
  <c r="A53"/>
  <c r="A138" i="16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9" i="20"/>
  <c r="A18"/>
  <c r="A17"/>
  <c r="A16"/>
  <c r="A15"/>
  <c r="A14"/>
  <c r="A11" i="19"/>
  <c r="A51" i="18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2" i="22"/>
  <c r="A21"/>
  <c r="A20"/>
  <c r="A19"/>
  <c r="A18"/>
  <c r="A17"/>
  <c r="A16"/>
  <c r="A15"/>
  <c r="A14"/>
  <c r="A102" i="16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27" i="18" l="1"/>
  <c r="A26"/>
  <c r="A25"/>
  <c r="A24"/>
  <c r="A23"/>
  <c r="A22"/>
  <c r="A21"/>
  <c r="A20"/>
  <c r="A19"/>
  <c r="A18"/>
  <c r="A17"/>
  <c r="A16"/>
  <c r="A15"/>
  <c r="A14"/>
  <c r="A13"/>
  <c r="A11" i="21"/>
  <c r="A10"/>
  <c r="A9"/>
  <c r="A8"/>
  <c r="A7"/>
  <c r="B682" i="23" l="1"/>
  <c r="C682"/>
  <c r="D682"/>
  <c r="E682"/>
  <c r="F682"/>
  <c r="G682"/>
  <c r="H682"/>
  <c r="I682"/>
  <c r="J682"/>
  <c r="K682"/>
  <c r="L682"/>
  <c r="O682"/>
  <c r="O673"/>
  <c r="O674"/>
  <c r="O675"/>
  <c r="O676"/>
  <c r="O677"/>
  <c r="O678"/>
  <c r="O679"/>
  <c r="O680"/>
  <c r="O681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M682" l="1"/>
  <c r="N682"/>
  <c r="O617"/>
  <c r="O618"/>
  <c r="O619"/>
  <c r="O620"/>
  <c r="O621"/>
  <c r="O622"/>
  <c r="O623"/>
  <c r="O624"/>
  <c r="O625"/>
  <c r="O626"/>
  <c r="O627"/>
  <c r="O628"/>
  <c r="O629"/>
  <c r="O630"/>
  <c r="O631"/>
  <c r="O632"/>
  <c r="O610"/>
  <c r="O611"/>
  <c r="O612"/>
  <c r="O613"/>
  <c r="O614"/>
  <c r="O615"/>
  <c r="O616"/>
  <c r="O604"/>
  <c r="O605"/>
  <c r="O606"/>
  <c r="O607"/>
  <c r="O608"/>
  <c r="O609"/>
  <c r="O603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05"/>
  <c r="O506"/>
  <c r="O507"/>
  <c r="O508"/>
  <c r="B617"/>
  <c r="C617"/>
  <c r="D617"/>
  <c r="E617"/>
  <c r="F617"/>
  <c r="G617"/>
  <c r="H617"/>
  <c r="I617"/>
  <c r="J617"/>
  <c r="K617"/>
  <c r="L617"/>
  <c r="B618"/>
  <c r="C618"/>
  <c r="D618"/>
  <c r="E618"/>
  <c r="F618"/>
  <c r="G618"/>
  <c r="H618"/>
  <c r="I618"/>
  <c r="J618"/>
  <c r="K618"/>
  <c r="L618"/>
  <c r="B619"/>
  <c r="C619"/>
  <c r="D619"/>
  <c r="E619"/>
  <c r="F619"/>
  <c r="G619"/>
  <c r="H619"/>
  <c r="I619"/>
  <c r="J619"/>
  <c r="K619"/>
  <c r="L619"/>
  <c r="B620"/>
  <c r="C620"/>
  <c r="D620"/>
  <c r="E620"/>
  <c r="F620"/>
  <c r="G620"/>
  <c r="H620"/>
  <c r="I620"/>
  <c r="J620"/>
  <c r="K620"/>
  <c r="L620"/>
  <c r="B621"/>
  <c r="C621"/>
  <c r="D621"/>
  <c r="E621"/>
  <c r="F621"/>
  <c r="G621"/>
  <c r="H621"/>
  <c r="I621"/>
  <c r="J621"/>
  <c r="K621"/>
  <c r="L621"/>
  <c r="B622"/>
  <c r="C622"/>
  <c r="D622"/>
  <c r="E622"/>
  <c r="F622"/>
  <c r="G622"/>
  <c r="H622"/>
  <c r="I622"/>
  <c r="J622"/>
  <c r="K622"/>
  <c r="L622"/>
  <c r="B623"/>
  <c r="C623"/>
  <c r="D623"/>
  <c r="E623"/>
  <c r="F623"/>
  <c r="G623"/>
  <c r="H623"/>
  <c r="I623"/>
  <c r="J623"/>
  <c r="K623"/>
  <c r="L623"/>
  <c r="B624"/>
  <c r="C624"/>
  <c r="D624"/>
  <c r="E624"/>
  <c r="F624"/>
  <c r="G624"/>
  <c r="H624"/>
  <c r="I624"/>
  <c r="J624"/>
  <c r="K624"/>
  <c r="L624"/>
  <c r="B625"/>
  <c r="C625"/>
  <c r="D625"/>
  <c r="E625"/>
  <c r="F625"/>
  <c r="G625"/>
  <c r="H625"/>
  <c r="I625"/>
  <c r="J625"/>
  <c r="K625"/>
  <c r="L625"/>
  <c r="B626"/>
  <c r="C626"/>
  <c r="D626"/>
  <c r="E626"/>
  <c r="F626"/>
  <c r="G626"/>
  <c r="H626"/>
  <c r="I626"/>
  <c r="J626"/>
  <c r="K626"/>
  <c r="L626"/>
  <c r="B627"/>
  <c r="C627"/>
  <c r="D627"/>
  <c r="E627"/>
  <c r="F627"/>
  <c r="G627"/>
  <c r="H627"/>
  <c r="I627"/>
  <c r="J627"/>
  <c r="K627"/>
  <c r="L627"/>
  <c r="B628"/>
  <c r="C628"/>
  <c r="D628"/>
  <c r="E628"/>
  <c r="F628"/>
  <c r="G628"/>
  <c r="H628"/>
  <c r="I628"/>
  <c r="J628"/>
  <c r="K628"/>
  <c r="L628"/>
  <c r="B629"/>
  <c r="C629"/>
  <c r="D629"/>
  <c r="E629"/>
  <c r="F629"/>
  <c r="G629"/>
  <c r="H629"/>
  <c r="I629"/>
  <c r="J629"/>
  <c r="K629"/>
  <c r="L629"/>
  <c r="B630"/>
  <c r="C630"/>
  <c r="D630"/>
  <c r="E630"/>
  <c r="F630"/>
  <c r="G630"/>
  <c r="H630"/>
  <c r="I630"/>
  <c r="J630"/>
  <c r="K630"/>
  <c r="L630"/>
  <c r="B631"/>
  <c r="C631"/>
  <c r="D631"/>
  <c r="E631"/>
  <c r="F631"/>
  <c r="G631"/>
  <c r="H631"/>
  <c r="I631"/>
  <c r="J631"/>
  <c r="K631"/>
  <c r="L631"/>
  <c r="B632"/>
  <c r="C632"/>
  <c r="D632"/>
  <c r="E632"/>
  <c r="F632"/>
  <c r="G632"/>
  <c r="H632"/>
  <c r="I632"/>
  <c r="J632"/>
  <c r="K632"/>
  <c r="L632"/>
  <c r="B633"/>
  <c r="C633"/>
  <c r="D633"/>
  <c r="E633"/>
  <c r="F633"/>
  <c r="G633"/>
  <c r="H633"/>
  <c r="I633"/>
  <c r="J633"/>
  <c r="K633"/>
  <c r="L633"/>
  <c r="B634"/>
  <c r="C634"/>
  <c r="D634"/>
  <c r="E634"/>
  <c r="F634"/>
  <c r="G634"/>
  <c r="H634"/>
  <c r="I634"/>
  <c r="J634"/>
  <c r="K634"/>
  <c r="L634"/>
  <c r="B635"/>
  <c r="C635"/>
  <c r="D635"/>
  <c r="E635"/>
  <c r="F635"/>
  <c r="G635"/>
  <c r="H635"/>
  <c r="I635"/>
  <c r="J635"/>
  <c r="K635"/>
  <c r="L635"/>
  <c r="B636"/>
  <c r="C636"/>
  <c r="D636"/>
  <c r="E636"/>
  <c r="F636"/>
  <c r="G636"/>
  <c r="H636"/>
  <c r="I636"/>
  <c r="J636"/>
  <c r="K636"/>
  <c r="L636"/>
  <c r="B637"/>
  <c r="C637"/>
  <c r="D637"/>
  <c r="E637"/>
  <c r="F637"/>
  <c r="G637"/>
  <c r="H637"/>
  <c r="I637"/>
  <c r="J637"/>
  <c r="K637"/>
  <c r="L637"/>
  <c r="B638"/>
  <c r="C638"/>
  <c r="D638"/>
  <c r="E638"/>
  <c r="F638"/>
  <c r="G638"/>
  <c r="H638"/>
  <c r="I638"/>
  <c r="J638"/>
  <c r="K638"/>
  <c r="L638"/>
  <c r="B639"/>
  <c r="C639"/>
  <c r="D639"/>
  <c r="E639"/>
  <c r="F639"/>
  <c r="G639"/>
  <c r="H639"/>
  <c r="I639"/>
  <c r="J639"/>
  <c r="K639"/>
  <c r="L639"/>
  <c r="B640"/>
  <c r="C640"/>
  <c r="D640"/>
  <c r="E640"/>
  <c r="F640"/>
  <c r="G640"/>
  <c r="H640"/>
  <c r="I640"/>
  <c r="J640"/>
  <c r="K640"/>
  <c r="L640"/>
  <c r="B641"/>
  <c r="C641"/>
  <c r="D641"/>
  <c r="E641"/>
  <c r="F641"/>
  <c r="G641"/>
  <c r="H641"/>
  <c r="I641"/>
  <c r="J641"/>
  <c r="K641"/>
  <c r="L641"/>
  <c r="B642"/>
  <c r="C642"/>
  <c r="D642"/>
  <c r="E642"/>
  <c r="F642"/>
  <c r="G642"/>
  <c r="H642"/>
  <c r="I642"/>
  <c r="J642"/>
  <c r="K642"/>
  <c r="L642"/>
  <c r="B643"/>
  <c r="C643"/>
  <c r="D643"/>
  <c r="E643"/>
  <c r="F643"/>
  <c r="G643"/>
  <c r="H643"/>
  <c r="I643"/>
  <c r="J643"/>
  <c r="K643"/>
  <c r="L643"/>
  <c r="B644"/>
  <c r="C644"/>
  <c r="D644"/>
  <c r="E644"/>
  <c r="F644"/>
  <c r="G644"/>
  <c r="H644"/>
  <c r="I644"/>
  <c r="J644"/>
  <c r="K644"/>
  <c r="L644"/>
  <c r="B645"/>
  <c r="C645"/>
  <c r="D645"/>
  <c r="E645"/>
  <c r="F645"/>
  <c r="G645"/>
  <c r="H645"/>
  <c r="I645"/>
  <c r="J645"/>
  <c r="K645"/>
  <c r="L645"/>
  <c r="B646"/>
  <c r="C646"/>
  <c r="D646"/>
  <c r="E646"/>
  <c r="F646"/>
  <c r="G646"/>
  <c r="H646"/>
  <c r="I646"/>
  <c r="J646"/>
  <c r="K646"/>
  <c r="L646"/>
  <c r="B647"/>
  <c r="C647"/>
  <c r="D647"/>
  <c r="E647"/>
  <c r="F647"/>
  <c r="G647"/>
  <c r="H647"/>
  <c r="I647"/>
  <c r="J647"/>
  <c r="K647"/>
  <c r="L647"/>
  <c r="B648"/>
  <c r="C648"/>
  <c r="D648"/>
  <c r="E648"/>
  <c r="F648"/>
  <c r="G648"/>
  <c r="H648"/>
  <c r="I648"/>
  <c r="J648"/>
  <c r="K648"/>
  <c r="L648"/>
  <c r="B649"/>
  <c r="C649"/>
  <c r="D649"/>
  <c r="E649"/>
  <c r="F649"/>
  <c r="G649"/>
  <c r="H649"/>
  <c r="I649"/>
  <c r="J649"/>
  <c r="K649"/>
  <c r="L649"/>
  <c r="B650"/>
  <c r="C650"/>
  <c r="D650"/>
  <c r="E650"/>
  <c r="F650"/>
  <c r="G650"/>
  <c r="H650"/>
  <c r="I650"/>
  <c r="J650"/>
  <c r="K650"/>
  <c r="L650"/>
  <c r="B651"/>
  <c r="C651"/>
  <c r="D651"/>
  <c r="E651"/>
  <c r="F651"/>
  <c r="G651"/>
  <c r="H651"/>
  <c r="I651"/>
  <c r="J651"/>
  <c r="K651"/>
  <c r="L651"/>
  <c r="B652"/>
  <c r="C652"/>
  <c r="D652"/>
  <c r="E652"/>
  <c r="F652"/>
  <c r="G652"/>
  <c r="H652"/>
  <c r="I652"/>
  <c r="J652"/>
  <c r="K652"/>
  <c r="L652"/>
  <c r="B653"/>
  <c r="C653"/>
  <c r="D653"/>
  <c r="E653"/>
  <c r="F653"/>
  <c r="G653"/>
  <c r="H653"/>
  <c r="I653"/>
  <c r="J653"/>
  <c r="K653"/>
  <c r="L653"/>
  <c r="B654"/>
  <c r="C654"/>
  <c r="D654"/>
  <c r="E654"/>
  <c r="F654"/>
  <c r="G654"/>
  <c r="H654"/>
  <c r="I654"/>
  <c r="J654"/>
  <c r="K654"/>
  <c r="L654"/>
  <c r="B655"/>
  <c r="C655"/>
  <c r="D655"/>
  <c r="E655"/>
  <c r="F655"/>
  <c r="G655"/>
  <c r="H655"/>
  <c r="I655"/>
  <c r="J655"/>
  <c r="K655"/>
  <c r="L655"/>
  <c r="B656"/>
  <c r="C656"/>
  <c r="D656"/>
  <c r="E656"/>
  <c r="F656"/>
  <c r="G656"/>
  <c r="H656"/>
  <c r="I656"/>
  <c r="J656"/>
  <c r="K656"/>
  <c r="L656"/>
  <c r="B657"/>
  <c r="C657"/>
  <c r="D657"/>
  <c r="E657"/>
  <c r="F657"/>
  <c r="G657"/>
  <c r="H657"/>
  <c r="I657"/>
  <c r="J657"/>
  <c r="K657"/>
  <c r="L657"/>
  <c r="B658"/>
  <c r="C658"/>
  <c r="D658"/>
  <c r="E658"/>
  <c r="F658"/>
  <c r="G658"/>
  <c r="H658"/>
  <c r="I658"/>
  <c r="J658"/>
  <c r="K658"/>
  <c r="L658"/>
  <c r="B659"/>
  <c r="C659"/>
  <c r="D659"/>
  <c r="E659"/>
  <c r="F659"/>
  <c r="G659"/>
  <c r="H659"/>
  <c r="I659"/>
  <c r="J659"/>
  <c r="K659"/>
  <c r="L659"/>
  <c r="B660"/>
  <c r="C660"/>
  <c r="D660"/>
  <c r="E660"/>
  <c r="F660"/>
  <c r="G660"/>
  <c r="H660"/>
  <c r="I660"/>
  <c r="J660"/>
  <c r="K660"/>
  <c r="L660"/>
  <c r="B661"/>
  <c r="C661"/>
  <c r="D661"/>
  <c r="E661"/>
  <c r="F661"/>
  <c r="G661"/>
  <c r="H661"/>
  <c r="I661"/>
  <c r="J661"/>
  <c r="K661"/>
  <c r="L661"/>
  <c r="B662"/>
  <c r="C662"/>
  <c r="D662"/>
  <c r="E662"/>
  <c r="F662"/>
  <c r="G662"/>
  <c r="H662"/>
  <c r="I662"/>
  <c r="J662"/>
  <c r="K662"/>
  <c r="L662"/>
  <c r="B663"/>
  <c r="C663"/>
  <c r="D663"/>
  <c r="E663"/>
  <c r="F663"/>
  <c r="G663"/>
  <c r="H663"/>
  <c r="I663"/>
  <c r="J663"/>
  <c r="K663"/>
  <c r="L663"/>
  <c r="B664"/>
  <c r="C664"/>
  <c r="D664"/>
  <c r="E664"/>
  <c r="F664"/>
  <c r="G664"/>
  <c r="H664"/>
  <c r="I664"/>
  <c r="J664"/>
  <c r="K664"/>
  <c r="L664"/>
  <c r="B665"/>
  <c r="C665"/>
  <c r="D665"/>
  <c r="E665"/>
  <c r="F665"/>
  <c r="G665"/>
  <c r="H665"/>
  <c r="I665"/>
  <c r="J665"/>
  <c r="K665"/>
  <c r="L665"/>
  <c r="B666"/>
  <c r="C666"/>
  <c r="D666"/>
  <c r="E666"/>
  <c r="F666"/>
  <c r="G666"/>
  <c r="H666"/>
  <c r="I666"/>
  <c r="J666"/>
  <c r="K666"/>
  <c r="L666"/>
  <c r="B667"/>
  <c r="C667"/>
  <c r="D667"/>
  <c r="E667"/>
  <c r="F667"/>
  <c r="G667"/>
  <c r="H667"/>
  <c r="I667"/>
  <c r="J667"/>
  <c r="K667"/>
  <c r="L667"/>
  <c r="B668"/>
  <c r="C668"/>
  <c r="D668"/>
  <c r="E668"/>
  <c r="F668"/>
  <c r="G668"/>
  <c r="H668"/>
  <c r="I668"/>
  <c r="J668"/>
  <c r="K668"/>
  <c r="L668"/>
  <c r="B669"/>
  <c r="C669"/>
  <c r="D669"/>
  <c r="E669"/>
  <c r="F669"/>
  <c r="G669"/>
  <c r="H669"/>
  <c r="I669"/>
  <c r="J669"/>
  <c r="K669"/>
  <c r="L669"/>
  <c r="B670"/>
  <c r="C670"/>
  <c r="D670"/>
  <c r="E670"/>
  <c r="F670"/>
  <c r="G670"/>
  <c r="H670"/>
  <c r="I670"/>
  <c r="J670"/>
  <c r="K670"/>
  <c r="L670"/>
  <c r="B671"/>
  <c r="C671"/>
  <c r="D671"/>
  <c r="E671"/>
  <c r="F671"/>
  <c r="G671"/>
  <c r="H671"/>
  <c r="I671"/>
  <c r="J671"/>
  <c r="K671"/>
  <c r="L671"/>
  <c r="B672"/>
  <c r="C672"/>
  <c r="D672"/>
  <c r="E672"/>
  <c r="F672"/>
  <c r="G672"/>
  <c r="H672"/>
  <c r="I672"/>
  <c r="J672"/>
  <c r="K672"/>
  <c r="L672"/>
  <c r="B673"/>
  <c r="C673"/>
  <c r="D673"/>
  <c r="E673"/>
  <c r="F673"/>
  <c r="G673"/>
  <c r="H673"/>
  <c r="I673"/>
  <c r="J673"/>
  <c r="K673"/>
  <c r="L673"/>
  <c r="B674"/>
  <c r="C674"/>
  <c r="D674"/>
  <c r="E674"/>
  <c r="F674"/>
  <c r="G674"/>
  <c r="H674"/>
  <c r="I674"/>
  <c r="J674"/>
  <c r="K674"/>
  <c r="L674"/>
  <c r="B675"/>
  <c r="C675"/>
  <c r="D675"/>
  <c r="E675"/>
  <c r="F675"/>
  <c r="G675"/>
  <c r="H675"/>
  <c r="I675"/>
  <c r="J675"/>
  <c r="K675"/>
  <c r="L675"/>
  <c r="B676"/>
  <c r="C676"/>
  <c r="D676"/>
  <c r="E676"/>
  <c r="F676"/>
  <c r="G676"/>
  <c r="H676"/>
  <c r="I676"/>
  <c r="J676"/>
  <c r="K676"/>
  <c r="L676"/>
  <c r="B677"/>
  <c r="C677"/>
  <c r="D677"/>
  <c r="E677"/>
  <c r="F677"/>
  <c r="G677"/>
  <c r="H677"/>
  <c r="I677"/>
  <c r="J677"/>
  <c r="K677"/>
  <c r="L677"/>
  <c r="B678"/>
  <c r="C678"/>
  <c r="D678"/>
  <c r="E678"/>
  <c r="F678"/>
  <c r="G678"/>
  <c r="H678"/>
  <c r="I678"/>
  <c r="J678"/>
  <c r="K678"/>
  <c r="L678"/>
  <c r="B679"/>
  <c r="C679"/>
  <c r="D679"/>
  <c r="E679"/>
  <c r="F679"/>
  <c r="G679"/>
  <c r="H679"/>
  <c r="I679"/>
  <c r="J679"/>
  <c r="K679"/>
  <c r="L679"/>
  <c r="B680"/>
  <c r="C680"/>
  <c r="D680"/>
  <c r="E680"/>
  <c r="F680"/>
  <c r="G680"/>
  <c r="H680"/>
  <c r="I680"/>
  <c r="J680"/>
  <c r="K680"/>
  <c r="L680"/>
  <c r="B681"/>
  <c r="C681"/>
  <c r="D681"/>
  <c r="E681"/>
  <c r="F681"/>
  <c r="G681"/>
  <c r="H681"/>
  <c r="I681"/>
  <c r="J681"/>
  <c r="K681"/>
  <c r="L681"/>
  <c r="B573"/>
  <c r="C573"/>
  <c r="D573"/>
  <c r="E573"/>
  <c r="F573"/>
  <c r="G573"/>
  <c r="H573"/>
  <c r="I573"/>
  <c r="J573"/>
  <c r="K573"/>
  <c r="L573"/>
  <c r="B574"/>
  <c r="C574"/>
  <c r="D574"/>
  <c r="E574"/>
  <c r="F574"/>
  <c r="G574"/>
  <c r="H574"/>
  <c r="I574"/>
  <c r="J574"/>
  <c r="K574"/>
  <c r="L574"/>
  <c r="B575"/>
  <c r="C575"/>
  <c r="D575"/>
  <c r="E575"/>
  <c r="F575"/>
  <c r="G575"/>
  <c r="H575"/>
  <c r="I575"/>
  <c r="J575"/>
  <c r="K575"/>
  <c r="L575"/>
  <c r="B576"/>
  <c r="C576"/>
  <c r="D576"/>
  <c r="E576"/>
  <c r="F576"/>
  <c r="G576"/>
  <c r="H576"/>
  <c r="I576"/>
  <c r="J576"/>
  <c r="K576"/>
  <c r="L576"/>
  <c r="B577"/>
  <c r="C577"/>
  <c r="D577"/>
  <c r="E577"/>
  <c r="F577"/>
  <c r="G577"/>
  <c r="H577"/>
  <c r="I577"/>
  <c r="J577"/>
  <c r="K577"/>
  <c r="L577"/>
  <c r="B578"/>
  <c r="C578"/>
  <c r="D578"/>
  <c r="E578"/>
  <c r="F578"/>
  <c r="G578"/>
  <c r="H578"/>
  <c r="I578"/>
  <c r="J578"/>
  <c r="K578"/>
  <c r="L578"/>
  <c r="B579"/>
  <c r="C579"/>
  <c r="D579"/>
  <c r="E579"/>
  <c r="F579"/>
  <c r="G579"/>
  <c r="H579"/>
  <c r="I579"/>
  <c r="J579"/>
  <c r="K579"/>
  <c r="L579"/>
  <c r="B580"/>
  <c r="C580"/>
  <c r="D580"/>
  <c r="E580"/>
  <c r="F580"/>
  <c r="G580"/>
  <c r="H580"/>
  <c r="I580"/>
  <c r="J580"/>
  <c r="K580"/>
  <c r="L580"/>
  <c r="B581"/>
  <c r="C581"/>
  <c r="D581"/>
  <c r="E581"/>
  <c r="F581"/>
  <c r="G581"/>
  <c r="H581"/>
  <c r="I581"/>
  <c r="J581"/>
  <c r="K581"/>
  <c r="L581"/>
  <c r="B582"/>
  <c r="C582"/>
  <c r="D582"/>
  <c r="E582"/>
  <c r="F582"/>
  <c r="G582"/>
  <c r="H582"/>
  <c r="I582"/>
  <c r="J582"/>
  <c r="K582"/>
  <c r="L582"/>
  <c r="B583"/>
  <c r="C583"/>
  <c r="D583"/>
  <c r="E583"/>
  <c r="F583"/>
  <c r="G583"/>
  <c r="H583"/>
  <c r="I583"/>
  <c r="J583"/>
  <c r="K583"/>
  <c r="L583"/>
  <c r="B584"/>
  <c r="C584"/>
  <c r="D584"/>
  <c r="E584"/>
  <c r="F584"/>
  <c r="G584"/>
  <c r="H584"/>
  <c r="I584"/>
  <c r="J584"/>
  <c r="K584"/>
  <c r="L584"/>
  <c r="B585"/>
  <c r="C585"/>
  <c r="D585"/>
  <c r="E585"/>
  <c r="F585"/>
  <c r="G585"/>
  <c r="H585"/>
  <c r="I585"/>
  <c r="J585"/>
  <c r="K585"/>
  <c r="L585"/>
  <c r="B586"/>
  <c r="C586"/>
  <c r="D586"/>
  <c r="E586"/>
  <c r="F586"/>
  <c r="G586"/>
  <c r="H586"/>
  <c r="I586"/>
  <c r="J586"/>
  <c r="K586"/>
  <c r="L586"/>
  <c r="B587"/>
  <c r="C587"/>
  <c r="D587"/>
  <c r="E587"/>
  <c r="F587"/>
  <c r="G587"/>
  <c r="H587"/>
  <c r="I587"/>
  <c r="J587"/>
  <c r="K587"/>
  <c r="L587"/>
  <c r="B588"/>
  <c r="C588"/>
  <c r="D588"/>
  <c r="E588"/>
  <c r="F588"/>
  <c r="G588"/>
  <c r="H588"/>
  <c r="I588"/>
  <c r="J588"/>
  <c r="K588"/>
  <c r="L588"/>
  <c r="B589"/>
  <c r="C589"/>
  <c r="D589"/>
  <c r="E589"/>
  <c r="F589"/>
  <c r="G589"/>
  <c r="H589"/>
  <c r="I589"/>
  <c r="J589"/>
  <c r="K589"/>
  <c r="L589"/>
  <c r="B590"/>
  <c r="C590"/>
  <c r="D590"/>
  <c r="E590"/>
  <c r="F590"/>
  <c r="G590"/>
  <c r="H590"/>
  <c r="I590"/>
  <c r="J590"/>
  <c r="K590"/>
  <c r="L590"/>
  <c r="B591"/>
  <c r="C591"/>
  <c r="D591"/>
  <c r="E591"/>
  <c r="F591"/>
  <c r="G591"/>
  <c r="H591"/>
  <c r="I591"/>
  <c r="J591"/>
  <c r="K591"/>
  <c r="L591"/>
  <c r="B592"/>
  <c r="C592"/>
  <c r="D592"/>
  <c r="E592"/>
  <c r="F592"/>
  <c r="G592"/>
  <c r="H592"/>
  <c r="I592"/>
  <c r="J592"/>
  <c r="K592"/>
  <c r="L592"/>
  <c r="B593"/>
  <c r="C593"/>
  <c r="D593"/>
  <c r="E593"/>
  <c r="F593"/>
  <c r="G593"/>
  <c r="H593"/>
  <c r="I593"/>
  <c r="J593"/>
  <c r="K593"/>
  <c r="L593"/>
  <c r="B594"/>
  <c r="C594"/>
  <c r="D594"/>
  <c r="E594"/>
  <c r="F594"/>
  <c r="G594"/>
  <c r="H594"/>
  <c r="I594"/>
  <c r="J594"/>
  <c r="K594"/>
  <c r="L594"/>
  <c r="B595"/>
  <c r="C595"/>
  <c r="D595"/>
  <c r="E595"/>
  <c r="F595"/>
  <c r="G595"/>
  <c r="H595"/>
  <c r="I595"/>
  <c r="J595"/>
  <c r="K595"/>
  <c r="L595"/>
  <c r="B596"/>
  <c r="C596"/>
  <c r="D596"/>
  <c r="E596"/>
  <c r="F596"/>
  <c r="G596"/>
  <c r="H596"/>
  <c r="I596"/>
  <c r="J596"/>
  <c r="K596"/>
  <c r="L596"/>
  <c r="B597"/>
  <c r="C597"/>
  <c r="D597"/>
  <c r="E597"/>
  <c r="F597"/>
  <c r="G597"/>
  <c r="H597"/>
  <c r="I597"/>
  <c r="J597"/>
  <c r="K597"/>
  <c r="L597"/>
  <c r="B598"/>
  <c r="C598"/>
  <c r="D598"/>
  <c r="E598"/>
  <c r="F598"/>
  <c r="G598"/>
  <c r="H598"/>
  <c r="I598"/>
  <c r="J598"/>
  <c r="K598"/>
  <c r="L598"/>
  <c r="B599"/>
  <c r="C599"/>
  <c r="D599"/>
  <c r="E599"/>
  <c r="F599"/>
  <c r="G599"/>
  <c r="H599"/>
  <c r="I599"/>
  <c r="J599"/>
  <c r="K599"/>
  <c r="L599"/>
  <c r="B600"/>
  <c r="C600"/>
  <c r="D600"/>
  <c r="E600"/>
  <c r="F600"/>
  <c r="G600"/>
  <c r="H600"/>
  <c r="I600"/>
  <c r="J600"/>
  <c r="K600"/>
  <c r="L600"/>
  <c r="B601"/>
  <c r="C601"/>
  <c r="D601"/>
  <c r="E601"/>
  <c r="F601"/>
  <c r="G601"/>
  <c r="H601"/>
  <c r="I601"/>
  <c r="J601"/>
  <c r="K601"/>
  <c r="L601"/>
  <c r="B602"/>
  <c r="C602"/>
  <c r="D602"/>
  <c r="E602"/>
  <c r="F602"/>
  <c r="G602"/>
  <c r="H602"/>
  <c r="I602"/>
  <c r="J602"/>
  <c r="K602"/>
  <c r="L602"/>
  <c r="B603"/>
  <c r="C603"/>
  <c r="D603"/>
  <c r="E603"/>
  <c r="F603"/>
  <c r="G603"/>
  <c r="H603"/>
  <c r="I603"/>
  <c r="J603"/>
  <c r="K603"/>
  <c r="L603"/>
  <c r="B604"/>
  <c r="C604"/>
  <c r="D604"/>
  <c r="E604"/>
  <c r="F604"/>
  <c r="G604"/>
  <c r="H604"/>
  <c r="I604"/>
  <c r="J604"/>
  <c r="K604"/>
  <c r="L604"/>
  <c r="B605"/>
  <c r="C605"/>
  <c r="D605"/>
  <c r="E605"/>
  <c r="F605"/>
  <c r="G605"/>
  <c r="H605"/>
  <c r="I605"/>
  <c r="J605"/>
  <c r="K605"/>
  <c r="L605"/>
  <c r="B606"/>
  <c r="C606"/>
  <c r="D606"/>
  <c r="E606"/>
  <c r="F606"/>
  <c r="G606"/>
  <c r="H606"/>
  <c r="I606"/>
  <c r="J606"/>
  <c r="K606"/>
  <c r="L606"/>
  <c r="B607"/>
  <c r="C607"/>
  <c r="D607"/>
  <c r="E607"/>
  <c r="F607"/>
  <c r="G607"/>
  <c r="H607"/>
  <c r="I607"/>
  <c r="J607"/>
  <c r="K607"/>
  <c r="L607"/>
  <c r="B608"/>
  <c r="C608"/>
  <c r="D608"/>
  <c r="E608"/>
  <c r="F608"/>
  <c r="G608"/>
  <c r="H608"/>
  <c r="I608"/>
  <c r="J608"/>
  <c r="K608"/>
  <c r="L608"/>
  <c r="B609"/>
  <c r="C609"/>
  <c r="D609"/>
  <c r="E609"/>
  <c r="F609"/>
  <c r="G609"/>
  <c r="H609"/>
  <c r="I609"/>
  <c r="J609"/>
  <c r="K609"/>
  <c r="L609"/>
  <c r="B610"/>
  <c r="C610"/>
  <c r="D610"/>
  <c r="E610"/>
  <c r="F610"/>
  <c r="G610"/>
  <c r="H610"/>
  <c r="I610"/>
  <c r="J610"/>
  <c r="K610"/>
  <c r="L610"/>
  <c r="B611"/>
  <c r="C611"/>
  <c r="D611"/>
  <c r="E611"/>
  <c r="F611"/>
  <c r="G611"/>
  <c r="H611"/>
  <c r="I611"/>
  <c r="J611"/>
  <c r="K611"/>
  <c r="L611"/>
  <c r="B612"/>
  <c r="C612"/>
  <c r="D612"/>
  <c r="E612"/>
  <c r="F612"/>
  <c r="G612"/>
  <c r="H612"/>
  <c r="I612"/>
  <c r="J612"/>
  <c r="K612"/>
  <c r="L612"/>
  <c r="B613"/>
  <c r="C613"/>
  <c r="D613"/>
  <c r="E613"/>
  <c r="F613"/>
  <c r="G613"/>
  <c r="H613"/>
  <c r="I613"/>
  <c r="J613"/>
  <c r="K613"/>
  <c r="L613"/>
  <c r="B614"/>
  <c r="C614"/>
  <c r="D614"/>
  <c r="E614"/>
  <c r="F614"/>
  <c r="G614"/>
  <c r="H614"/>
  <c r="I614"/>
  <c r="J614"/>
  <c r="K614"/>
  <c r="L614"/>
  <c r="B615"/>
  <c r="C615"/>
  <c r="D615"/>
  <c r="E615"/>
  <c r="F615"/>
  <c r="G615"/>
  <c r="H615"/>
  <c r="I615"/>
  <c r="J615"/>
  <c r="K615"/>
  <c r="L615"/>
  <c r="B616"/>
  <c r="C616"/>
  <c r="D616"/>
  <c r="E616"/>
  <c r="F616"/>
  <c r="G616"/>
  <c r="H616"/>
  <c r="I616"/>
  <c r="J616"/>
  <c r="K616"/>
  <c r="L616"/>
  <c r="B571"/>
  <c r="C571"/>
  <c r="D571"/>
  <c r="E571"/>
  <c r="F571"/>
  <c r="G571"/>
  <c r="H571"/>
  <c r="I571"/>
  <c r="J571"/>
  <c r="K571"/>
  <c r="L571"/>
  <c r="B572"/>
  <c r="C572"/>
  <c r="D572"/>
  <c r="E572"/>
  <c r="F572"/>
  <c r="G572"/>
  <c r="H572"/>
  <c r="I572"/>
  <c r="J572"/>
  <c r="K572"/>
  <c r="L572"/>
  <c r="B554"/>
  <c r="C554"/>
  <c r="D554"/>
  <c r="E554"/>
  <c r="F554"/>
  <c r="G554"/>
  <c r="H554"/>
  <c r="I554"/>
  <c r="J554"/>
  <c r="K554"/>
  <c r="L554"/>
  <c r="B555"/>
  <c r="C555"/>
  <c r="D555"/>
  <c r="E555"/>
  <c r="F555"/>
  <c r="G555"/>
  <c r="H555"/>
  <c r="I555"/>
  <c r="J555"/>
  <c r="K555"/>
  <c r="L555"/>
  <c r="B556"/>
  <c r="C556"/>
  <c r="D556"/>
  <c r="E556"/>
  <c r="F556"/>
  <c r="G556"/>
  <c r="H556"/>
  <c r="I556"/>
  <c r="J556"/>
  <c r="K556"/>
  <c r="L556"/>
  <c r="B557"/>
  <c r="C557"/>
  <c r="D557"/>
  <c r="E557"/>
  <c r="F557"/>
  <c r="G557"/>
  <c r="H557"/>
  <c r="I557"/>
  <c r="J557"/>
  <c r="K557"/>
  <c r="L557"/>
  <c r="B558"/>
  <c r="C558"/>
  <c r="D558"/>
  <c r="E558"/>
  <c r="F558"/>
  <c r="G558"/>
  <c r="H558"/>
  <c r="I558"/>
  <c r="J558"/>
  <c r="K558"/>
  <c r="L558"/>
  <c r="B559"/>
  <c r="C559"/>
  <c r="D559"/>
  <c r="E559"/>
  <c r="F559"/>
  <c r="G559"/>
  <c r="H559"/>
  <c r="I559"/>
  <c r="J559"/>
  <c r="K559"/>
  <c r="L559"/>
  <c r="B560"/>
  <c r="C560"/>
  <c r="D560"/>
  <c r="E560"/>
  <c r="F560"/>
  <c r="G560"/>
  <c r="H560"/>
  <c r="I560"/>
  <c r="J560"/>
  <c r="K560"/>
  <c r="L560"/>
  <c r="B561"/>
  <c r="C561"/>
  <c r="D561"/>
  <c r="E561"/>
  <c r="F561"/>
  <c r="G561"/>
  <c r="H561"/>
  <c r="I561"/>
  <c r="J561"/>
  <c r="K561"/>
  <c r="L561"/>
  <c r="B562"/>
  <c r="C562"/>
  <c r="D562"/>
  <c r="E562"/>
  <c r="F562"/>
  <c r="G562"/>
  <c r="H562"/>
  <c r="I562"/>
  <c r="J562"/>
  <c r="K562"/>
  <c r="L562"/>
  <c r="B563"/>
  <c r="C563"/>
  <c r="D563"/>
  <c r="E563"/>
  <c r="F563"/>
  <c r="G563"/>
  <c r="H563"/>
  <c r="I563"/>
  <c r="J563"/>
  <c r="K563"/>
  <c r="L563"/>
  <c r="B564"/>
  <c r="C564"/>
  <c r="D564"/>
  <c r="E564"/>
  <c r="F564"/>
  <c r="G564"/>
  <c r="H564"/>
  <c r="I564"/>
  <c r="J564"/>
  <c r="K564"/>
  <c r="L564"/>
  <c r="B565"/>
  <c r="C565"/>
  <c r="D565"/>
  <c r="E565"/>
  <c r="F565"/>
  <c r="G565"/>
  <c r="H565"/>
  <c r="I565"/>
  <c r="J565"/>
  <c r="K565"/>
  <c r="L565"/>
  <c r="B566"/>
  <c r="C566"/>
  <c r="D566"/>
  <c r="E566"/>
  <c r="F566"/>
  <c r="G566"/>
  <c r="H566"/>
  <c r="I566"/>
  <c r="J566"/>
  <c r="K566"/>
  <c r="L566"/>
  <c r="B567"/>
  <c r="C567"/>
  <c r="D567"/>
  <c r="E567"/>
  <c r="F567"/>
  <c r="G567"/>
  <c r="H567"/>
  <c r="I567"/>
  <c r="J567"/>
  <c r="K567"/>
  <c r="L567"/>
  <c r="B568"/>
  <c r="C568"/>
  <c r="D568"/>
  <c r="E568"/>
  <c r="F568"/>
  <c r="G568"/>
  <c r="H568"/>
  <c r="I568"/>
  <c r="J568"/>
  <c r="K568"/>
  <c r="L568"/>
  <c r="B569"/>
  <c r="C569"/>
  <c r="D569"/>
  <c r="E569"/>
  <c r="F569"/>
  <c r="G569"/>
  <c r="H569"/>
  <c r="I569"/>
  <c r="J569"/>
  <c r="K569"/>
  <c r="L569"/>
  <c r="B570"/>
  <c r="C570"/>
  <c r="D570"/>
  <c r="E570"/>
  <c r="F570"/>
  <c r="G570"/>
  <c r="H570"/>
  <c r="I570"/>
  <c r="J570"/>
  <c r="K570"/>
  <c r="L570"/>
  <c r="B542"/>
  <c r="C542"/>
  <c r="D542"/>
  <c r="E542"/>
  <c r="F542"/>
  <c r="G542"/>
  <c r="H542"/>
  <c r="I542"/>
  <c r="J542"/>
  <c r="K542"/>
  <c r="L542"/>
  <c r="B543"/>
  <c r="C543"/>
  <c r="D543"/>
  <c r="E543"/>
  <c r="F543"/>
  <c r="G543"/>
  <c r="H543"/>
  <c r="I543"/>
  <c r="J543"/>
  <c r="K543"/>
  <c r="L543"/>
  <c r="B544"/>
  <c r="C544"/>
  <c r="D544"/>
  <c r="E544"/>
  <c r="F544"/>
  <c r="G544"/>
  <c r="H544"/>
  <c r="I544"/>
  <c r="J544"/>
  <c r="K544"/>
  <c r="L544"/>
  <c r="B545"/>
  <c r="C545"/>
  <c r="D545"/>
  <c r="E545"/>
  <c r="F545"/>
  <c r="G545"/>
  <c r="H545"/>
  <c r="I545"/>
  <c r="J545"/>
  <c r="K545"/>
  <c r="L545"/>
  <c r="B546"/>
  <c r="C546"/>
  <c r="D546"/>
  <c r="E546"/>
  <c r="F546"/>
  <c r="G546"/>
  <c r="H546"/>
  <c r="I546"/>
  <c r="J546"/>
  <c r="K546"/>
  <c r="L546"/>
  <c r="B547"/>
  <c r="C547"/>
  <c r="D547"/>
  <c r="E547"/>
  <c r="F547"/>
  <c r="G547"/>
  <c r="H547"/>
  <c r="I547"/>
  <c r="J547"/>
  <c r="K547"/>
  <c r="L547"/>
  <c r="B548"/>
  <c r="C548"/>
  <c r="D548"/>
  <c r="E548"/>
  <c r="F548"/>
  <c r="G548"/>
  <c r="H548"/>
  <c r="I548"/>
  <c r="J548"/>
  <c r="K548"/>
  <c r="L548"/>
  <c r="B549"/>
  <c r="C549"/>
  <c r="D549"/>
  <c r="E549"/>
  <c r="F549"/>
  <c r="G549"/>
  <c r="H549"/>
  <c r="I549"/>
  <c r="J549"/>
  <c r="K549"/>
  <c r="L549"/>
  <c r="B550"/>
  <c r="C550"/>
  <c r="D550"/>
  <c r="E550"/>
  <c r="F550"/>
  <c r="G550"/>
  <c r="H550"/>
  <c r="I550"/>
  <c r="J550"/>
  <c r="K550"/>
  <c r="L550"/>
  <c r="B551"/>
  <c r="C551"/>
  <c r="D551"/>
  <c r="E551"/>
  <c r="F551"/>
  <c r="G551"/>
  <c r="H551"/>
  <c r="I551"/>
  <c r="J551"/>
  <c r="K551"/>
  <c r="L551"/>
  <c r="B552"/>
  <c r="C552"/>
  <c r="D552"/>
  <c r="E552"/>
  <c r="F552"/>
  <c r="G552"/>
  <c r="H552"/>
  <c r="I552"/>
  <c r="J552"/>
  <c r="K552"/>
  <c r="L552"/>
  <c r="B553"/>
  <c r="C553"/>
  <c r="D553"/>
  <c r="E553"/>
  <c r="F553"/>
  <c r="G553"/>
  <c r="H553"/>
  <c r="I553"/>
  <c r="J553"/>
  <c r="K553"/>
  <c r="L553"/>
  <c r="B531"/>
  <c r="C531"/>
  <c r="D531"/>
  <c r="E531"/>
  <c r="F531"/>
  <c r="G531"/>
  <c r="H531"/>
  <c r="I531"/>
  <c r="J531"/>
  <c r="K531"/>
  <c r="L531"/>
  <c r="B532"/>
  <c r="C532"/>
  <c r="D532"/>
  <c r="E532"/>
  <c r="F532"/>
  <c r="G532"/>
  <c r="H532"/>
  <c r="I532"/>
  <c r="J532"/>
  <c r="K532"/>
  <c r="L532"/>
  <c r="B533"/>
  <c r="C533"/>
  <c r="D533"/>
  <c r="E533"/>
  <c r="F533"/>
  <c r="G533"/>
  <c r="H533"/>
  <c r="I533"/>
  <c r="J533"/>
  <c r="K533"/>
  <c r="L533"/>
  <c r="B534"/>
  <c r="C534"/>
  <c r="D534"/>
  <c r="E534"/>
  <c r="F534"/>
  <c r="G534"/>
  <c r="H534"/>
  <c r="I534"/>
  <c r="J534"/>
  <c r="K534"/>
  <c r="L534"/>
  <c r="B535"/>
  <c r="C535"/>
  <c r="D535"/>
  <c r="E535"/>
  <c r="F535"/>
  <c r="G535"/>
  <c r="H535"/>
  <c r="I535"/>
  <c r="J535"/>
  <c r="K535"/>
  <c r="L535"/>
  <c r="B536"/>
  <c r="C536"/>
  <c r="D536"/>
  <c r="E536"/>
  <c r="F536"/>
  <c r="G536"/>
  <c r="H536"/>
  <c r="I536"/>
  <c r="J536"/>
  <c r="K536"/>
  <c r="L536"/>
  <c r="B537"/>
  <c r="C537"/>
  <c r="D537"/>
  <c r="E537"/>
  <c r="F537"/>
  <c r="G537"/>
  <c r="H537"/>
  <c r="I537"/>
  <c r="J537"/>
  <c r="K537"/>
  <c r="L537"/>
  <c r="B538"/>
  <c r="C538"/>
  <c r="D538"/>
  <c r="E538"/>
  <c r="F538"/>
  <c r="G538"/>
  <c r="H538"/>
  <c r="I538"/>
  <c r="J538"/>
  <c r="K538"/>
  <c r="L538"/>
  <c r="B539"/>
  <c r="C539"/>
  <c r="D539"/>
  <c r="E539"/>
  <c r="F539"/>
  <c r="G539"/>
  <c r="H539"/>
  <c r="I539"/>
  <c r="J539"/>
  <c r="K539"/>
  <c r="L539"/>
  <c r="B540"/>
  <c r="C540"/>
  <c r="D540"/>
  <c r="E540"/>
  <c r="F540"/>
  <c r="G540"/>
  <c r="H540"/>
  <c r="I540"/>
  <c r="J540"/>
  <c r="K540"/>
  <c r="L540"/>
  <c r="B541"/>
  <c r="C541"/>
  <c r="D541"/>
  <c r="E541"/>
  <c r="F541"/>
  <c r="G541"/>
  <c r="H541"/>
  <c r="I541"/>
  <c r="J541"/>
  <c r="K541"/>
  <c r="L541"/>
  <c r="A531"/>
  <c r="B521"/>
  <c r="C521"/>
  <c r="D521"/>
  <c r="E521"/>
  <c r="F521"/>
  <c r="G521"/>
  <c r="H521"/>
  <c r="I521"/>
  <c r="J521"/>
  <c r="K521"/>
  <c r="L521"/>
  <c r="B522"/>
  <c r="C522"/>
  <c r="D522"/>
  <c r="E522"/>
  <c r="F522"/>
  <c r="G522"/>
  <c r="H522"/>
  <c r="I522"/>
  <c r="J522"/>
  <c r="K522"/>
  <c r="L522"/>
  <c r="B523"/>
  <c r="C523"/>
  <c r="D523"/>
  <c r="E523"/>
  <c r="F523"/>
  <c r="G523"/>
  <c r="H523"/>
  <c r="I523"/>
  <c r="J523"/>
  <c r="K523"/>
  <c r="L523"/>
  <c r="B524"/>
  <c r="C524"/>
  <c r="D524"/>
  <c r="E524"/>
  <c r="F524"/>
  <c r="G524"/>
  <c r="H524"/>
  <c r="I524"/>
  <c r="J524"/>
  <c r="K524"/>
  <c r="L524"/>
  <c r="B525"/>
  <c r="C525"/>
  <c r="D525"/>
  <c r="E525"/>
  <c r="F525"/>
  <c r="G525"/>
  <c r="H525"/>
  <c r="I525"/>
  <c r="J525"/>
  <c r="K525"/>
  <c r="L525"/>
  <c r="B526"/>
  <c r="C526"/>
  <c r="D526"/>
  <c r="E526"/>
  <c r="F526"/>
  <c r="G526"/>
  <c r="H526"/>
  <c r="I526"/>
  <c r="J526"/>
  <c r="K526"/>
  <c r="L526"/>
  <c r="B527"/>
  <c r="C527"/>
  <c r="D527"/>
  <c r="E527"/>
  <c r="F527"/>
  <c r="G527"/>
  <c r="H527"/>
  <c r="I527"/>
  <c r="J527"/>
  <c r="K527"/>
  <c r="L527"/>
  <c r="B528"/>
  <c r="C528"/>
  <c r="D528"/>
  <c r="E528"/>
  <c r="F528"/>
  <c r="G528"/>
  <c r="H528"/>
  <c r="I528"/>
  <c r="J528"/>
  <c r="K528"/>
  <c r="L528"/>
  <c r="B529"/>
  <c r="C529"/>
  <c r="D529"/>
  <c r="E529"/>
  <c r="F529"/>
  <c r="G529"/>
  <c r="H529"/>
  <c r="I529"/>
  <c r="J529"/>
  <c r="K529"/>
  <c r="L529"/>
  <c r="B530"/>
  <c r="C530"/>
  <c r="D530"/>
  <c r="E530"/>
  <c r="F530"/>
  <c r="G530"/>
  <c r="H530"/>
  <c r="I530"/>
  <c r="J530"/>
  <c r="K530"/>
  <c r="L530"/>
  <c r="B493"/>
  <c r="C493"/>
  <c r="D493"/>
  <c r="E493"/>
  <c r="F493"/>
  <c r="G493"/>
  <c r="H493"/>
  <c r="I493"/>
  <c r="J493"/>
  <c r="K493"/>
  <c r="L493"/>
  <c r="O493"/>
  <c r="B494"/>
  <c r="C494"/>
  <c r="D494"/>
  <c r="E494"/>
  <c r="F494"/>
  <c r="G494"/>
  <c r="H494"/>
  <c r="I494"/>
  <c r="J494"/>
  <c r="K494"/>
  <c r="L494"/>
  <c r="O494"/>
  <c r="B495"/>
  <c r="C495"/>
  <c r="D495"/>
  <c r="E495"/>
  <c r="F495"/>
  <c r="G495"/>
  <c r="H495"/>
  <c r="I495"/>
  <c r="J495"/>
  <c r="K495"/>
  <c r="L495"/>
  <c r="O495"/>
  <c r="B496"/>
  <c r="C496"/>
  <c r="D496"/>
  <c r="E496"/>
  <c r="F496"/>
  <c r="G496"/>
  <c r="H496"/>
  <c r="I496"/>
  <c r="J496"/>
  <c r="K496"/>
  <c r="L496"/>
  <c r="O496"/>
  <c r="B497"/>
  <c r="C497"/>
  <c r="D497"/>
  <c r="E497"/>
  <c r="F497"/>
  <c r="G497"/>
  <c r="H497"/>
  <c r="I497"/>
  <c r="J497"/>
  <c r="K497"/>
  <c r="L497"/>
  <c r="O497"/>
  <c r="B498"/>
  <c r="C498"/>
  <c r="D498"/>
  <c r="E498"/>
  <c r="F498"/>
  <c r="G498"/>
  <c r="H498"/>
  <c r="I498"/>
  <c r="J498"/>
  <c r="K498"/>
  <c r="L498"/>
  <c r="O498"/>
  <c r="B499"/>
  <c r="C499"/>
  <c r="D499"/>
  <c r="E499"/>
  <c r="F499"/>
  <c r="G499"/>
  <c r="H499"/>
  <c r="I499"/>
  <c r="J499"/>
  <c r="K499"/>
  <c r="L499"/>
  <c r="O499"/>
  <c r="B500"/>
  <c r="C500"/>
  <c r="D500"/>
  <c r="E500"/>
  <c r="F500"/>
  <c r="G500"/>
  <c r="H500"/>
  <c r="I500"/>
  <c r="J500"/>
  <c r="K500"/>
  <c r="L500"/>
  <c r="O500"/>
  <c r="B501"/>
  <c r="C501"/>
  <c r="D501"/>
  <c r="E501"/>
  <c r="F501"/>
  <c r="G501"/>
  <c r="H501"/>
  <c r="I501"/>
  <c r="J501"/>
  <c r="K501"/>
  <c r="L501"/>
  <c r="O501"/>
  <c r="B502"/>
  <c r="C502"/>
  <c r="D502"/>
  <c r="E502"/>
  <c r="F502"/>
  <c r="G502"/>
  <c r="H502"/>
  <c r="I502"/>
  <c r="J502"/>
  <c r="K502"/>
  <c r="L502"/>
  <c r="O502"/>
  <c r="B503"/>
  <c r="C503"/>
  <c r="D503"/>
  <c r="E503"/>
  <c r="F503"/>
  <c r="G503"/>
  <c r="H503"/>
  <c r="I503"/>
  <c r="J503"/>
  <c r="K503"/>
  <c r="L503"/>
  <c r="O503"/>
  <c r="B504"/>
  <c r="C504"/>
  <c r="D504"/>
  <c r="E504"/>
  <c r="F504"/>
  <c r="G504"/>
  <c r="H504"/>
  <c r="I504"/>
  <c r="J504"/>
  <c r="K504"/>
  <c r="L504"/>
  <c r="O504"/>
  <c r="B505"/>
  <c r="C505"/>
  <c r="D505"/>
  <c r="E505"/>
  <c r="F505"/>
  <c r="G505"/>
  <c r="H505"/>
  <c r="I505"/>
  <c r="J505"/>
  <c r="K505"/>
  <c r="L505"/>
  <c r="B506"/>
  <c r="C506"/>
  <c r="D506"/>
  <c r="E506"/>
  <c r="F506"/>
  <c r="G506"/>
  <c r="H506"/>
  <c r="I506"/>
  <c r="J506"/>
  <c r="K506"/>
  <c r="L506"/>
  <c r="B507"/>
  <c r="C507"/>
  <c r="D507"/>
  <c r="E507"/>
  <c r="F507"/>
  <c r="G507"/>
  <c r="H507"/>
  <c r="I507"/>
  <c r="J507"/>
  <c r="K507"/>
  <c r="L507"/>
  <c r="B508"/>
  <c r="C508"/>
  <c r="D508"/>
  <c r="E508"/>
  <c r="F508"/>
  <c r="G508"/>
  <c r="H508"/>
  <c r="I508"/>
  <c r="J508"/>
  <c r="K508"/>
  <c r="L508"/>
  <c r="B509"/>
  <c r="C509"/>
  <c r="D509"/>
  <c r="E509"/>
  <c r="F509"/>
  <c r="G509"/>
  <c r="H509"/>
  <c r="I509"/>
  <c r="J509"/>
  <c r="K509"/>
  <c r="L509"/>
  <c r="B510"/>
  <c r="C510"/>
  <c r="D510"/>
  <c r="E510"/>
  <c r="F510"/>
  <c r="G510"/>
  <c r="H510"/>
  <c r="I510"/>
  <c r="J510"/>
  <c r="K510"/>
  <c r="L510"/>
  <c r="B511"/>
  <c r="C511"/>
  <c r="D511"/>
  <c r="E511"/>
  <c r="F511"/>
  <c r="G511"/>
  <c r="H511"/>
  <c r="I511"/>
  <c r="J511"/>
  <c r="K511"/>
  <c r="L511"/>
  <c r="B512"/>
  <c r="C512"/>
  <c r="D512"/>
  <c r="E512"/>
  <c r="F512"/>
  <c r="G512"/>
  <c r="H512"/>
  <c r="I512"/>
  <c r="J512"/>
  <c r="K512"/>
  <c r="L512"/>
  <c r="B513"/>
  <c r="C513"/>
  <c r="D513"/>
  <c r="E513"/>
  <c r="F513"/>
  <c r="G513"/>
  <c r="H513"/>
  <c r="I513"/>
  <c r="J513"/>
  <c r="K513"/>
  <c r="L513"/>
  <c r="B514"/>
  <c r="C514"/>
  <c r="D514"/>
  <c r="E514"/>
  <c r="F514"/>
  <c r="G514"/>
  <c r="H514"/>
  <c r="I514"/>
  <c r="J514"/>
  <c r="K514"/>
  <c r="L514"/>
  <c r="B515"/>
  <c r="C515"/>
  <c r="D515"/>
  <c r="E515"/>
  <c r="F515"/>
  <c r="G515"/>
  <c r="H515"/>
  <c r="I515"/>
  <c r="J515"/>
  <c r="K515"/>
  <c r="L515"/>
  <c r="B516"/>
  <c r="C516"/>
  <c r="D516"/>
  <c r="E516"/>
  <c r="F516"/>
  <c r="G516"/>
  <c r="H516"/>
  <c r="I516"/>
  <c r="J516"/>
  <c r="K516"/>
  <c r="L516"/>
  <c r="B517"/>
  <c r="C517"/>
  <c r="D517"/>
  <c r="E517"/>
  <c r="F517"/>
  <c r="G517"/>
  <c r="H517"/>
  <c r="I517"/>
  <c r="J517"/>
  <c r="K517"/>
  <c r="L517"/>
  <c r="B518"/>
  <c r="C518"/>
  <c r="D518"/>
  <c r="E518"/>
  <c r="F518"/>
  <c r="G518"/>
  <c r="H518"/>
  <c r="I518"/>
  <c r="J518"/>
  <c r="K518"/>
  <c r="L518"/>
  <c r="B519"/>
  <c r="C519"/>
  <c r="D519"/>
  <c r="E519"/>
  <c r="F519"/>
  <c r="G519"/>
  <c r="H519"/>
  <c r="I519"/>
  <c r="J519"/>
  <c r="K519"/>
  <c r="L519"/>
  <c r="B520"/>
  <c r="C520"/>
  <c r="D520"/>
  <c r="E520"/>
  <c r="F520"/>
  <c r="G520"/>
  <c r="H520"/>
  <c r="I520"/>
  <c r="J520"/>
  <c r="K520"/>
  <c r="L520"/>
  <c r="B485"/>
  <c r="C485"/>
  <c r="D485"/>
  <c r="E485"/>
  <c r="F485"/>
  <c r="G485"/>
  <c r="H485"/>
  <c r="I485"/>
  <c r="J485"/>
  <c r="K485"/>
  <c r="L485"/>
  <c r="O485"/>
  <c r="B486"/>
  <c r="C486"/>
  <c r="D486"/>
  <c r="E486"/>
  <c r="F486"/>
  <c r="G486"/>
  <c r="H486"/>
  <c r="I486"/>
  <c r="J486"/>
  <c r="K486"/>
  <c r="L486"/>
  <c r="O486"/>
  <c r="B487"/>
  <c r="C487"/>
  <c r="D487"/>
  <c r="E487"/>
  <c r="F487"/>
  <c r="G487"/>
  <c r="H487"/>
  <c r="I487"/>
  <c r="J487"/>
  <c r="K487"/>
  <c r="L487"/>
  <c r="O487"/>
  <c r="B488"/>
  <c r="C488"/>
  <c r="D488"/>
  <c r="E488"/>
  <c r="F488"/>
  <c r="G488"/>
  <c r="H488"/>
  <c r="I488"/>
  <c r="J488"/>
  <c r="K488"/>
  <c r="L488"/>
  <c r="O488"/>
  <c r="B489"/>
  <c r="C489"/>
  <c r="D489"/>
  <c r="E489"/>
  <c r="F489"/>
  <c r="G489"/>
  <c r="H489"/>
  <c r="I489"/>
  <c r="J489"/>
  <c r="K489"/>
  <c r="L489"/>
  <c r="O489"/>
  <c r="B490"/>
  <c r="C490"/>
  <c r="D490"/>
  <c r="E490"/>
  <c r="F490"/>
  <c r="G490"/>
  <c r="H490"/>
  <c r="I490"/>
  <c r="J490"/>
  <c r="K490"/>
  <c r="L490"/>
  <c r="O490"/>
  <c r="B491"/>
  <c r="C491"/>
  <c r="D491"/>
  <c r="E491"/>
  <c r="F491"/>
  <c r="G491"/>
  <c r="H491"/>
  <c r="I491"/>
  <c r="J491"/>
  <c r="K491"/>
  <c r="L491"/>
  <c r="O491"/>
  <c r="B492"/>
  <c r="C492"/>
  <c r="D492"/>
  <c r="E492"/>
  <c r="F492"/>
  <c r="G492"/>
  <c r="H492"/>
  <c r="I492"/>
  <c r="J492"/>
  <c r="K492"/>
  <c r="L492"/>
  <c r="O492"/>
  <c r="B483"/>
  <c r="C483"/>
  <c r="D483"/>
  <c r="E483"/>
  <c r="F483"/>
  <c r="G483"/>
  <c r="H483"/>
  <c r="I483"/>
  <c r="J483"/>
  <c r="K483"/>
  <c r="L483"/>
  <c r="O483"/>
  <c r="B484"/>
  <c r="C484"/>
  <c r="D484"/>
  <c r="E484"/>
  <c r="F484"/>
  <c r="G484"/>
  <c r="H484"/>
  <c r="I484"/>
  <c r="J484"/>
  <c r="K484"/>
  <c r="L484"/>
  <c r="O484"/>
  <c r="B481"/>
  <c r="C481"/>
  <c r="D481"/>
  <c r="E481"/>
  <c r="F481"/>
  <c r="G481"/>
  <c r="H481"/>
  <c r="I481"/>
  <c r="J481"/>
  <c r="K481"/>
  <c r="L481"/>
  <c r="O481"/>
  <c r="B482"/>
  <c r="C482"/>
  <c r="D482"/>
  <c r="E482"/>
  <c r="F482"/>
  <c r="G482"/>
  <c r="H482"/>
  <c r="I482"/>
  <c r="J482"/>
  <c r="K482"/>
  <c r="L482"/>
  <c r="O482"/>
  <c r="B479"/>
  <c r="C479"/>
  <c r="D479"/>
  <c r="E479"/>
  <c r="F479"/>
  <c r="G479"/>
  <c r="H479"/>
  <c r="I479"/>
  <c r="J479"/>
  <c r="K479"/>
  <c r="L479"/>
  <c r="O479"/>
  <c r="B480"/>
  <c r="C480"/>
  <c r="D480"/>
  <c r="E480"/>
  <c r="F480"/>
  <c r="G480"/>
  <c r="H480"/>
  <c r="I480"/>
  <c r="J480"/>
  <c r="K480"/>
  <c r="L480"/>
  <c r="O480"/>
  <c r="B475"/>
  <c r="C475"/>
  <c r="D475"/>
  <c r="E475"/>
  <c r="F475"/>
  <c r="G475"/>
  <c r="H475"/>
  <c r="I475"/>
  <c r="J475"/>
  <c r="K475"/>
  <c r="L475"/>
  <c r="O475"/>
  <c r="B476"/>
  <c r="C476"/>
  <c r="D476"/>
  <c r="E476"/>
  <c r="F476"/>
  <c r="G476"/>
  <c r="H476"/>
  <c r="I476"/>
  <c r="J476"/>
  <c r="K476"/>
  <c r="L476"/>
  <c r="O476"/>
  <c r="B477"/>
  <c r="C477"/>
  <c r="D477"/>
  <c r="E477"/>
  <c r="F477"/>
  <c r="G477"/>
  <c r="H477"/>
  <c r="I477"/>
  <c r="J477"/>
  <c r="K477"/>
  <c r="L477"/>
  <c r="O477"/>
  <c r="B478"/>
  <c r="C478"/>
  <c r="D478"/>
  <c r="E478"/>
  <c r="F478"/>
  <c r="G478"/>
  <c r="H478"/>
  <c r="I478"/>
  <c r="J478"/>
  <c r="K478"/>
  <c r="L478"/>
  <c r="O478"/>
  <c r="B463"/>
  <c r="C463"/>
  <c r="D463"/>
  <c r="E463"/>
  <c r="F463"/>
  <c r="G463"/>
  <c r="H463"/>
  <c r="I463"/>
  <c r="J463"/>
  <c r="K463"/>
  <c r="L463"/>
  <c r="O463"/>
  <c r="B464"/>
  <c r="C464"/>
  <c r="D464"/>
  <c r="E464"/>
  <c r="F464"/>
  <c r="G464"/>
  <c r="H464"/>
  <c r="I464"/>
  <c r="J464"/>
  <c r="K464"/>
  <c r="L464"/>
  <c r="O464"/>
  <c r="B465"/>
  <c r="C465"/>
  <c r="D465"/>
  <c r="E465"/>
  <c r="F465"/>
  <c r="G465"/>
  <c r="H465"/>
  <c r="I465"/>
  <c r="J465"/>
  <c r="K465"/>
  <c r="L465"/>
  <c r="O465"/>
  <c r="B466"/>
  <c r="C466"/>
  <c r="D466"/>
  <c r="E466"/>
  <c r="F466"/>
  <c r="G466"/>
  <c r="H466"/>
  <c r="I466"/>
  <c r="J466"/>
  <c r="K466"/>
  <c r="L466"/>
  <c r="O466"/>
  <c r="B467"/>
  <c r="C467"/>
  <c r="D467"/>
  <c r="E467"/>
  <c r="F467"/>
  <c r="G467"/>
  <c r="H467"/>
  <c r="I467"/>
  <c r="J467"/>
  <c r="K467"/>
  <c r="L467"/>
  <c r="O467"/>
  <c r="B468"/>
  <c r="C468"/>
  <c r="D468"/>
  <c r="E468"/>
  <c r="F468"/>
  <c r="G468"/>
  <c r="H468"/>
  <c r="I468"/>
  <c r="J468"/>
  <c r="K468"/>
  <c r="L468"/>
  <c r="O468"/>
  <c r="B469"/>
  <c r="C469"/>
  <c r="D469"/>
  <c r="E469"/>
  <c r="F469"/>
  <c r="G469"/>
  <c r="H469"/>
  <c r="I469"/>
  <c r="J469"/>
  <c r="K469"/>
  <c r="L469"/>
  <c r="O469"/>
  <c r="B470"/>
  <c r="C470"/>
  <c r="D470"/>
  <c r="E470"/>
  <c r="F470"/>
  <c r="G470"/>
  <c r="H470"/>
  <c r="I470"/>
  <c r="J470"/>
  <c r="K470"/>
  <c r="L470"/>
  <c r="O470"/>
  <c r="B471"/>
  <c r="C471"/>
  <c r="D471"/>
  <c r="E471"/>
  <c r="F471"/>
  <c r="G471"/>
  <c r="H471"/>
  <c r="I471"/>
  <c r="J471"/>
  <c r="K471"/>
  <c r="L471"/>
  <c r="O471"/>
  <c r="B472"/>
  <c r="C472"/>
  <c r="D472"/>
  <c r="E472"/>
  <c r="F472"/>
  <c r="G472"/>
  <c r="H472"/>
  <c r="I472"/>
  <c r="J472"/>
  <c r="K472"/>
  <c r="L472"/>
  <c r="O472"/>
  <c r="B473"/>
  <c r="C473"/>
  <c r="D473"/>
  <c r="E473"/>
  <c r="F473"/>
  <c r="G473"/>
  <c r="H473"/>
  <c r="I473"/>
  <c r="J473"/>
  <c r="K473"/>
  <c r="L473"/>
  <c r="O473"/>
  <c r="B474"/>
  <c r="C474"/>
  <c r="D474"/>
  <c r="E474"/>
  <c r="F474"/>
  <c r="G474"/>
  <c r="H474"/>
  <c r="I474"/>
  <c r="J474"/>
  <c r="K474"/>
  <c r="L474"/>
  <c r="O474"/>
  <c r="B454"/>
  <c r="C454"/>
  <c r="D454"/>
  <c r="E454"/>
  <c r="F454"/>
  <c r="G454"/>
  <c r="H454"/>
  <c r="I454"/>
  <c r="J454"/>
  <c r="K454"/>
  <c r="L454"/>
  <c r="O454"/>
  <c r="B455"/>
  <c r="C455"/>
  <c r="D455"/>
  <c r="E455"/>
  <c r="F455"/>
  <c r="G455"/>
  <c r="H455"/>
  <c r="I455"/>
  <c r="J455"/>
  <c r="K455"/>
  <c r="L455"/>
  <c r="O455"/>
  <c r="B456"/>
  <c r="C456"/>
  <c r="D456"/>
  <c r="E456"/>
  <c r="F456"/>
  <c r="G456"/>
  <c r="H456"/>
  <c r="I456"/>
  <c r="J456"/>
  <c r="K456"/>
  <c r="L456"/>
  <c r="O456"/>
  <c r="B457"/>
  <c r="C457"/>
  <c r="D457"/>
  <c r="E457"/>
  <c r="F457"/>
  <c r="G457"/>
  <c r="H457"/>
  <c r="I457"/>
  <c r="J457"/>
  <c r="K457"/>
  <c r="L457"/>
  <c r="O457"/>
  <c r="B458"/>
  <c r="C458"/>
  <c r="D458"/>
  <c r="E458"/>
  <c r="F458"/>
  <c r="G458"/>
  <c r="H458"/>
  <c r="I458"/>
  <c r="J458"/>
  <c r="K458"/>
  <c r="L458"/>
  <c r="O458"/>
  <c r="B459"/>
  <c r="C459"/>
  <c r="D459"/>
  <c r="E459"/>
  <c r="F459"/>
  <c r="G459"/>
  <c r="H459"/>
  <c r="I459"/>
  <c r="J459"/>
  <c r="K459"/>
  <c r="L459"/>
  <c r="O459"/>
  <c r="B460"/>
  <c r="C460"/>
  <c r="D460"/>
  <c r="E460"/>
  <c r="F460"/>
  <c r="G460"/>
  <c r="H460"/>
  <c r="I460"/>
  <c r="J460"/>
  <c r="K460"/>
  <c r="L460"/>
  <c r="O460"/>
  <c r="B461"/>
  <c r="C461"/>
  <c r="D461"/>
  <c r="E461"/>
  <c r="F461"/>
  <c r="G461"/>
  <c r="H461"/>
  <c r="I461"/>
  <c r="J461"/>
  <c r="K461"/>
  <c r="L461"/>
  <c r="O461"/>
  <c r="B462"/>
  <c r="C462"/>
  <c r="D462"/>
  <c r="E462"/>
  <c r="F462"/>
  <c r="G462"/>
  <c r="H462"/>
  <c r="I462"/>
  <c r="J462"/>
  <c r="K462"/>
  <c r="L462"/>
  <c r="O462"/>
  <c r="B432"/>
  <c r="C432"/>
  <c r="D432"/>
  <c r="E432"/>
  <c r="F432"/>
  <c r="G432"/>
  <c r="H432"/>
  <c r="I432"/>
  <c r="J432"/>
  <c r="K432"/>
  <c r="L432"/>
  <c r="O432"/>
  <c r="B433"/>
  <c r="C433"/>
  <c r="D433"/>
  <c r="E433"/>
  <c r="F433"/>
  <c r="G433"/>
  <c r="H433"/>
  <c r="I433"/>
  <c r="J433"/>
  <c r="K433"/>
  <c r="L433"/>
  <c r="O433"/>
  <c r="B434"/>
  <c r="C434"/>
  <c r="D434"/>
  <c r="E434"/>
  <c r="F434"/>
  <c r="G434"/>
  <c r="H434"/>
  <c r="I434"/>
  <c r="J434"/>
  <c r="K434"/>
  <c r="L434"/>
  <c r="O434"/>
  <c r="B435"/>
  <c r="C435"/>
  <c r="D435"/>
  <c r="E435"/>
  <c r="F435"/>
  <c r="G435"/>
  <c r="H435"/>
  <c r="I435"/>
  <c r="J435"/>
  <c r="K435"/>
  <c r="L435"/>
  <c r="O435"/>
  <c r="B436"/>
  <c r="C436"/>
  <c r="D436"/>
  <c r="E436"/>
  <c r="F436"/>
  <c r="G436"/>
  <c r="H436"/>
  <c r="I436"/>
  <c r="J436"/>
  <c r="K436"/>
  <c r="L436"/>
  <c r="O436"/>
  <c r="B437"/>
  <c r="C437"/>
  <c r="D437"/>
  <c r="E437"/>
  <c r="F437"/>
  <c r="G437"/>
  <c r="H437"/>
  <c r="I437"/>
  <c r="J437"/>
  <c r="K437"/>
  <c r="L437"/>
  <c r="O437"/>
  <c r="B438"/>
  <c r="C438"/>
  <c r="D438"/>
  <c r="E438"/>
  <c r="F438"/>
  <c r="G438"/>
  <c r="H438"/>
  <c r="I438"/>
  <c r="J438"/>
  <c r="K438"/>
  <c r="L438"/>
  <c r="O438"/>
  <c r="B439"/>
  <c r="C439"/>
  <c r="D439"/>
  <c r="E439"/>
  <c r="F439"/>
  <c r="G439"/>
  <c r="H439"/>
  <c r="I439"/>
  <c r="J439"/>
  <c r="K439"/>
  <c r="L439"/>
  <c r="O439"/>
  <c r="B440"/>
  <c r="C440"/>
  <c r="D440"/>
  <c r="E440"/>
  <c r="F440"/>
  <c r="G440"/>
  <c r="H440"/>
  <c r="I440"/>
  <c r="J440"/>
  <c r="K440"/>
  <c r="L440"/>
  <c r="O440"/>
  <c r="B441"/>
  <c r="C441"/>
  <c r="D441"/>
  <c r="E441"/>
  <c r="F441"/>
  <c r="G441"/>
  <c r="H441"/>
  <c r="I441"/>
  <c r="J441"/>
  <c r="K441"/>
  <c r="L441"/>
  <c r="O441"/>
  <c r="B442"/>
  <c r="C442"/>
  <c r="D442"/>
  <c r="E442"/>
  <c r="F442"/>
  <c r="G442"/>
  <c r="H442"/>
  <c r="I442"/>
  <c r="J442"/>
  <c r="K442"/>
  <c r="L442"/>
  <c r="O442"/>
  <c r="B443"/>
  <c r="C443"/>
  <c r="D443"/>
  <c r="E443"/>
  <c r="F443"/>
  <c r="G443"/>
  <c r="H443"/>
  <c r="I443"/>
  <c r="J443"/>
  <c r="K443"/>
  <c r="L443"/>
  <c r="O443"/>
  <c r="B444"/>
  <c r="C444"/>
  <c r="D444"/>
  <c r="E444"/>
  <c r="F444"/>
  <c r="G444"/>
  <c r="H444"/>
  <c r="I444"/>
  <c r="J444"/>
  <c r="K444"/>
  <c r="L444"/>
  <c r="O444"/>
  <c r="B445"/>
  <c r="C445"/>
  <c r="D445"/>
  <c r="E445"/>
  <c r="F445"/>
  <c r="G445"/>
  <c r="H445"/>
  <c r="I445"/>
  <c r="J445"/>
  <c r="K445"/>
  <c r="L445"/>
  <c r="O445"/>
  <c r="B446"/>
  <c r="C446"/>
  <c r="D446"/>
  <c r="E446"/>
  <c r="F446"/>
  <c r="G446"/>
  <c r="H446"/>
  <c r="I446"/>
  <c r="J446"/>
  <c r="K446"/>
  <c r="L446"/>
  <c r="O446"/>
  <c r="B447"/>
  <c r="C447"/>
  <c r="D447"/>
  <c r="E447"/>
  <c r="F447"/>
  <c r="G447"/>
  <c r="H447"/>
  <c r="I447"/>
  <c r="J447"/>
  <c r="K447"/>
  <c r="L447"/>
  <c r="O447"/>
  <c r="B448"/>
  <c r="C448"/>
  <c r="D448"/>
  <c r="E448"/>
  <c r="F448"/>
  <c r="G448"/>
  <c r="H448"/>
  <c r="I448"/>
  <c r="J448"/>
  <c r="K448"/>
  <c r="L448"/>
  <c r="O448"/>
  <c r="B449"/>
  <c r="C449"/>
  <c r="D449"/>
  <c r="E449"/>
  <c r="F449"/>
  <c r="G449"/>
  <c r="H449"/>
  <c r="I449"/>
  <c r="J449"/>
  <c r="K449"/>
  <c r="L449"/>
  <c r="O449"/>
  <c r="B450"/>
  <c r="C450"/>
  <c r="D450"/>
  <c r="E450"/>
  <c r="F450"/>
  <c r="G450"/>
  <c r="H450"/>
  <c r="I450"/>
  <c r="J450"/>
  <c r="K450"/>
  <c r="L450"/>
  <c r="O450"/>
  <c r="B451"/>
  <c r="C451"/>
  <c r="D451"/>
  <c r="E451"/>
  <c r="F451"/>
  <c r="G451"/>
  <c r="H451"/>
  <c r="I451"/>
  <c r="J451"/>
  <c r="K451"/>
  <c r="L451"/>
  <c r="O451"/>
  <c r="B452"/>
  <c r="C452"/>
  <c r="D452"/>
  <c r="E452"/>
  <c r="F452"/>
  <c r="G452"/>
  <c r="H452"/>
  <c r="I452"/>
  <c r="J452"/>
  <c r="K452"/>
  <c r="L452"/>
  <c r="O452"/>
  <c r="B453"/>
  <c r="C453"/>
  <c r="D453"/>
  <c r="E453"/>
  <c r="F453"/>
  <c r="G453"/>
  <c r="H453"/>
  <c r="I453"/>
  <c r="J453"/>
  <c r="K453"/>
  <c r="L453"/>
  <c r="O453"/>
  <c r="B418"/>
  <c r="C418"/>
  <c r="D418"/>
  <c r="E418"/>
  <c r="F418"/>
  <c r="G418"/>
  <c r="H418"/>
  <c r="I418"/>
  <c r="J418"/>
  <c r="K418"/>
  <c r="L418"/>
  <c r="O418"/>
  <c r="B419"/>
  <c r="C419"/>
  <c r="D419"/>
  <c r="E419"/>
  <c r="F419"/>
  <c r="G419"/>
  <c r="H419"/>
  <c r="I419"/>
  <c r="J419"/>
  <c r="K419"/>
  <c r="L419"/>
  <c r="O419"/>
  <c r="B420"/>
  <c r="C420"/>
  <c r="D420"/>
  <c r="E420"/>
  <c r="F420"/>
  <c r="G420"/>
  <c r="H420"/>
  <c r="I420"/>
  <c r="J420"/>
  <c r="K420"/>
  <c r="L420"/>
  <c r="O420"/>
  <c r="B421"/>
  <c r="C421"/>
  <c r="D421"/>
  <c r="E421"/>
  <c r="F421"/>
  <c r="G421"/>
  <c r="H421"/>
  <c r="I421"/>
  <c r="J421"/>
  <c r="K421"/>
  <c r="L421"/>
  <c r="O421"/>
  <c r="B422"/>
  <c r="C422"/>
  <c r="D422"/>
  <c r="E422"/>
  <c r="F422"/>
  <c r="G422"/>
  <c r="H422"/>
  <c r="I422"/>
  <c r="J422"/>
  <c r="K422"/>
  <c r="L422"/>
  <c r="O422"/>
  <c r="B423"/>
  <c r="C423"/>
  <c r="D423"/>
  <c r="E423"/>
  <c r="F423"/>
  <c r="G423"/>
  <c r="H423"/>
  <c r="I423"/>
  <c r="J423"/>
  <c r="K423"/>
  <c r="L423"/>
  <c r="O423"/>
  <c r="B424"/>
  <c r="C424"/>
  <c r="D424"/>
  <c r="E424"/>
  <c r="F424"/>
  <c r="G424"/>
  <c r="H424"/>
  <c r="I424"/>
  <c r="J424"/>
  <c r="K424"/>
  <c r="L424"/>
  <c r="O424"/>
  <c r="B425"/>
  <c r="C425"/>
  <c r="D425"/>
  <c r="E425"/>
  <c r="F425"/>
  <c r="G425"/>
  <c r="H425"/>
  <c r="I425"/>
  <c r="J425"/>
  <c r="K425"/>
  <c r="L425"/>
  <c r="O425"/>
  <c r="B426"/>
  <c r="C426"/>
  <c r="D426"/>
  <c r="E426"/>
  <c r="F426"/>
  <c r="G426"/>
  <c r="H426"/>
  <c r="I426"/>
  <c r="J426"/>
  <c r="K426"/>
  <c r="L426"/>
  <c r="O426"/>
  <c r="B427"/>
  <c r="C427"/>
  <c r="D427"/>
  <c r="E427"/>
  <c r="F427"/>
  <c r="G427"/>
  <c r="H427"/>
  <c r="I427"/>
  <c r="J427"/>
  <c r="K427"/>
  <c r="L427"/>
  <c r="O427"/>
  <c r="B428"/>
  <c r="C428"/>
  <c r="D428"/>
  <c r="E428"/>
  <c r="F428"/>
  <c r="G428"/>
  <c r="H428"/>
  <c r="I428"/>
  <c r="J428"/>
  <c r="K428"/>
  <c r="L428"/>
  <c r="O428"/>
  <c r="B429"/>
  <c r="C429"/>
  <c r="D429"/>
  <c r="E429"/>
  <c r="F429"/>
  <c r="G429"/>
  <c r="H429"/>
  <c r="I429"/>
  <c r="J429"/>
  <c r="K429"/>
  <c r="L429"/>
  <c r="O429"/>
  <c r="B430"/>
  <c r="C430"/>
  <c r="D430"/>
  <c r="E430"/>
  <c r="F430"/>
  <c r="G430"/>
  <c r="H430"/>
  <c r="I430"/>
  <c r="J430"/>
  <c r="K430"/>
  <c r="L430"/>
  <c r="O430"/>
  <c r="B431"/>
  <c r="C431"/>
  <c r="D431"/>
  <c r="E431"/>
  <c r="F431"/>
  <c r="G431"/>
  <c r="H431"/>
  <c r="I431"/>
  <c r="J431"/>
  <c r="K431"/>
  <c r="L431"/>
  <c r="O431"/>
  <c r="B29"/>
  <c r="C29"/>
  <c r="D29"/>
  <c r="E29"/>
  <c r="F29"/>
  <c r="G29"/>
  <c r="H29"/>
  <c r="I29"/>
  <c r="J29"/>
  <c r="K29"/>
  <c r="L29"/>
  <c r="O29"/>
  <c r="B124"/>
  <c r="C124"/>
  <c r="D124"/>
  <c r="E124"/>
  <c r="F124"/>
  <c r="G124"/>
  <c r="H124"/>
  <c r="I124"/>
  <c r="J124"/>
  <c r="O124"/>
  <c r="B45"/>
  <c r="C45"/>
  <c r="D45"/>
  <c r="E45"/>
  <c r="F45"/>
  <c r="G45"/>
  <c r="H45"/>
  <c r="I45"/>
  <c r="J45"/>
  <c r="O45"/>
  <c r="B44"/>
  <c r="C44"/>
  <c r="D44"/>
  <c r="E44"/>
  <c r="F44"/>
  <c r="G44"/>
  <c r="H44"/>
  <c r="I44"/>
  <c r="J44"/>
  <c r="O44"/>
  <c r="B85"/>
  <c r="C85"/>
  <c r="D85"/>
  <c r="E85"/>
  <c r="F85"/>
  <c r="G85"/>
  <c r="H85"/>
  <c r="I85"/>
  <c r="J85"/>
  <c r="K85"/>
  <c r="L85"/>
  <c r="O85"/>
  <c r="B30"/>
  <c r="C30"/>
  <c r="D30"/>
  <c r="E30"/>
  <c r="F30"/>
  <c r="G30"/>
  <c r="H30"/>
  <c r="I30"/>
  <c r="J30"/>
  <c r="K30"/>
  <c r="L30"/>
  <c r="O30"/>
  <c r="B72"/>
  <c r="C72"/>
  <c r="D72"/>
  <c r="E72"/>
  <c r="F72"/>
  <c r="G72"/>
  <c r="H72"/>
  <c r="I72"/>
  <c r="J72"/>
  <c r="K72"/>
  <c r="L72"/>
  <c r="O72"/>
  <c r="B125"/>
  <c r="C125"/>
  <c r="D125"/>
  <c r="E125"/>
  <c r="F125"/>
  <c r="G125"/>
  <c r="H125"/>
  <c r="I125"/>
  <c r="J125"/>
  <c r="K125"/>
  <c r="L125"/>
  <c r="O125"/>
  <c r="B83"/>
  <c r="C83"/>
  <c r="D83"/>
  <c r="E83"/>
  <c r="F83"/>
  <c r="G83"/>
  <c r="H83"/>
  <c r="I83"/>
  <c r="J83"/>
  <c r="K83"/>
  <c r="L83"/>
  <c r="O83"/>
  <c r="B51"/>
  <c r="C51"/>
  <c r="D51"/>
  <c r="E51"/>
  <c r="F51"/>
  <c r="G51"/>
  <c r="H51"/>
  <c r="I51"/>
  <c r="J51"/>
  <c r="K51"/>
  <c r="L51"/>
  <c r="O51"/>
  <c r="B155"/>
  <c r="C155"/>
  <c r="D155"/>
  <c r="E155"/>
  <c r="F155"/>
  <c r="G155"/>
  <c r="H155"/>
  <c r="I155"/>
  <c r="J155"/>
  <c r="K155"/>
  <c r="L155"/>
  <c r="O155"/>
  <c r="B70"/>
  <c r="C70"/>
  <c r="D70"/>
  <c r="E70"/>
  <c r="F70"/>
  <c r="G70"/>
  <c r="H70"/>
  <c r="I70"/>
  <c r="J70"/>
  <c r="K70"/>
  <c r="L70"/>
  <c r="O70"/>
  <c r="B98"/>
  <c r="C98"/>
  <c r="D98"/>
  <c r="E98"/>
  <c r="F98"/>
  <c r="G98"/>
  <c r="H98"/>
  <c r="I98"/>
  <c r="J98"/>
  <c r="K98"/>
  <c r="L98"/>
  <c r="O98"/>
  <c r="B143"/>
  <c r="C143"/>
  <c r="D143"/>
  <c r="E143"/>
  <c r="F143"/>
  <c r="G143"/>
  <c r="H143"/>
  <c r="I143"/>
  <c r="J143"/>
  <c r="K143"/>
  <c r="L143"/>
  <c r="O143"/>
  <c r="B93"/>
  <c r="C93"/>
  <c r="D93"/>
  <c r="E93"/>
  <c r="F93"/>
  <c r="G93"/>
  <c r="H93"/>
  <c r="I93"/>
  <c r="J93"/>
  <c r="K93"/>
  <c r="L93"/>
  <c r="O93"/>
  <c r="B15"/>
  <c r="C15"/>
  <c r="D15"/>
  <c r="E15"/>
  <c r="F15"/>
  <c r="G15"/>
  <c r="H15"/>
  <c r="I15"/>
  <c r="J15"/>
  <c r="K15"/>
  <c r="L15"/>
  <c r="O15"/>
  <c r="B116"/>
  <c r="C116"/>
  <c r="D116"/>
  <c r="E116"/>
  <c r="F116"/>
  <c r="G116"/>
  <c r="H116"/>
  <c r="I116"/>
  <c r="J116"/>
  <c r="K116"/>
  <c r="L116"/>
  <c r="O116"/>
  <c r="B7"/>
  <c r="C7"/>
  <c r="D7"/>
  <c r="E7"/>
  <c r="F7"/>
  <c r="G7"/>
  <c r="H7"/>
  <c r="I7"/>
  <c r="J7"/>
  <c r="K7"/>
  <c r="L7"/>
  <c r="O7"/>
  <c r="B77"/>
  <c r="C77"/>
  <c r="D77"/>
  <c r="E77"/>
  <c r="F77"/>
  <c r="G77"/>
  <c r="H77"/>
  <c r="I77"/>
  <c r="J77"/>
  <c r="K77"/>
  <c r="L77"/>
  <c r="O77"/>
  <c r="B35"/>
  <c r="C35"/>
  <c r="D35"/>
  <c r="E35"/>
  <c r="F35"/>
  <c r="G35"/>
  <c r="H35"/>
  <c r="I35"/>
  <c r="J35"/>
  <c r="K35"/>
  <c r="L35"/>
  <c r="O35"/>
  <c r="B16"/>
  <c r="C16"/>
  <c r="D16"/>
  <c r="E16"/>
  <c r="F16"/>
  <c r="G16"/>
  <c r="H16"/>
  <c r="I16"/>
  <c r="J16"/>
  <c r="K16"/>
  <c r="L16"/>
  <c r="O16"/>
  <c r="B73"/>
  <c r="C73"/>
  <c r="D73"/>
  <c r="E73"/>
  <c r="F73"/>
  <c r="G73"/>
  <c r="H73"/>
  <c r="I73"/>
  <c r="J73"/>
  <c r="K73"/>
  <c r="L73"/>
  <c r="O73"/>
  <c r="B146"/>
  <c r="C146"/>
  <c r="D146"/>
  <c r="E146"/>
  <c r="F146"/>
  <c r="G146"/>
  <c r="H146"/>
  <c r="I146"/>
  <c r="J146"/>
  <c r="K146"/>
  <c r="L146"/>
  <c r="O146"/>
  <c r="B40"/>
  <c r="C40"/>
  <c r="D40"/>
  <c r="E40"/>
  <c r="F40"/>
  <c r="G40"/>
  <c r="H40"/>
  <c r="I40"/>
  <c r="J40"/>
  <c r="K40"/>
  <c r="L40"/>
  <c r="O40"/>
  <c r="B166"/>
  <c r="C166"/>
  <c r="D166"/>
  <c r="E166"/>
  <c r="F166"/>
  <c r="G166"/>
  <c r="H166"/>
  <c r="I166"/>
  <c r="J166"/>
  <c r="K166"/>
  <c r="L166"/>
  <c r="O166"/>
  <c r="B100"/>
  <c r="C100"/>
  <c r="D100"/>
  <c r="E100"/>
  <c r="F100"/>
  <c r="G100"/>
  <c r="H100"/>
  <c r="I100"/>
  <c r="J100"/>
  <c r="K100"/>
  <c r="L100"/>
  <c r="O100"/>
  <c r="B69"/>
  <c r="C69"/>
  <c r="D69"/>
  <c r="E69"/>
  <c r="F69"/>
  <c r="G69"/>
  <c r="H69"/>
  <c r="I69"/>
  <c r="J69"/>
  <c r="K69"/>
  <c r="L69"/>
  <c r="O69"/>
  <c r="B161"/>
  <c r="C161"/>
  <c r="D161"/>
  <c r="E161"/>
  <c r="F161"/>
  <c r="G161"/>
  <c r="H161"/>
  <c r="I161"/>
  <c r="J161"/>
  <c r="K161"/>
  <c r="L161"/>
  <c r="O161"/>
  <c r="B152"/>
  <c r="C152"/>
  <c r="D152"/>
  <c r="E152"/>
  <c r="F152"/>
  <c r="G152"/>
  <c r="H152"/>
  <c r="I152"/>
  <c r="J152"/>
  <c r="K152"/>
  <c r="L152"/>
  <c r="O152"/>
  <c r="B21"/>
  <c r="C21"/>
  <c r="D21"/>
  <c r="E21"/>
  <c r="F21"/>
  <c r="G21"/>
  <c r="H21"/>
  <c r="I21"/>
  <c r="J21"/>
  <c r="K21"/>
  <c r="L21"/>
  <c r="O21"/>
  <c r="B109"/>
  <c r="C109"/>
  <c r="D109"/>
  <c r="E109"/>
  <c r="F109"/>
  <c r="G109"/>
  <c r="H109"/>
  <c r="I109"/>
  <c r="J109"/>
  <c r="K109"/>
  <c r="L109"/>
  <c r="O109"/>
  <c r="B95"/>
  <c r="C95"/>
  <c r="D95"/>
  <c r="E95"/>
  <c r="F95"/>
  <c r="G95"/>
  <c r="H95"/>
  <c r="I95"/>
  <c r="J95"/>
  <c r="K95"/>
  <c r="L95"/>
  <c r="O95"/>
  <c r="B162"/>
  <c r="C162"/>
  <c r="D162"/>
  <c r="E162"/>
  <c r="F162"/>
  <c r="G162"/>
  <c r="H162"/>
  <c r="I162"/>
  <c r="J162"/>
  <c r="K162"/>
  <c r="L162"/>
  <c r="O162"/>
  <c r="B56"/>
  <c r="C56"/>
  <c r="D56"/>
  <c r="E56"/>
  <c r="F56"/>
  <c r="G56"/>
  <c r="H56"/>
  <c r="I56"/>
  <c r="J56"/>
  <c r="K56"/>
  <c r="L56"/>
  <c r="O56"/>
  <c r="B92"/>
  <c r="C92"/>
  <c r="D92"/>
  <c r="E92"/>
  <c r="F92"/>
  <c r="G92"/>
  <c r="H92"/>
  <c r="I92"/>
  <c r="J92"/>
  <c r="K92"/>
  <c r="L92"/>
  <c r="O92"/>
  <c r="B144"/>
  <c r="C144"/>
  <c r="D144"/>
  <c r="E144"/>
  <c r="F144"/>
  <c r="G144"/>
  <c r="H144"/>
  <c r="I144"/>
  <c r="J144"/>
  <c r="K144"/>
  <c r="L144"/>
  <c r="O144"/>
  <c r="B59"/>
  <c r="C59"/>
  <c r="D59"/>
  <c r="E59"/>
  <c r="F59"/>
  <c r="G59"/>
  <c r="H59"/>
  <c r="I59"/>
  <c r="J59"/>
  <c r="K59"/>
  <c r="L59"/>
  <c r="O59"/>
  <c r="B88"/>
  <c r="C88"/>
  <c r="D88"/>
  <c r="E88"/>
  <c r="F88"/>
  <c r="G88"/>
  <c r="H88"/>
  <c r="I88"/>
  <c r="J88"/>
  <c r="K88"/>
  <c r="L88"/>
  <c r="O88"/>
  <c r="B130"/>
  <c r="C130"/>
  <c r="D130"/>
  <c r="E130"/>
  <c r="F130"/>
  <c r="G130"/>
  <c r="H130"/>
  <c r="I130"/>
  <c r="J130"/>
  <c r="K130"/>
  <c r="L130"/>
  <c r="O130"/>
  <c r="B54"/>
  <c r="C54"/>
  <c r="D54"/>
  <c r="E54"/>
  <c r="F54"/>
  <c r="G54"/>
  <c r="H54"/>
  <c r="I54"/>
  <c r="J54"/>
  <c r="K54"/>
  <c r="L54"/>
  <c r="O54"/>
  <c r="B47"/>
  <c r="C47"/>
  <c r="D47"/>
  <c r="E47"/>
  <c r="F47"/>
  <c r="G47"/>
  <c r="H47"/>
  <c r="I47"/>
  <c r="J47"/>
  <c r="K47"/>
  <c r="L47"/>
  <c r="O47"/>
  <c r="B126"/>
  <c r="C126"/>
  <c r="D126"/>
  <c r="E126"/>
  <c r="F126"/>
  <c r="G126"/>
  <c r="H126"/>
  <c r="I126"/>
  <c r="J126"/>
  <c r="K126"/>
  <c r="L126"/>
  <c r="O126"/>
  <c r="B78"/>
  <c r="C78"/>
  <c r="D78"/>
  <c r="E78"/>
  <c r="F78"/>
  <c r="G78"/>
  <c r="H78"/>
  <c r="I78"/>
  <c r="J78"/>
  <c r="K78"/>
  <c r="L78"/>
  <c r="O78"/>
  <c r="B133"/>
  <c r="C133"/>
  <c r="D133"/>
  <c r="E133"/>
  <c r="F133"/>
  <c r="G133"/>
  <c r="H133"/>
  <c r="I133"/>
  <c r="J133"/>
  <c r="K133"/>
  <c r="L133"/>
  <c r="O133"/>
  <c r="B55"/>
  <c r="C55"/>
  <c r="D55"/>
  <c r="E55"/>
  <c r="F55"/>
  <c r="G55"/>
  <c r="H55"/>
  <c r="I55"/>
  <c r="J55"/>
  <c r="K55"/>
  <c r="L55"/>
  <c r="O55"/>
  <c r="B94"/>
  <c r="C94"/>
  <c r="D94"/>
  <c r="E94"/>
  <c r="F94"/>
  <c r="G94"/>
  <c r="H94"/>
  <c r="I94"/>
  <c r="J94"/>
  <c r="K94"/>
  <c r="L94"/>
  <c r="O94"/>
  <c r="B114"/>
  <c r="C114"/>
  <c r="D114"/>
  <c r="E114"/>
  <c r="F114"/>
  <c r="G114"/>
  <c r="H114"/>
  <c r="I114"/>
  <c r="J114"/>
  <c r="K114"/>
  <c r="L114"/>
  <c r="O114"/>
  <c r="B129"/>
  <c r="C129"/>
  <c r="D129"/>
  <c r="E129"/>
  <c r="F129"/>
  <c r="G129"/>
  <c r="H129"/>
  <c r="I129"/>
  <c r="J129"/>
  <c r="K129"/>
  <c r="L129"/>
  <c r="O129"/>
  <c r="B118"/>
  <c r="C118"/>
  <c r="D118"/>
  <c r="E118"/>
  <c r="F118"/>
  <c r="G118"/>
  <c r="H118"/>
  <c r="I118"/>
  <c r="J118"/>
  <c r="K118"/>
  <c r="L118"/>
  <c r="O118"/>
  <c r="B163"/>
  <c r="C163"/>
  <c r="D163"/>
  <c r="E163"/>
  <c r="F163"/>
  <c r="G163"/>
  <c r="H163"/>
  <c r="I163"/>
  <c r="J163"/>
  <c r="K163"/>
  <c r="L163"/>
  <c r="O163"/>
  <c r="B127"/>
  <c r="C127"/>
  <c r="D127"/>
  <c r="E127"/>
  <c r="F127"/>
  <c r="G127"/>
  <c r="H127"/>
  <c r="I127"/>
  <c r="J127"/>
  <c r="K127"/>
  <c r="L127"/>
  <c r="O127"/>
  <c r="B134"/>
  <c r="C134"/>
  <c r="D134"/>
  <c r="E134"/>
  <c r="F134"/>
  <c r="G134"/>
  <c r="H134"/>
  <c r="I134"/>
  <c r="J134"/>
  <c r="K134"/>
  <c r="L134"/>
  <c r="O134"/>
  <c r="B50"/>
  <c r="C50"/>
  <c r="D50"/>
  <c r="E50"/>
  <c r="F50"/>
  <c r="G50"/>
  <c r="H50"/>
  <c r="I50"/>
  <c r="J50"/>
  <c r="K50"/>
  <c r="L50"/>
  <c r="O50"/>
  <c r="B153"/>
  <c r="C153"/>
  <c r="D153"/>
  <c r="E153"/>
  <c r="F153"/>
  <c r="G153"/>
  <c r="H153"/>
  <c r="I153"/>
  <c r="J153"/>
  <c r="K153"/>
  <c r="L153"/>
  <c r="O153"/>
  <c r="B99"/>
  <c r="C99"/>
  <c r="D99"/>
  <c r="E99"/>
  <c r="F99"/>
  <c r="G99"/>
  <c r="H99"/>
  <c r="I99"/>
  <c r="J99"/>
  <c r="K99"/>
  <c r="L99"/>
  <c r="O99"/>
  <c r="B6"/>
  <c r="C6"/>
  <c r="D6"/>
  <c r="E6"/>
  <c r="F6"/>
  <c r="G6"/>
  <c r="H6"/>
  <c r="I6"/>
  <c r="J6"/>
  <c r="K6"/>
  <c r="L6"/>
  <c r="O6"/>
  <c r="B43"/>
  <c r="C43"/>
  <c r="D43"/>
  <c r="E43"/>
  <c r="F43"/>
  <c r="G43"/>
  <c r="H43"/>
  <c r="I43"/>
  <c r="J43"/>
  <c r="K43"/>
  <c r="L43"/>
  <c r="O43"/>
  <c r="B110"/>
  <c r="C110"/>
  <c r="D110"/>
  <c r="E110"/>
  <c r="F110"/>
  <c r="G110"/>
  <c r="H110"/>
  <c r="I110"/>
  <c r="J110"/>
  <c r="K110"/>
  <c r="L110"/>
  <c r="O110"/>
  <c r="B27"/>
  <c r="C27"/>
  <c r="D27"/>
  <c r="E27"/>
  <c r="F27"/>
  <c r="G27"/>
  <c r="H27"/>
  <c r="I27"/>
  <c r="J27"/>
  <c r="K27"/>
  <c r="L27"/>
  <c r="O27"/>
  <c r="B75"/>
  <c r="C75"/>
  <c r="D75"/>
  <c r="E75"/>
  <c r="F75"/>
  <c r="G75"/>
  <c r="H75"/>
  <c r="I75"/>
  <c r="J75"/>
  <c r="K75"/>
  <c r="L75"/>
  <c r="O75"/>
  <c r="B139"/>
  <c r="C139"/>
  <c r="D139"/>
  <c r="E139"/>
  <c r="F139"/>
  <c r="G139"/>
  <c r="H139"/>
  <c r="I139"/>
  <c r="J139"/>
  <c r="K139"/>
  <c r="L139"/>
  <c r="O139"/>
  <c r="B84"/>
  <c r="C84"/>
  <c r="D84"/>
  <c r="E84"/>
  <c r="F84"/>
  <c r="G84"/>
  <c r="H84"/>
  <c r="I84"/>
  <c r="J84"/>
  <c r="K84"/>
  <c r="L84"/>
  <c r="O84"/>
  <c r="B117"/>
  <c r="C117"/>
  <c r="D117"/>
  <c r="E117"/>
  <c r="F117"/>
  <c r="G117"/>
  <c r="H117"/>
  <c r="I117"/>
  <c r="J117"/>
  <c r="K117"/>
  <c r="L117"/>
  <c r="O117"/>
  <c r="B167"/>
  <c r="C167"/>
  <c r="D167"/>
  <c r="E167"/>
  <c r="F167"/>
  <c r="G167"/>
  <c r="H167"/>
  <c r="I167"/>
  <c r="J167"/>
  <c r="K167"/>
  <c r="L167"/>
  <c r="O167"/>
  <c r="B41"/>
  <c r="C41"/>
  <c r="D41"/>
  <c r="E41"/>
  <c r="F41"/>
  <c r="G41"/>
  <c r="H41"/>
  <c r="I41"/>
  <c r="J41"/>
  <c r="K41"/>
  <c r="L41"/>
  <c r="O41"/>
  <c r="B160"/>
  <c r="C160"/>
  <c r="D160"/>
  <c r="E160"/>
  <c r="F160"/>
  <c r="G160"/>
  <c r="H160"/>
  <c r="I160"/>
  <c r="J160"/>
  <c r="K160"/>
  <c r="L160"/>
  <c r="O160"/>
  <c r="B140"/>
  <c r="C140"/>
  <c r="D140"/>
  <c r="E140"/>
  <c r="F140"/>
  <c r="G140"/>
  <c r="H140"/>
  <c r="I140"/>
  <c r="J140"/>
  <c r="K140"/>
  <c r="L140"/>
  <c r="O140"/>
  <c r="B64"/>
  <c r="C64"/>
  <c r="D64"/>
  <c r="E64"/>
  <c r="F64"/>
  <c r="G64"/>
  <c r="H64"/>
  <c r="I64"/>
  <c r="J64"/>
  <c r="K64"/>
  <c r="L64"/>
  <c r="O64"/>
  <c r="B113"/>
  <c r="C113"/>
  <c r="D113"/>
  <c r="E113"/>
  <c r="F113"/>
  <c r="G113"/>
  <c r="H113"/>
  <c r="I113"/>
  <c r="J113"/>
  <c r="K113"/>
  <c r="L113"/>
  <c r="O113"/>
  <c r="B128"/>
  <c r="C128"/>
  <c r="D128"/>
  <c r="E128"/>
  <c r="F128"/>
  <c r="G128"/>
  <c r="H128"/>
  <c r="I128"/>
  <c r="J128"/>
  <c r="K128"/>
  <c r="L128"/>
  <c r="O128"/>
  <c r="B48"/>
  <c r="C48"/>
  <c r="D48"/>
  <c r="E48"/>
  <c r="F48"/>
  <c r="G48"/>
  <c r="H48"/>
  <c r="I48"/>
  <c r="J48"/>
  <c r="K48"/>
  <c r="L48"/>
  <c r="O48"/>
  <c r="B135"/>
  <c r="C135"/>
  <c r="D135"/>
  <c r="E135"/>
  <c r="F135"/>
  <c r="G135"/>
  <c r="H135"/>
  <c r="I135"/>
  <c r="J135"/>
  <c r="K135"/>
  <c r="L135"/>
  <c r="O135"/>
  <c r="B49"/>
  <c r="C49"/>
  <c r="D49"/>
  <c r="E49"/>
  <c r="F49"/>
  <c r="G49"/>
  <c r="H49"/>
  <c r="I49"/>
  <c r="J49"/>
  <c r="K49"/>
  <c r="L49"/>
  <c r="O49"/>
  <c r="B61"/>
  <c r="C61"/>
  <c r="D61"/>
  <c r="E61"/>
  <c r="F61"/>
  <c r="G61"/>
  <c r="H61"/>
  <c r="I61"/>
  <c r="J61"/>
  <c r="K61"/>
  <c r="L61"/>
  <c r="O61"/>
  <c r="B87"/>
  <c r="C87"/>
  <c r="D87"/>
  <c r="E87"/>
  <c r="F87"/>
  <c r="G87"/>
  <c r="H87"/>
  <c r="I87"/>
  <c r="J87"/>
  <c r="K87"/>
  <c r="L87"/>
  <c r="O87"/>
  <c r="B104"/>
  <c r="C104"/>
  <c r="D104"/>
  <c r="E104"/>
  <c r="F104"/>
  <c r="G104"/>
  <c r="H104"/>
  <c r="I104"/>
  <c r="J104"/>
  <c r="K104"/>
  <c r="L104"/>
  <c r="O104"/>
  <c r="B121"/>
  <c r="C121"/>
  <c r="D121"/>
  <c r="E121"/>
  <c r="F121"/>
  <c r="G121"/>
  <c r="H121"/>
  <c r="I121"/>
  <c r="J121"/>
  <c r="K121"/>
  <c r="L121"/>
  <c r="O121"/>
  <c r="B22"/>
  <c r="C22"/>
  <c r="D22"/>
  <c r="E22"/>
  <c r="F22"/>
  <c r="G22"/>
  <c r="H22"/>
  <c r="I22"/>
  <c r="J22"/>
  <c r="K22"/>
  <c r="L22"/>
  <c r="O22"/>
  <c r="B91"/>
  <c r="C91"/>
  <c r="D91"/>
  <c r="E91"/>
  <c r="F91"/>
  <c r="G91"/>
  <c r="H91"/>
  <c r="I91"/>
  <c r="J91"/>
  <c r="K91"/>
  <c r="L91"/>
  <c r="O91"/>
  <c r="B68"/>
  <c r="C68"/>
  <c r="D68"/>
  <c r="E68"/>
  <c r="F68"/>
  <c r="G68"/>
  <c r="H68"/>
  <c r="I68"/>
  <c r="J68"/>
  <c r="K68"/>
  <c r="L68"/>
  <c r="O68"/>
  <c r="B19"/>
  <c r="C19"/>
  <c r="D19"/>
  <c r="E19"/>
  <c r="F19"/>
  <c r="G19"/>
  <c r="H19"/>
  <c r="I19"/>
  <c r="J19"/>
  <c r="K19"/>
  <c r="L19"/>
  <c r="O19"/>
  <c r="B28"/>
  <c r="C28"/>
  <c r="D28"/>
  <c r="E28"/>
  <c r="F28"/>
  <c r="G28"/>
  <c r="H28"/>
  <c r="I28"/>
  <c r="J28"/>
  <c r="K28"/>
  <c r="L28"/>
  <c r="O28"/>
  <c r="B86"/>
  <c r="C86"/>
  <c r="D86"/>
  <c r="E86"/>
  <c r="F86"/>
  <c r="G86"/>
  <c r="H86"/>
  <c r="I86"/>
  <c r="J86"/>
  <c r="K86"/>
  <c r="L86"/>
  <c r="O86"/>
  <c r="B65"/>
  <c r="C65"/>
  <c r="D65"/>
  <c r="E65"/>
  <c r="F65"/>
  <c r="G65"/>
  <c r="H65"/>
  <c r="I65"/>
  <c r="J65"/>
  <c r="K65"/>
  <c r="L65"/>
  <c r="O65"/>
  <c r="B111"/>
  <c r="C111"/>
  <c r="D111"/>
  <c r="E111"/>
  <c r="F111"/>
  <c r="G111"/>
  <c r="H111"/>
  <c r="I111"/>
  <c r="J111"/>
  <c r="K111"/>
  <c r="L111"/>
  <c r="O111"/>
  <c r="B63"/>
  <c r="C63"/>
  <c r="D63"/>
  <c r="E63"/>
  <c r="F63"/>
  <c r="G63"/>
  <c r="H63"/>
  <c r="I63"/>
  <c r="J63"/>
  <c r="K63"/>
  <c r="L63"/>
  <c r="O63"/>
  <c r="B32"/>
  <c r="C32"/>
  <c r="D32"/>
  <c r="E32"/>
  <c r="F32"/>
  <c r="G32"/>
  <c r="H32"/>
  <c r="I32"/>
  <c r="J32"/>
  <c r="K32"/>
  <c r="L32"/>
  <c r="O32"/>
  <c r="B131"/>
  <c r="C131"/>
  <c r="D131"/>
  <c r="E131"/>
  <c r="F131"/>
  <c r="G131"/>
  <c r="H131"/>
  <c r="I131"/>
  <c r="J131"/>
  <c r="K131"/>
  <c r="L131"/>
  <c r="O131"/>
  <c r="B80"/>
  <c r="C80"/>
  <c r="D80"/>
  <c r="E80"/>
  <c r="F80"/>
  <c r="G80"/>
  <c r="H80"/>
  <c r="I80"/>
  <c r="J80"/>
  <c r="K80"/>
  <c r="L80"/>
  <c r="O80"/>
  <c r="B25"/>
  <c r="C25"/>
  <c r="D25"/>
  <c r="E25"/>
  <c r="F25"/>
  <c r="G25"/>
  <c r="H25"/>
  <c r="I25"/>
  <c r="J25"/>
  <c r="K25"/>
  <c r="L25"/>
  <c r="O25"/>
  <c r="B90"/>
  <c r="C90"/>
  <c r="D90"/>
  <c r="E90"/>
  <c r="F90"/>
  <c r="G90"/>
  <c r="H90"/>
  <c r="I90"/>
  <c r="J90"/>
  <c r="K90"/>
  <c r="L90"/>
  <c r="O90"/>
  <c r="B11"/>
  <c r="C11"/>
  <c r="D11"/>
  <c r="E11"/>
  <c r="F11"/>
  <c r="G11"/>
  <c r="H11"/>
  <c r="I11"/>
  <c r="J11"/>
  <c r="K11"/>
  <c r="L11"/>
  <c r="O11"/>
  <c r="B164"/>
  <c r="C164"/>
  <c r="D164"/>
  <c r="E164"/>
  <c r="F164"/>
  <c r="G164"/>
  <c r="H164"/>
  <c r="I164"/>
  <c r="J164"/>
  <c r="K164"/>
  <c r="L164"/>
  <c r="O164"/>
  <c r="B18"/>
  <c r="C18"/>
  <c r="D18"/>
  <c r="E18"/>
  <c r="F18"/>
  <c r="G18"/>
  <c r="H18"/>
  <c r="I18"/>
  <c r="J18"/>
  <c r="K18"/>
  <c r="L18"/>
  <c r="O18"/>
  <c r="B8"/>
  <c r="C8"/>
  <c r="D8"/>
  <c r="E8"/>
  <c r="F8"/>
  <c r="G8"/>
  <c r="H8"/>
  <c r="I8"/>
  <c r="J8"/>
  <c r="K8"/>
  <c r="L8"/>
  <c r="O8"/>
  <c r="B137"/>
  <c r="C137"/>
  <c r="D137"/>
  <c r="E137"/>
  <c r="F137"/>
  <c r="G137"/>
  <c r="H137"/>
  <c r="I137"/>
  <c r="J137"/>
  <c r="K137"/>
  <c r="L137"/>
  <c r="O137"/>
  <c r="B81"/>
  <c r="C81"/>
  <c r="D81"/>
  <c r="E81"/>
  <c r="F81"/>
  <c r="G81"/>
  <c r="H81"/>
  <c r="I81"/>
  <c r="J81"/>
  <c r="K81"/>
  <c r="L81"/>
  <c r="O81"/>
  <c r="B74"/>
  <c r="C74"/>
  <c r="D74"/>
  <c r="E74"/>
  <c r="F74"/>
  <c r="G74"/>
  <c r="H74"/>
  <c r="I74"/>
  <c r="J74"/>
  <c r="K74"/>
  <c r="L74"/>
  <c r="O74"/>
  <c r="B120"/>
  <c r="C120"/>
  <c r="D120"/>
  <c r="E120"/>
  <c r="F120"/>
  <c r="G120"/>
  <c r="H120"/>
  <c r="I120"/>
  <c r="J120"/>
  <c r="K120"/>
  <c r="L120"/>
  <c r="O120"/>
  <c r="B14"/>
  <c r="C14"/>
  <c r="D14"/>
  <c r="E14"/>
  <c r="F14"/>
  <c r="G14"/>
  <c r="H14"/>
  <c r="I14"/>
  <c r="J14"/>
  <c r="K14"/>
  <c r="L14"/>
  <c r="O14"/>
  <c r="B12"/>
  <c r="C12"/>
  <c r="D12"/>
  <c r="E12"/>
  <c r="F12"/>
  <c r="G12"/>
  <c r="H12"/>
  <c r="I12"/>
  <c r="J12"/>
  <c r="K12"/>
  <c r="L12"/>
  <c r="O12"/>
  <c r="B24"/>
  <c r="C24"/>
  <c r="D24"/>
  <c r="E24"/>
  <c r="F24"/>
  <c r="G24"/>
  <c r="H24"/>
  <c r="I24"/>
  <c r="J24"/>
  <c r="K24"/>
  <c r="L24"/>
  <c r="O24"/>
  <c r="B147"/>
  <c r="C147"/>
  <c r="D147"/>
  <c r="E147"/>
  <c r="F147"/>
  <c r="G147"/>
  <c r="H147"/>
  <c r="I147"/>
  <c r="J147"/>
  <c r="K147"/>
  <c r="L147"/>
  <c r="O147"/>
  <c r="B34"/>
  <c r="C34"/>
  <c r="D34"/>
  <c r="E34"/>
  <c r="F34"/>
  <c r="G34"/>
  <c r="H34"/>
  <c r="I34"/>
  <c r="J34"/>
  <c r="K34"/>
  <c r="L34"/>
  <c r="O34"/>
  <c r="B97"/>
  <c r="C97"/>
  <c r="D97"/>
  <c r="E97"/>
  <c r="F97"/>
  <c r="G97"/>
  <c r="H97"/>
  <c r="I97"/>
  <c r="J97"/>
  <c r="K97"/>
  <c r="L97"/>
  <c r="O97"/>
  <c r="B156"/>
  <c r="C156"/>
  <c r="D156"/>
  <c r="E156"/>
  <c r="F156"/>
  <c r="G156"/>
  <c r="H156"/>
  <c r="I156"/>
  <c r="J156"/>
  <c r="K156"/>
  <c r="L156"/>
  <c r="O156"/>
  <c r="B165"/>
  <c r="C165"/>
  <c r="D165"/>
  <c r="E165"/>
  <c r="F165"/>
  <c r="G165"/>
  <c r="H165"/>
  <c r="I165"/>
  <c r="J165"/>
  <c r="K165"/>
  <c r="L165"/>
  <c r="O165"/>
  <c r="B145"/>
  <c r="C145"/>
  <c r="D145"/>
  <c r="E145"/>
  <c r="F145"/>
  <c r="G145"/>
  <c r="H145"/>
  <c r="I145"/>
  <c r="J145"/>
  <c r="K145"/>
  <c r="L145"/>
  <c r="O145"/>
  <c r="B17"/>
  <c r="C17"/>
  <c r="D17"/>
  <c r="E17"/>
  <c r="F17"/>
  <c r="G17"/>
  <c r="H17"/>
  <c r="I17"/>
  <c r="J17"/>
  <c r="K17"/>
  <c r="L17"/>
  <c r="O17"/>
  <c r="B46"/>
  <c r="C46"/>
  <c r="D46"/>
  <c r="E46"/>
  <c r="F46"/>
  <c r="G46"/>
  <c r="H46"/>
  <c r="I46"/>
  <c r="J46"/>
  <c r="K46"/>
  <c r="L46"/>
  <c r="O46"/>
  <c r="B57"/>
  <c r="C57"/>
  <c r="D57"/>
  <c r="E57"/>
  <c r="F57"/>
  <c r="G57"/>
  <c r="H57"/>
  <c r="I57"/>
  <c r="J57"/>
  <c r="K57"/>
  <c r="L57"/>
  <c r="O57"/>
  <c r="B148"/>
  <c r="C148"/>
  <c r="D148"/>
  <c r="E148"/>
  <c r="F148"/>
  <c r="G148"/>
  <c r="H148"/>
  <c r="I148"/>
  <c r="J148"/>
  <c r="K148"/>
  <c r="L148"/>
  <c r="O148"/>
  <c r="B101"/>
  <c r="C101"/>
  <c r="D101"/>
  <c r="E101"/>
  <c r="F101"/>
  <c r="G101"/>
  <c r="H101"/>
  <c r="I101"/>
  <c r="J101"/>
  <c r="K101"/>
  <c r="L101"/>
  <c r="O101"/>
  <c r="B115"/>
  <c r="C115"/>
  <c r="D115"/>
  <c r="E115"/>
  <c r="F115"/>
  <c r="G115"/>
  <c r="H115"/>
  <c r="I115"/>
  <c r="J115"/>
  <c r="K115"/>
  <c r="L115"/>
  <c r="O115"/>
  <c r="B136"/>
  <c r="C136"/>
  <c r="D136"/>
  <c r="E136"/>
  <c r="F136"/>
  <c r="G136"/>
  <c r="H136"/>
  <c r="I136"/>
  <c r="J136"/>
  <c r="K136"/>
  <c r="L136"/>
  <c r="O136"/>
  <c r="B151"/>
  <c r="C151"/>
  <c r="D151"/>
  <c r="E151"/>
  <c r="F151"/>
  <c r="G151"/>
  <c r="H151"/>
  <c r="I151"/>
  <c r="J151"/>
  <c r="K151"/>
  <c r="L151"/>
  <c r="O151"/>
  <c r="B105"/>
  <c r="C105"/>
  <c r="D105"/>
  <c r="E105"/>
  <c r="F105"/>
  <c r="G105"/>
  <c r="H105"/>
  <c r="I105"/>
  <c r="J105"/>
  <c r="K105"/>
  <c r="L105"/>
  <c r="O105"/>
  <c r="B106"/>
  <c r="C106"/>
  <c r="D106"/>
  <c r="E106"/>
  <c r="F106"/>
  <c r="G106"/>
  <c r="H106"/>
  <c r="I106"/>
  <c r="J106"/>
  <c r="K106"/>
  <c r="L106"/>
  <c r="O106"/>
  <c r="B66"/>
  <c r="C66"/>
  <c r="D66"/>
  <c r="E66"/>
  <c r="F66"/>
  <c r="G66"/>
  <c r="H66"/>
  <c r="I66"/>
  <c r="J66"/>
  <c r="K66"/>
  <c r="L66"/>
  <c r="O66"/>
  <c r="B102"/>
  <c r="C102"/>
  <c r="D102"/>
  <c r="E102"/>
  <c r="F102"/>
  <c r="G102"/>
  <c r="H102"/>
  <c r="I102"/>
  <c r="J102"/>
  <c r="K102"/>
  <c r="L102"/>
  <c r="O102"/>
  <c r="B52"/>
  <c r="C52"/>
  <c r="D52"/>
  <c r="E52"/>
  <c r="F52"/>
  <c r="G52"/>
  <c r="H52"/>
  <c r="I52"/>
  <c r="J52"/>
  <c r="K52"/>
  <c r="L52"/>
  <c r="O52"/>
  <c r="B42"/>
  <c r="C42"/>
  <c r="D42"/>
  <c r="E42"/>
  <c r="F42"/>
  <c r="G42"/>
  <c r="H42"/>
  <c r="I42"/>
  <c r="J42"/>
  <c r="K42"/>
  <c r="L42"/>
  <c r="O42"/>
  <c r="B20"/>
  <c r="C20"/>
  <c r="D20"/>
  <c r="E20"/>
  <c r="F20"/>
  <c r="G20"/>
  <c r="H20"/>
  <c r="I20"/>
  <c r="J20"/>
  <c r="K20"/>
  <c r="L20"/>
  <c r="O20"/>
  <c r="B103"/>
  <c r="C103"/>
  <c r="D103"/>
  <c r="E103"/>
  <c r="F103"/>
  <c r="G103"/>
  <c r="H103"/>
  <c r="I103"/>
  <c r="J103"/>
  <c r="K103"/>
  <c r="L103"/>
  <c r="O103"/>
  <c r="B149"/>
  <c r="C149"/>
  <c r="D149"/>
  <c r="E149"/>
  <c r="F149"/>
  <c r="G149"/>
  <c r="H149"/>
  <c r="I149"/>
  <c r="J149"/>
  <c r="K149"/>
  <c r="L149"/>
  <c r="O149"/>
  <c r="B157"/>
  <c r="C157"/>
  <c r="D157"/>
  <c r="E157"/>
  <c r="F157"/>
  <c r="G157"/>
  <c r="H157"/>
  <c r="I157"/>
  <c r="J157"/>
  <c r="K157"/>
  <c r="L157"/>
  <c r="O157"/>
  <c r="B119"/>
  <c r="C119"/>
  <c r="D119"/>
  <c r="E119"/>
  <c r="F119"/>
  <c r="G119"/>
  <c r="H119"/>
  <c r="I119"/>
  <c r="J119"/>
  <c r="K119"/>
  <c r="L119"/>
  <c r="O119"/>
  <c r="B38"/>
  <c r="C38"/>
  <c r="D38"/>
  <c r="E38"/>
  <c r="F38"/>
  <c r="G38"/>
  <c r="H38"/>
  <c r="I38"/>
  <c r="J38"/>
  <c r="K38"/>
  <c r="L38"/>
  <c r="O38"/>
  <c r="B62"/>
  <c r="C62"/>
  <c r="D62"/>
  <c r="E62"/>
  <c r="F62"/>
  <c r="G62"/>
  <c r="H62"/>
  <c r="I62"/>
  <c r="J62"/>
  <c r="K62"/>
  <c r="L62"/>
  <c r="O62"/>
  <c r="B112"/>
  <c r="C112"/>
  <c r="D112"/>
  <c r="E112"/>
  <c r="F112"/>
  <c r="G112"/>
  <c r="H112"/>
  <c r="I112"/>
  <c r="J112"/>
  <c r="K112"/>
  <c r="L112"/>
  <c r="O112"/>
  <c r="B53"/>
  <c r="C53"/>
  <c r="D53"/>
  <c r="E53"/>
  <c r="F53"/>
  <c r="G53"/>
  <c r="H53"/>
  <c r="I53"/>
  <c r="J53"/>
  <c r="K53"/>
  <c r="L53"/>
  <c r="O53"/>
  <c r="B158"/>
  <c r="C158"/>
  <c r="D158"/>
  <c r="E158"/>
  <c r="F158"/>
  <c r="G158"/>
  <c r="H158"/>
  <c r="I158"/>
  <c r="J158"/>
  <c r="K158"/>
  <c r="L158"/>
  <c r="O158"/>
  <c r="B82"/>
  <c r="C82"/>
  <c r="D82"/>
  <c r="E82"/>
  <c r="F82"/>
  <c r="G82"/>
  <c r="H82"/>
  <c r="I82"/>
  <c r="J82"/>
  <c r="K82"/>
  <c r="L82"/>
  <c r="O82"/>
  <c r="B5"/>
  <c r="C5"/>
  <c r="D5"/>
  <c r="E5"/>
  <c r="F5"/>
  <c r="G5"/>
  <c r="H5"/>
  <c r="I5"/>
  <c r="J5"/>
  <c r="K5"/>
  <c r="L5"/>
  <c r="O5"/>
  <c r="B10"/>
  <c r="C10"/>
  <c r="D10"/>
  <c r="E10"/>
  <c r="F10"/>
  <c r="G10"/>
  <c r="H10"/>
  <c r="I10"/>
  <c r="J10"/>
  <c r="K10"/>
  <c r="L10"/>
  <c r="O10"/>
  <c r="B123"/>
  <c r="C123"/>
  <c r="D123"/>
  <c r="E123"/>
  <c r="F123"/>
  <c r="G123"/>
  <c r="H123"/>
  <c r="I123"/>
  <c r="J123"/>
  <c r="K123"/>
  <c r="L123"/>
  <c r="O123"/>
  <c r="B122"/>
  <c r="C122"/>
  <c r="D122"/>
  <c r="E122"/>
  <c r="F122"/>
  <c r="G122"/>
  <c r="H122"/>
  <c r="I122"/>
  <c r="J122"/>
  <c r="K122"/>
  <c r="L122"/>
  <c r="O122"/>
  <c r="B150"/>
  <c r="C150"/>
  <c r="D150"/>
  <c r="E150"/>
  <c r="F150"/>
  <c r="G150"/>
  <c r="H150"/>
  <c r="I150"/>
  <c r="J150"/>
  <c r="K150"/>
  <c r="L150"/>
  <c r="O150"/>
  <c r="B141"/>
  <c r="C141"/>
  <c r="D141"/>
  <c r="E141"/>
  <c r="F141"/>
  <c r="G141"/>
  <c r="H141"/>
  <c r="I141"/>
  <c r="J141"/>
  <c r="K141"/>
  <c r="L141"/>
  <c r="O141"/>
  <c r="B96"/>
  <c r="C96"/>
  <c r="D96"/>
  <c r="E96"/>
  <c r="F96"/>
  <c r="G96"/>
  <c r="H96"/>
  <c r="I96"/>
  <c r="J96"/>
  <c r="K96"/>
  <c r="L96"/>
  <c r="O96"/>
  <c r="B107"/>
  <c r="C107"/>
  <c r="D107"/>
  <c r="E107"/>
  <c r="F107"/>
  <c r="G107"/>
  <c r="H107"/>
  <c r="I107"/>
  <c r="J107"/>
  <c r="K107"/>
  <c r="L107"/>
  <c r="O107"/>
  <c r="B60"/>
  <c r="C60"/>
  <c r="D60"/>
  <c r="E60"/>
  <c r="F60"/>
  <c r="G60"/>
  <c r="H60"/>
  <c r="I60"/>
  <c r="J60"/>
  <c r="K60"/>
  <c r="L60"/>
  <c r="O60"/>
  <c r="B76"/>
  <c r="C76"/>
  <c r="D76"/>
  <c r="E76"/>
  <c r="F76"/>
  <c r="G76"/>
  <c r="H76"/>
  <c r="I76"/>
  <c r="J76"/>
  <c r="K76"/>
  <c r="L76"/>
  <c r="O76"/>
  <c r="B36"/>
  <c r="C36"/>
  <c r="D36"/>
  <c r="E36"/>
  <c r="F36"/>
  <c r="G36"/>
  <c r="H36"/>
  <c r="I36"/>
  <c r="J36"/>
  <c r="K36"/>
  <c r="L36"/>
  <c r="O36"/>
  <c r="B79"/>
  <c r="C79"/>
  <c r="D79"/>
  <c r="E79"/>
  <c r="F79"/>
  <c r="G79"/>
  <c r="H79"/>
  <c r="I79"/>
  <c r="J79"/>
  <c r="K79"/>
  <c r="L79"/>
  <c r="O79"/>
  <c r="B159"/>
  <c r="C159"/>
  <c r="D159"/>
  <c r="E159"/>
  <c r="F159"/>
  <c r="G159"/>
  <c r="H159"/>
  <c r="I159"/>
  <c r="J159"/>
  <c r="K159"/>
  <c r="L159"/>
  <c r="O159"/>
  <c r="B39"/>
  <c r="C39"/>
  <c r="D39"/>
  <c r="E39"/>
  <c r="F39"/>
  <c r="G39"/>
  <c r="H39"/>
  <c r="I39"/>
  <c r="J39"/>
  <c r="K39"/>
  <c r="L39"/>
  <c r="O39"/>
  <c r="B142"/>
  <c r="C142"/>
  <c r="D142"/>
  <c r="E142"/>
  <c r="F142"/>
  <c r="G142"/>
  <c r="H142"/>
  <c r="I142"/>
  <c r="J142"/>
  <c r="K142"/>
  <c r="L142"/>
  <c r="O142"/>
  <c r="B132"/>
  <c r="C132"/>
  <c r="D132"/>
  <c r="E132"/>
  <c r="F132"/>
  <c r="G132"/>
  <c r="H132"/>
  <c r="I132"/>
  <c r="J132"/>
  <c r="K132"/>
  <c r="L132"/>
  <c r="O132"/>
  <c r="B138"/>
  <c r="C138"/>
  <c r="D138"/>
  <c r="E138"/>
  <c r="F138"/>
  <c r="G138"/>
  <c r="H138"/>
  <c r="I138"/>
  <c r="J138"/>
  <c r="K138"/>
  <c r="L138"/>
  <c r="O138"/>
  <c r="B58"/>
  <c r="C58"/>
  <c r="D58"/>
  <c r="E58"/>
  <c r="F58"/>
  <c r="G58"/>
  <c r="H58"/>
  <c r="I58"/>
  <c r="J58"/>
  <c r="K58"/>
  <c r="L58"/>
  <c r="O58"/>
  <c r="B89"/>
  <c r="C89"/>
  <c r="D89"/>
  <c r="E89"/>
  <c r="F89"/>
  <c r="G89"/>
  <c r="H89"/>
  <c r="I89"/>
  <c r="J89"/>
  <c r="K89"/>
  <c r="L89"/>
  <c r="O89"/>
  <c r="B9"/>
  <c r="C9"/>
  <c r="D9"/>
  <c r="E9"/>
  <c r="F9"/>
  <c r="G9"/>
  <c r="H9"/>
  <c r="I9"/>
  <c r="J9"/>
  <c r="K9"/>
  <c r="L9"/>
  <c r="O9"/>
  <c r="B71"/>
  <c r="C71"/>
  <c r="D71"/>
  <c r="E71"/>
  <c r="F71"/>
  <c r="G71"/>
  <c r="H71"/>
  <c r="I71"/>
  <c r="J71"/>
  <c r="K71"/>
  <c r="L71"/>
  <c r="O71"/>
  <c r="B37"/>
  <c r="C37"/>
  <c r="D37"/>
  <c r="E37"/>
  <c r="F37"/>
  <c r="G37"/>
  <c r="H37"/>
  <c r="I37"/>
  <c r="J37"/>
  <c r="K37"/>
  <c r="L37"/>
  <c r="O37"/>
  <c r="B26"/>
  <c r="C26"/>
  <c r="D26"/>
  <c r="E26"/>
  <c r="F26"/>
  <c r="G26"/>
  <c r="H26"/>
  <c r="I26"/>
  <c r="J26"/>
  <c r="K26"/>
  <c r="L26"/>
  <c r="O26"/>
  <c r="B67"/>
  <c r="C67"/>
  <c r="D67"/>
  <c r="E67"/>
  <c r="F67"/>
  <c r="G67"/>
  <c r="H67"/>
  <c r="I67"/>
  <c r="J67"/>
  <c r="K67"/>
  <c r="L67"/>
  <c r="O67"/>
  <c r="B33"/>
  <c r="C33"/>
  <c r="D33"/>
  <c r="E33"/>
  <c r="F33"/>
  <c r="G33"/>
  <c r="H33"/>
  <c r="I33"/>
  <c r="J33"/>
  <c r="K33"/>
  <c r="L33"/>
  <c r="O33"/>
  <c r="B13"/>
  <c r="C13"/>
  <c r="D13"/>
  <c r="E13"/>
  <c r="F13"/>
  <c r="G13"/>
  <c r="H13"/>
  <c r="I13"/>
  <c r="J13"/>
  <c r="K13"/>
  <c r="L13"/>
  <c r="O13"/>
  <c r="B108"/>
  <c r="C108"/>
  <c r="D108"/>
  <c r="E108"/>
  <c r="F108"/>
  <c r="G108"/>
  <c r="H108"/>
  <c r="I108"/>
  <c r="J108"/>
  <c r="K108"/>
  <c r="L108"/>
  <c r="O108"/>
  <c r="B31"/>
  <c r="C31"/>
  <c r="D31"/>
  <c r="E31"/>
  <c r="F31"/>
  <c r="G31"/>
  <c r="H31"/>
  <c r="I31"/>
  <c r="J31"/>
  <c r="K31"/>
  <c r="L31"/>
  <c r="O31"/>
  <c r="B23"/>
  <c r="C23"/>
  <c r="D23"/>
  <c r="E23"/>
  <c r="F23"/>
  <c r="G23"/>
  <c r="H23"/>
  <c r="I23"/>
  <c r="J23"/>
  <c r="K23"/>
  <c r="L23"/>
  <c r="O23"/>
  <c r="B366"/>
  <c r="C366"/>
  <c r="D366"/>
  <c r="E366"/>
  <c r="F366"/>
  <c r="G366"/>
  <c r="H366"/>
  <c r="I366"/>
  <c r="J366"/>
  <c r="K366"/>
  <c r="L366"/>
  <c r="O366"/>
  <c r="B367"/>
  <c r="C367"/>
  <c r="D367"/>
  <c r="E367"/>
  <c r="F367"/>
  <c r="G367"/>
  <c r="H367"/>
  <c r="I367"/>
  <c r="J367"/>
  <c r="K367"/>
  <c r="L367"/>
  <c r="O367"/>
  <c r="B368"/>
  <c r="C368"/>
  <c r="D368"/>
  <c r="E368"/>
  <c r="F368"/>
  <c r="G368"/>
  <c r="H368"/>
  <c r="I368"/>
  <c r="J368"/>
  <c r="K368"/>
  <c r="L368"/>
  <c r="O368"/>
  <c r="B369"/>
  <c r="C369"/>
  <c r="D369"/>
  <c r="E369"/>
  <c r="F369"/>
  <c r="G369"/>
  <c r="H369"/>
  <c r="I369"/>
  <c r="J369"/>
  <c r="K369"/>
  <c r="L369"/>
  <c r="O369"/>
  <c r="B370"/>
  <c r="C370"/>
  <c r="D370"/>
  <c r="E370"/>
  <c r="F370"/>
  <c r="G370"/>
  <c r="H370"/>
  <c r="I370"/>
  <c r="J370"/>
  <c r="K370"/>
  <c r="L370"/>
  <c r="O370"/>
  <c r="B371"/>
  <c r="C371"/>
  <c r="D371"/>
  <c r="E371"/>
  <c r="F371"/>
  <c r="G371"/>
  <c r="H371"/>
  <c r="I371"/>
  <c r="J371"/>
  <c r="K371"/>
  <c r="L371"/>
  <c r="O371"/>
  <c r="B372"/>
  <c r="C372"/>
  <c r="D372"/>
  <c r="E372"/>
  <c r="F372"/>
  <c r="G372"/>
  <c r="H372"/>
  <c r="I372"/>
  <c r="J372"/>
  <c r="K372"/>
  <c r="L372"/>
  <c r="O372"/>
  <c r="B373"/>
  <c r="C373"/>
  <c r="D373"/>
  <c r="E373"/>
  <c r="F373"/>
  <c r="G373"/>
  <c r="H373"/>
  <c r="I373"/>
  <c r="J373"/>
  <c r="K373"/>
  <c r="L373"/>
  <c r="O373"/>
  <c r="B374"/>
  <c r="C374"/>
  <c r="D374"/>
  <c r="E374"/>
  <c r="F374"/>
  <c r="G374"/>
  <c r="H374"/>
  <c r="I374"/>
  <c r="J374"/>
  <c r="K374"/>
  <c r="L374"/>
  <c r="O374"/>
  <c r="B375"/>
  <c r="C375"/>
  <c r="D375"/>
  <c r="E375"/>
  <c r="F375"/>
  <c r="G375"/>
  <c r="H375"/>
  <c r="I375"/>
  <c r="J375"/>
  <c r="K375"/>
  <c r="L375"/>
  <c r="O375"/>
  <c r="B376"/>
  <c r="C376"/>
  <c r="D376"/>
  <c r="E376"/>
  <c r="F376"/>
  <c r="G376"/>
  <c r="H376"/>
  <c r="I376"/>
  <c r="J376"/>
  <c r="K376"/>
  <c r="L376"/>
  <c r="O376"/>
  <c r="B377"/>
  <c r="C377"/>
  <c r="D377"/>
  <c r="E377"/>
  <c r="F377"/>
  <c r="G377"/>
  <c r="H377"/>
  <c r="I377"/>
  <c r="J377"/>
  <c r="K377"/>
  <c r="L377"/>
  <c r="O377"/>
  <c r="B378"/>
  <c r="C378"/>
  <c r="D378"/>
  <c r="E378"/>
  <c r="F378"/>
  <c r="G378"/>
  <c r="H378"/>
  <c r="I378"/>
  <c r="J378"/>
  <c r="K378"/>
  <c r="L378"/>
  <c r="O378"/>
  <c r="B379"/>
  <c r="C379"/>
  <c r="D379"/>
  <c r="E379"/>
  <c r="F379"/>
  <c r="G379"/>
  <c r="H379"/>
  <c r="I379"/>
  <c r="J379"/>
  <c r="K379"/>
  <c r="L379"/>
  <c r="O379"/>
  <c r="B380"/>
  <c r="C380"/>
  <c r="D380"/>
  <c r="E380"/>
  <c r="F380"/>
  <c r="G380"/>
  <c r="H380"/>
  <c r="I380"/>
  <c r="J380"/>
  <c r="K380"/>
  <c r="L380"/>
  <c r="O380"/>
  <c r="B381"/>
  <c r="C381"/>
  <c r="D381"/>
  <c r="E381"/>
  <c r="F381"/>
  <c r="G381"/>
  <c r="H381"/>
  <c r="I381"/>
  <c r="J381"/>
  <c r="K381"/>
  <c r="L381"/>
  <c r="O381"/>
  <c r="B382"/>
  <c r="C382"/>
  <c r="D382"/>
  <c r="E382"/>
  <c r="F382"/>
  <c r="G382"/>
  <c r="H382"/>
  <c r="I382"/>
  <c r="J382"/>
  <c r="K382"/>
  <c r="L382"/>
  <c r="O382"/>
  <c r="B383"/>
  <c r="C383"/>
  <c r="D383"/>
  <c r="E383"/>
  <c r="F383"/>
  <c r="G383"/>
  <c r="H383"/>
  <c r="I383"/>
  <c r="J383"/>
  <c r="K383"/>
  <c r="L383"/>
  <c r="O383"/>
  <c r="B384"/>
  <c r="C384"/>
  <c r="D384"/>
  <c r="E384"/>
  <c r="F384"/>
  <c r="G384"/>
  <c r="H384"/>
  <c r="I384"/>
  <c r="J384"/>
  <c r="K384"/>
  <c r="L384"/>
  <c r="O384"/>
  <c r="B385"/>
  <c r="C385"/>
  <c r="D385"/>
  <c r="E385"/>
  <c r="F385"/>
  <c r="G385"/>
  <c r="H385"/>
  <c r="I385"/>
  <c r="J385"/>
  <c r="K385"/>
  <c r="L385"/>
  <c r="O385"/>
  <c r="B386"/>
  <c r="C386"/>
  <c r="D386"/>
  <c r="E386"/>
  <c r="F386"/>
  <c r="G386"/>
  <c r="H386"/>
  <c r="I386"/>
  <c r="J386"/>
  <c r="K386"/>
  <c r="L386"/>
  <c r="O386"/>
  <c r="B387"/>
  <c r="C387"/>
  <c r="D387"/>
  <c r="E387"/>
  <c r="F387"/>
  <c r="G387"/>
  <c r="H387"/>
  <c r="I387"/>
  <c r="J387"/>
  <c r="K387"/>
  <c r="L387"/>
  <c r="O387"/>
  <c r="B388"/>
  <c r="C388"/>
  <c r="D388"/>
  <c r="E388"/>
  <c r="F388"/>
  <c r="G388"/>
  <c r="H388"/>
  <c r="I388"/>
  <c r="J388"/>
  <c r="K388"/>
  <c r="L388"/>
  <c r="O388"/>
  <c r="B389"/>
  <c r="C389"/>
  <c r="D389"/>
  <c r="E389"/>
  <c r="F389"/>
  <c r="G389"/>
  <c r="H389"/>
  <c r="I389"/>
  <c r="J389"/>
  <c r="K389"/>
  <c r="L389"/>
  <c r="O389"/>
  <c r="B390"/>
  <c r="C390"/>
  <c r="D390"/>
  <c r="E390"/>
  <c r="F390"/>
  <c r="G390"/>
  <c r="H390"/>
  <c r="I390"/>
  <c r="J390"/>
  <c r="K390"/>
  <c r="L390"/>
  <c r="O390"/>
  <c r="B391"/>
  <c r="C391"/>
  <c r="D391"/>
  <c r="E391"/>
  <c r="F391"/>
  <c r="G391"/>
  <c r="H391"/>
  <c r="I391"/>
  <c r="J391"/>
  <c r="K391"/>
  <c r="L391"/>
  <c r="O391"/>
  <c r="B392"/>
  <c r="C392"/>
  <c r="D392"/>
  <c r="E392"/>
  <c r="F392"/>
  <c r="G392"/>
  <c r="H392"/>
  <c r="I392"/>
  <c r="J392"/>
  <c r="K392"/>
  <c r="L392"/>
  <c r="O392"/>
  <c r="B393"/>
  <c r="C393"/>
  <c r="D393"/>
  <c r="E393"/>
  <c r="F393"/>
  <c r="G393"/>
  <c r="H393"/>
  <c r="I393"/>
  <c r="J393"/>
  <c r="K393"/>
  <c r="L393"/>
  <c r="O393"/>
  <c r="B394"/>
  <c r="C394"/>
  <c r="D394"/>
  <c r="E394"/>
  <c r="F394"/>
  <c r="G394"/>
  <c r="H394"/>
  <c r="I394"/>
  <c r="J394"/>
  <c r="K394"/>
  <c r="L394"/>
  <c r="O394"/>
  <c r="B395"/>
  <c r="C395"/>
  <c r="D395"/>
  <c r="E395"/>
  <c r="F395"/>
  <c r="G395"/>
  <c r="H395"/>
  <c r="I395"/>
  <c r="J395"/>
  <c r="K395"/>
  <c r="L395"/>
  <c r="O395"/>
  <c r="B396"/>
  <c r="C396"/>
  <c r="D396"/>
  <c r="E396"/>
  <c r="F396"/>
  <c r="G396"/>
  <c r="H396"/>
  <c r="I396"/>
  <c r="J396"/>
  <c r="K396"/>
  <c r="L396"/>
  <c r="O396"/>
  <c r="B397"/>
  <c r="C397"/>
  <c r="D397"/>
  <c r="E397"/>
  <c r="F397"/>
  <c r="G397"/>
  <c r="H397"/>
  <c r="I397"/>
  <c r="J397"/>
  <c r="K397"/>
  <c r="L397"/>
  <c r="O397"/>
  <c r="B398"/>
  <c r="C398"/>
  <c r="D398"/>
  <c r="E398"/>
  <c r="F398"/>
  <c r="G398"/>
  <c r="H398"/>
  <c r="I398"/>
  <c r="J398"/>
  <c r="K398"/>
  <c r="L398"/>
  <c r="O398"/>
  <c r="B399"/>
  <c r="C399"/>
  <c r="D399"/>
  <c r="E399"/>
  <c r="F399"/>
  <c r="G399"/>
  <c r="H399"/>
  <c r="I399"/>
  <c r="J399"/>
  <c r="K399"/>
  <c r="L399"/>
  <c r="O399"/>
  <c r="B400"/>
  <c r="C400"/>
  <c r="D400"/>
  <c r="E400"/>
  <c r="F400"/>
  <c r="G400"/>
  <c r="H400"/>
  <c r="I400"/>
  <c r="J400"/>
  <c r="K400"/>
  <c r="L400"/>
  <c r="O400"/>
  <c r="B401"/>
  <c r="C401"/>
  <c r="D401"/>
  <c r="E401"/>
  <c r="F401"/>
  <c r="G401"/>
  <c r="H401"/>
  <c r="I401"/>
  <c r="J401"/>
  <c r="K401"/>
  <c r="L401"/>
  <c r="O401"/>
  <c r="B402"/>
  <c r="C402"/>
  <c r="D402"/>
  <c r="E402"/>
  <c r="F402"/>
  <c r="G402"/>
  <c r="H402"/>
  <c r="I402"/>
  <c r="J402"/>
  <c r="K402"/>
  <c r="L402"/>
  <c r="O402"/>
  <c r="B403"/>
  <c r="C403"/>
  <c r="D403"/>
  <c r="E403"/>
  <c r="F403"/>
  <c r="G403"/>
  <c r="H403"/>
  <c r="I403"/>
  <c r="J403"/>
  <c r="K403"/>
  <c r="L403"/>
  <c r="O403"/>
  <c r="B404"/>
  <c r="C404"/>
  <c r="D404"/>
  <c r="E404"/>
  <c r="F404"/>
  <c r="G404"/>
  <c r="H404"/>
  <c r="I404"/>
  <c r="J404"/>
  <c r="K404"/>
  <c r="L404"/>
  <c r="O404"/>
  <c r="B405"/>
  <c r="C405"/>
  <c r="D405"/>
  <c r="E405"/>
  <c r="F405"/>
  <c r="G405"/>
  <c r="H405"/>
  <c r="I405"/>
  <c r="J405"/>
  <c r="K405"/>
  <c r="L405"/>
  <c r="O405"/>
  <c r="B406"/>
  <c r="C406"/>
  <c r="D406"/>
  <c r="E406"/>
  <c r="F406"/>
  <c r="G406"/>
  <c r="H406"/>
  <c r="I406"/>
  <c r="J406"/>
  <c r="K406"/>
  <c r="L406"/>
  <c r="O406"/>
  <c r="B407"/>
  <c r="C407"/>
  <c r="D407"/>
  <c r="E407"/>
  <c r="F407"/>
  <c r="G407"/>
  <c r="H407"/>
  <c r="I407"/>
  <c r="J407"/>
  <c r="K407"/>
  <c r="L407"/>
  <c r="O407"/>
  <c r="B408"/>
  <c r="C408"/>
  <c r="D408"/>
  <c r="E408"/>
  <c r="F408"/>
  <c r="G408"/>
  <c r="H408"/>
  <c r="I408"/>
  <c r="J408"/>
  <c r="K408"/>
  <c r="L408"/>
  <c r="O408"/>
  <c r="B409"/>
  <c r="C409"/>
  <c r="D409"/>
  <c r="E409"/>
  <c r="F409"/>
  <c r="G409"/>
  <c r="H409"/>
  <c r="I409"/>
  <c r="J409"/>
  <c r="K409"/>
  <c r="L409"/>
  <c r="O409"/>
  <c r="B410"/>
  <c r="C410"/>
  <c r="D410"/>
  <c r="E410"/>
  <c r="F410"/>
  <c r="G410"/>
  <c r="H410"/>
  <c r="I410"/>
  <c r="J410"/>
  <c r="K410"/>
  <c r="L410"/>
  <c r="O410"/>
  <c r="B411"/>
  <c r="C411"/>
  <c r="D411"/>
  <c r="E411"/>
  <c r="F411"/>
  <c r="G411"/>
  <c r="H411"/>
  <c r="I411"/>
  <c r="J411"/>
  <c r="K411"/>
  <c r="L411"/>
  <c r="O411"/>
  <c r="B412"/>
  <c r="C412"/>
  <c r="D412"/>
  <c r="E412"/>
  <c r="F412"/>
  <c r="G412"/>
  <c r="H412"/>
  <c r="I412"/>
  <c r="J412"/>
  <c r="K412"/>
  <c r="L412"/>
  <c r="O412"/>
  <c r="B413"/>
  <c r="C413"/>
  <c r="D413"/>
  <c r="E413"/>
  <c r="F413"/>
  <c r="G413"/>
  <c r="H413"/>
  <c r="I413"/>
  <c r="J413"/>
  <c r="K413"/>
  <c r="L413"/>
  <c r="O413"/>
  <c r="B414"/>
  <c r="C414"/>
  <c r="D414"/>
  <c r="E414"/>
  <c r="F414"/>
  <c r="G414"/>
  <c r="H414"/>
  <c r="I414"/>
  <c r="J414"/>
  <c r="K414"/>
  <c r="L414"/>
  <c r="O414"/>
  <c r="B415"/>
  <c r="C415"/>
  <c r="D415"/>
  <c r="E415"/>
  <c r="F415"/>
  <c r="G415"/>
  <c r="H415"/>
  <c r="I415"/>
  <c r="J415"/>
  <c r="K415"/>
  <c r="L415"/>
  <c r="O415"/>
  <c r="B416"/>
  <c r="C416"/>
  <c r="D416"/>
  <c r="E416"/>
  <c r="F416"/>
  <c r="G416"/>
  <c r="H416"/>
  <c r="I416"/>
  <c r="J416"/>
  <c r="K416"/>
  <c r="L416"/>
  <c r="O416"/>
  <c r="B417"/>
  <c r="C417"/>
  <c r="D417"/>
  <c r="E417"/>
  <c r="F417"/>
  <c r="G417"/>
  <c r="H417"/>
  <c r="I417"/>
  <c r="J417"/>
  <c r="K417"/>
  <c r="L417"/>
  <c r="O417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E154"/>
  <c r="F154"/>
  <c r="G154"/>
  <c r="H154"/>
  <c r="I154"/>
  <c r="J154"/>
  <c r="K154"/>
  <c r="L154"/>
  <c r="B154"/>
  <c r="C154"/>
  <c r="D154"/>
  <c r="O154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M447" l="1"/>
  <c r="M504"/>
  <c r="N132"/>
  <c r="N103"/>
  <c r="N459"/>
  <c r="N468"/>
  <c r="N496"/>
  <c r="M487"/>
  <c r="M122"/>
  <c r="M8"/>
  <c r="N440"/>
  <c r="M461"/>
  <c r="N481"/>
  <c r="M470"/>
  <c r="M478"/>
  <c r="M475"/>
  <c r="N487"/>
  <c r="M496"/>
  <c r="N373"/>
  <c r="N10"/>
  <c r="N136"/>
  <c r="M148"/>
  <c r="N421"/>
  <c r="M442"/>
  <c r="N432"/>
  <c r="N462"/>
  <c r="M460"/>
  <c r="M46"/>
  <c r="M374"/>
  <c r="M430"/>
  <c r="N89"/>
  <c r="M60"/>
  <c r="N141"/>
  <c r="N158"/>
  <c r="N62"/>
  <c r="M38"/>
  <c r="M42"/>
  <c r="N42"/>
  <c r="N57"/>
  <c r="M17"/>
  <c r="M165"/>
  <c r="M156"/>
  <c r="N164"/>
  <c r="M49"/>
  <c r="M99"/>
  <c r="M401"/>
  <c r="M394"/>
  <c r="N367"/>
  <c r="N108"/>
  <c r="N33"/>
  <c r="N165"/>
  <c r="M131"/>
  <c r="M111"/>
  <c r="N86"/>
  <c r="M87"/>
  <c r="N128"/>
  <c r="N75"/>
  <c r="N50"/>
  <c r="N92"/>
  <c r="M152"/>
  <c r="M86"/>
  <c r="N55"/>
  <c r="N54"/>
  <c r="M144"/>
  <c r="N77"/>
  <c r="N44"/>
  <c r="M29"/>
  <c r="M59"/>
  <c r="N40"/>
  <c r="M55"/>
  <c r="N681"/>
  <c r="M681"/>
  <c r="N677"/>
  <c r="M677"/>
  <c r="N673"/>
  <c r="M673"/>
  <c r="N680"/>
  <c r="M680"/>
  <c r="N676"/>
  <c r="M676"/>
  <c r="N679"/>
  <c r="M679"/>
  <c r="M675"/>
  <c r="N675"/>
  <c r="N678"/>
  <c r="M678"/>
  <c r="M674"/>
  <c r="N674"/>
  <c r="N670"/>
  <c r="M670"/>
  <c r="N666"/>
  <c r="M666"/>
  <c r="N662"/>
  <c r="M662"/>
  <c r="N658"/>
  <c r="M658"/>
  <c r="N654"/>
  <c r="M654"/>
  <c r="N650"/>
  <c r="M650"/>
  <c r="N646"/>
  <c r="M646"/>
  <c r="N642"/>
  <c r="M642"/>
  <c r="N638"/>
  <c r="M638"/>
  <c r="N634"/>
  <c r="M634"/>
  <c r="N669"/>
  <c r="M669"/>
  <c r="N665"/>
  <c r="M665"/>
  <c r="N661"/>
  <c r="M661"/>
  <c r="N657"/>
  <c r="M657"/>
  <c r="N653"/>
  <c r="M653"/>
  <c r="N649"/>
  <c r="M649"/>
  <c r="N645"/>
  <c r="M645"/>
  <c r="N641"/>
  <c r="M641"/>
  <c r="N637"/>
  <c r="M637"/>
  <c r="N633"/>
  <c r="M633"/>
  <c r="N672"/>
  <c r="M672"/>
  <c r="M668"/>
  <c r="N668"/>
  <c r="N664"/>
  <c r="M664"/>
  <c r="N660"/>
  <c r="M660"/>
  <c r="N656"/>
  <c r="M656"/>
  <c r="N652"/>
  <c r="M652"/>
  <c r="N648"/>
  <c r="M648"/>
  <c r="N644"/>
  <c r="M644"/>
  <c r="N640"/>
  <c r="M640"/>
  <c r="N636"/>
  <c r="M636"/>
  <c r="N671"/>
  <c r="M671"/>
  <c r="M663"/>
  <c r="N663"/>
  <c r="N659"/>
  <c r="M659"/>
  <c r="M655"/>
  <c r="N655"/>
  <c r="N651"/>
  <c r="M651"/>
  <c r="M647"/>
  <c r="N647"/>
  <c r="N643"/>
  <c r="M643"/>
  <c r="M639"/>
  <c r="N639"/>
  <c r="M635"/>
  <c r="N635"/>
  <c r="N667"/>
  <c r="M667"/>
  <c r="M82"/>
  <c r="N408"/>
  <c r="M630"/>
  <c r="M626"/>
  <c r="M622"/>
  <c r="M618"/>
  <c r="N629"/>
  <c r="N625"/>
  <c r="N621"/>
  <c r="N617"/>
  <c r="N632"/>
  <c r="N628"/>
  <c r="N624"/>
  <c r="N620"/>
  <c r="N631"/>
  <c r="N627"/>
  <c r="N623"/>
  <c r="N619"/>
  <c r="N630"/>
  <c r="M629"/>
  <c r="N626"/>
  <c r="M625"/>
  <c r="N622"/>
  <c r="M621"/>
  <c r="N618"/>
  <c r="M617"/>
  <c r="M632"/>
  <c r="M628"/>
  <c r="M624"/>
  <c r="M620"/>
  <c r="M631"/>
  <c r="M627"/>
  <c r="M623"/>
  <c r="M619"/>
  <c r="N616"/>
  <c r="N612"/>
  <c r="N608"/>
  <c r="N604"/>
  <c r="M615"/>
  <c r="M611"/>
  <c r="N607"/>
  <c r="N614"/>
  <c r="N610"/>
  <c r="M606"/>
  <c r="N613"/>
  <c r="N609"/>
  <c r="N605"/>
  <c r="M609"/>
  <c r="N606"/>
  <c r="M605"/>
  <c r="N615"/>
  <c r="M614"/>
  <c r="N611"/>
  <c r="M610"/>
  <c r="M608"/>
  <c r="M604"/>
  <c r="M613"/>
  <c r="M607"/>
  <c r="M616"/>
  <c r="M612"/>
  <c r="M385"/>
  <c r="N406"/>
  <c r="N392"/>
  <c r="N390"/>
  <c r="N380"/>
  <c r="M379"/>
  <c r="M13"/>
  <c r="N67"/>
  <c r="M26"/>
  <c r="M159"/>
  <c r="M396"/>
  <c r="M603"/>
  <c r="M602"/>
  <c r="M598"/>
  <c r="M594"/>
  <c r="M590"/>
  <c r="N603"/>
  <c r="M380"/>
  <c r="N601"/>
  <c r="N597"/>
  <c r="N593"/>
  <c r="N589"/>
  <c r="N585"/>
  <c r="N600"/>
  <c r="N596"/>
  <c r="N592"/>
  <c r="N588"/>
  <c r="M584"/>
  <c r="N599"/>
  <c r="N595"/>
  <c r="N591"/>
  <c r="N587"/>
  <c r="N583"/>
  <c r="M417"/>
  <c r="N415"/>
  <c r="M414"/>
  <c r="N412"/>
  <c r="M409"/>
  <c r="M408"/>
  <c r="N407"/>
  <c r="M406"/>
  <c r="M405"/>
  <c r="M404"/>
  <c r="M403"/>
  <c r="M402"/>
  <c r="M400"/>
  <c r="M399"/>
  <c r="M398"/>
  <c r="N397"/>
  <c r="M395"/>
  <c r="N394"/>
  <c r="M393"/>
  <c r="M392"/>
  <c r="M391"/>
  <c r="M389"/>
  <c r="M388"/>
  <c r="N384"/>
  <c r="N383"/>
  <c r="M382"/>
  <c r="N381"/>
  <c r="N379"/>
  <c r="M378"/>
  <c r="M377"/>
  <c r="N375"/>
  <c r="M372"/>
  <c r="N370"/>
  <c r="M369"/>
  <c r="M368"/>
  <c r="M367"/>
  <c r="N366"/>
  <c r="M23"/>
  <c r="M31"/>
  <c r="M108"/>
  <c r="N13"/>
  <c r="M33"/>
  <c r="M67"/>
  <c r="N26"/>
  <c r="N37"/>
  <c r="N71"/>
  <c r="N9"/>
  <c r="M58"/>
  <c r="N138"/>
  <c r="N39"/>
  <c r="N159"/>
  <c r="M79"/>
  <c r="M36"/>
  <c r="N76"/>
  <c r="N60"/>
  <c r="N107"/>
  <c r="N96"/>
  <c r="N150"/>
  <c r="N122"/>
  <c r="M123"/>
  <c r="M10"/>
  <c r="N82"/>
  <c r="M112"/>
  <c r="M62"/>
  <c r="N38"/>
  <c r="N119"/>
  <c r="N157"/>
  <c r="M149"/>
  <c r="M103"/>
  <c r="M20"/>
  <c r="M102"/>
  <c r="M106"/>
  <c r="M151"/>
  <c r="M136"/>
  <c r="M115"/>
  <c r="N101"/>
  <c r="N148"/>
  <c r="M57"/>
  <c r="N46"/>
  <c r="N145"/>
  <c r="N156"/>
  <c r="N34"/>
  <c r="M147"/>
  <c r="N24"/>
  <c r="N12"/>
  <c r="N602"/>
  <c r="M601"/>
  <c r="N598"/>
  <c r="M597"/>
  <c r="N594"/>
  <c r="M593"/>
  <c r="N590"/>
  <c r="M589"/>
  <c r="N584"/>
  <c r="M583"/>
  <c r="N120"/>
  <c r="N74"/>
  <c r="M81"/>
  <c r="N137"/>
  <c r="N8"/>
  <c r="M18"/>
  <c r="M11"/>
  <c r="M90"/>
  <c r="M25"/>
  <c r="M80"/>
  <c r="N131"/>
  <c r="N111"/>
  <c r="M28"/>
  <c r="M19"/>
  <c r="N22"/>
  <c r="M104"/>
  <c r="N87"/>
  <c r="N61"/>
  <c r="N49"/>
  <c r="M48"/>
  <c r="M128"/>
  <c r="M113"/>
  <c r="M140"/>
  <c r="M167"/>
  <c r="M117"/>
  <c r="M84"/>
  <c r="M139"/>
  <c r="N27"/>
  <c r="M43"/>
  <c r="N99"/>
  <c r="M153"/>
  <c r="M50"/>
  <c r="N118"/>
  <c r="N129"/>
  <c r="N94"/>
  <c r="M78"/>
  <c r="N130"/>
  <c r="N88"/>
  <c r="N59"/>
  <c r="N144"/>
  <c r="M92"/>
  <c r="N56"/>
  <c r="M109"/>
  <c r="N152"/>
  <c r="M161"/>
  <c r="N166"/>
  <c r="M40"/>
  <c r="N146"/>
  <c r="N73"/>
  <c r="N16"/>
  <c r="N35"/>
  <c r="M77"/>
  <c r="M7"/>
  <c r="M15"/>
  <c r="M93"/>
  <c r="N143"/>
  <c r="N98"/>
  <c r="M70"/>
  <c r="N155"/>
  <c r="M51"/>
  <c r="M83"/>
  <c r="M125"/>
  <c r="M72"/>
  <c r="N85"/>
  <c r="M44"/>
  <c r="M45"/>
  <c r="N431"/>
  <c r="N430"/>
  <c r="N429"/>
  <c r="M428"/>
  <c r="M427"/>
  <c r="M425"/>
  <c r="N424"/>
  <c r="M423"/>
  <c r="N422"/>
  <c r="M421"/>
  <c r="N420"/>
  <c r="N419"/>
  <c r="N418"/>
  <c r="N452"/>
  <c r="N451"/>
  <c r="N450"/>
  <c r="N449"/>
  <c r="N447"/>
  <c r="N444"/>
  <c r="M443"/>
  <c r="N442"/>
  <c r="M440"/>
  <c r="N439"/>
  <c r="N435"/>
  <c r="N434"/>
  <c r="M432"/>
  <c r="M462"/>
  <c r="N461"/>
  <c r="N460"/>
  <c r="M458"/>
  <c r="M457"/>
  <c r="M455"/>
  <c r="N454"/>
  <c r="M473"/>
  <c r="N471"/>
  <c r="N470"/>
  <c r="N469"/>
  <c r="M468"/>
  <c r="M467"/>
  <c r="M466"/>
  <c r="N465"/>
  <c r="N478"/>
  <c r="N477"/>
  <c r="N475"/>
  <c r="M482"/>
  <c r="M481"/>
  <c r="N484"/>
  <c r="M486"/>
  <c r="M485"/>
  <c r="M508"/>
  <c r="N507"/>
  <c r="M506"/>
  <c r="N505"/>
  <c r="N504"/>
  <c r="N503"/>
  <c r="N500"/>
  <c r="N499"/>
  <c r="M493"/>
  <c r="M600"/>
  <c r="M596"/>
  <c r="M592"/>
  <c r="M588"/>
  <c r="N586"/>
  <c r="M599"/>
  <c r="M595"/>
  <c r="M591"/>
  <c r="M587"/>
  <c r="M585"/>
  <c r="M586"/>
  <c r="M495"/>
  <c r="M488"/>
  <c r="N472"/>
  <c r="M459"/>
  <c r="M446"/>
  <c r="M411"/>
  <c r="N385"/>
  <c r="N376"/>
  <c r="N374"/>
  <c r="M89"/>
  <c r="M142"/>
  <c r="M141"/>
  <c r="M158"/>
  <c r="M53"/>
  <c r="N17"/>
  <c r="M97"/>
  <c r="M164"/>
  <c r="N163"/>
  <c r="M126"/>
  <c r="M54"/>
  <c r="M69"/>
  <c r="N29"/>
  <c r="N5"/>
  <c r="M5"/>
  <c r="M52"/>
  <c r="N52"/>
  <c r="M91"/>
  <c r="N91"/>
  <c r="N110"/>
  <c r="M110"/>
  <c r="M127"/>
  <c r="N127"/>
  <c r="N124"/>
  <c r="M124"/>
  <c r="M453"/>
  <c r="N453"/>
  <c r="N441"/>
  <c r="M441"/>
  <c r="N456"/>
  <c r="M456"/>
  <c r="N491"/>
  <c r="M491"/>
  <c r="M490"/>
  <c r="N490"/>
  <c r="N489"/>
  <c r="M489"/>
  <c r="M502"/>
  <c r="N502"/>
  <c r="N497"/>
  <c r="M497"/>
  <c r="N494"/>
  <c r="M494"/>
  <c r="M480"/>
  <c r="M507"/>
  <c r="M505"/>
  <c r="N508"/>
  <c r="N28"/>
  <c r="M412"/>
  <c r="N20"/>
  <c r="M384"/>
  <c r="M101"/>
  <c r="M37"/>
  <c r="M120"/>
  <c r="M34"/>
  <c r="N106"/>
  <c r="N149"/>
  <c r="N112"/>
  <c r="M96"/>
  <c r="N58"/>
  <c r="N368"/>
  <c r="N393"/>
  <c r="N31"/>
  <c r="N404"/>
  <c r="M39"/>
  <c r="M150"/>
  <c r="M71"/>
  <c r="M119"/>
  <c r="N126"/>
  <c r="M381"/>
  <c r="N446"/>
  <c r="N81"/>
  <c r="M22"/>
  <c r="N90"/>
  <c r="M74"/>
  <c r="N48"/>
  <c r="N19"/>
  <c r="N109"/>
  <c r="N167"/>
  <c r="M88"/>
  <c r="N43"/>
  <c r="N104"/>
  <c r="M94"/>
  <c r="N84"/>
  <c r="N11"/>
  <c r="N72"/>
  <c r="M143"/>
  <c r="M422"/>
  <c r="M85"/>
  <c r="M16"/>
  <c r="N139"/>
  <c r="N51"/>
  <c r="N83"/>
  <c r="N467"/>
  <c r="M469"/>
  <c r="M429"/>
  <c r="M499"/>
  <c r="N486"/>
  <c r="N455"/>
  <c r="N443"/>
  <c r="M449"/>
  <c r="M450"/>
  <c r="N427"/>
  <c r="N482"/>
  <c r="M465"/>
  <c r="M472"/>
  <c r="N457"/>
  <c r="M454"/>
  <c r="M452"/>
  <c r="M105"/>
  <c r="N105"/>
  <c r="N63"/>
  <c r="M63"/>
  <c r="N68"/>
  <c r="M68"/>
  <c r="M135"/>
  <c r="N135"/>
  <c r="M160"/>
  <c r="N160"/>
  <c r="M6"/>
  <c r="N6"/>
  <c r="N134"/>
  <c r="M134"/>
  <c r="M47"/>
  <c r="N47"/>
  <c r="N21"/>
  <c r="M21"/>
  <c r="N448"/>
  <c r="M448"/>
  <c r="M433"/>
  <c r="N433"/>
  <c r="N474"/>
  <c r="M474"/>
  <c r="N464"/>
  <c r="M464"/>
  <c r="M476"/>
  <c r="N476"/>
  <c r="M492"/>
  <c r="N492"/>
  <c r="M132"/>
  <c r="N97"/>
  <c r="M14"/>
  <c r="M65"/>
  <c r="M75"/>
  <c r="N32"/>
  <c r="M32"/>
  <c r="N64"/>
  <c r="M64"/>
  <c r="M41"/>
  <c r="N41"/>
  <c r="M114"/>
  <c r="N114"/>
  <c r="N162"/>
  <c r="M162"/>
  <c r="N116"/>
  <c r="M116"/>
  <c r="N426"/>
  <c r="M426"/>
  <c r="N498"/>
  <c r="M498"/>
  <c r="N437"/>
  <c r="M483"/>
  <c r="N501"/>
  <c r="M420"/>
  <c r="M370"/>
  <c r="N14"/>
  <c r="M418"/>
  <c r="N102"/>
  <c r="N23"/>
  <c r="N378"/>
  <c r="M9"/>
  <c r="M12"/>
  <c r="N147"/>
  <c r="M145"/>
  <c r="N53"/>
  <c r="N123"/>
  <c r="N372"/>
  <c r="N389"/>
  <c r="N398"/>
  <c r="N369"/>
  <c r="N69"/>
  <c r="M138"/>
  <c r="M35"/>
  <c r="M376"/>
  <c r="N113"/>
  <c r="N18"/>
  <c r="N115"/>
  <c r="M98"/>
  <c r="M27"/>
  <c r="M163"/>
  <c r="N153"/>
  <c r="M166"/>
  <c r="N15"/>
  <c r="N65"/>
  <c r="N140"/>
  <c r="N45"/>
  <c r="N161"/>
  <c r="M419"/>
  <c r="N425"/>
  <c r="N7"/>
  <c r="M146"/>
  <c r="M56"/>
  <c r="M129"/>
  <c r="N25"/>
  <c r="N125"/>
  <c r="M155"/>
  <c r="N480"/>
  <c r="N458"/>
  <c r="M61"/>
  <c r="M501"/>
  <c r="N495"/>
  <c r="N485"/>
  <c r="M424"/>
  <c r="M437"/>
  <c r="N466"/>
  <c r="M477"/>
  <c r="M435"/>
  <c r="N66"/>
  <c r="M66"/>
  <c r="N133"/>
  <c r="M133"/>
  <c r="N95"/>
  <c r="M95"/>
  <c r="N100"/>
  <c r="M100"/>
  <c r="M30"/>
  <c r="N30"/>
  <c r="N445"/>
  <c r="M445"/>
  <c r="N438"/>
  <c r="M438"/>
  <c r="N436"/>
  <c r="M436"/>
  <c r="N463"/>
  <c r="M463"/>
  <c r="N479"/>
  <c r="M479"/>
  <c r="M76"/>
  <c r="N80"/>
  <c r="M121"/>
  <c r="M503"/>
  <c r="N506"/>
  <c r="M130"/>
  <c r="N388"/>
  <c r="N151"/>
  <c r="M107"/>
  <c r="N411"/>
  <c r="M24"/>
  <c r="M157"/>
  <c r="N79"/>
  <c r="N142"/>
  <c r="N395"/>
  <c r="N36"/>
  <c r="N93"/>
  <c r="N117"/>
  <c r="M137"/>
  <c r="N78"/>
  <c r="M118"/>
  <c r="N423"/>
  <c r="N70"/>
  <c r="M73"/>
  <c r="N121"/>
  <c r="N483"/>
  <c r="M444"/>
  <c r="M431"/>
  <c r="N493"/>
  <c r="M500"/>
  <c r="N488"/>
  <c r="M434"/>
  <c r="M451"/>
  <c r="N428"/>
  <c r="M471"/>
  <c r="N473"/>
  <c r="M439"/>
  <c r="M416"/>
  <c r="M415"/>
  <c r="N414"/>
  <c r="N413"/>
  <c r="N416"/>
  <c r="N520"/>
  <c r="N516"/>
  <c r="N512"/>
  <c r="N528"/>
  <c r="N524"/>
  <c r="N539"/>
  <c r="N535"/>
  <c r="N531"/>
  <c r="M550"/>
  <c r="M546"/>
  <c r="M542"/>
  <c r="N567"/>
  <c r="N563"/>
  <c r="N559"/>
  <c r="N555"/>
  <c r="N572"/>
  <c r="N580"/>
  <c r="N576"/>
  <c r="N519"/>
  <c r="N515"/>
  <c r="N511"/>
  <c r="N527"/>
  <c r="N523"/>
  <c r="M538"/>
  <c r="M534"/>
  <c r="N553"/>
  <c r="N549"/>
  <c r="N545"/>
  <c r="M570"/>
  <c r="M566"/>
  <c r="M562"/>
  <c r="M558"/>
  <c r="M554"/>
  <c r="N571"/>
  <c r="N579"/>
  <c r="N575"/>
  <c r="M518"/>
  <c r="M514"/>
  <c r="M510"/>
  <c r="M530"/>
  <c r="M526"/>
  <c r="M522"/>
  <c r="N541"/>
  <c r="N537"/>
  <c r="N533"/>
  <c r="N552"/>
  <c r="N548"/>
  <c r="N544"/>
  <c r="N569"/>
  <c r="N565"/>
  <c r="N561"/>
  <c r="N557"/>
  <c r="M582"/>
  <c r="M578"/>
  <c r="M574"/>
  <c r="N517"/>
  <c r="N513"/>
  <c r="N509"/>
  <c r="N529"/>
  <c r="N525"/>
  <c r="N521"/>
  <c r="N540"/>
  <c r="N536"/>
  <c r="N532"/>
  <c r="N551"/>
  <c r="N547"/>
  <c r="N543"/>
  <c r="N568"/>
  <c r="N564"/>
  <c r="N560"/>
  <c r="N556"/>
  <c r="N581"/>
  <c r="N577"/>
  <c r="N573"/>
  <c r="N582"/>
  <c r="M581"/>
  <c r="N578"/>
  <c r="M577"/>
  <c r="N574"/>
  <c r="M573"/>
  <c r="N570"/>
  <c r="M569"/>
  <c r="N566"/>
  <c r="M565"/>
  <c r="N562"/>
  <c r="M561"/>
  <c r="N558"/>
  <c r="M557"/>
  <c r="N554"/>
  <c r="M553"/>
  <c r="N550"/>
  <c r="M549"/>
  <c r="N546"/>
  <c r="M545"/>
  <c r="N542"/>
  <c r="M541"/>
  <c r="N538"/>
  <c r="M537"/>
  <c r="N534"/>
  <c r="M533"/>
  <c r="N530"/>
  <c r="M529"/>
  <c r="N526"/>
  <c r="M525"/>
  <c r="N522"/>
  <c r="M521"/>
  <c r="N518"/>
  <c r="M517"/>
  <c r="N514"/>
  <c r="M513"/>
  <c r="N510"/>
  <c r="M509"/>
  <c r="M580"/>
  <c r="M576"/>
  <c r="M572"/>
  <c r="M568"/>
  <c r="M564"/>
  <c r="M560"/>
  <c r="M556"/>
  <c r="M552"/>
  <c r="M548"/>
  <c r="M544"/>
  <c r="M540"/>
  <c r="M536"/>
  <c r="M532"/>
  <c r="M528"/>
  <c r="M524"/>
  <c r="M520"/>
  <c r="M516"/>
  <c r="M512"/>
  <c r="M579"/>
  <c r="M575"/>
  <c r="M571"/>
  <c r="M567"/>
  <c r="M563"/>
  <c r="M559"/>
  <c r="M555"/>
  <c r="M551"/>
  <c r="M547"/>
  <c r="M543"/>
  <c r="M539"/>
  <c r="M535"/>
  <c r="M531"/>
  <c r="M527"/>
  <c r="M523"/>
  <c r="M519"/>
  <c r="M515"/>
  <c r="M511"/>
  <c r="M390"/>
  <c r="M383"/>
  <c r="N377"/>
  <c r="M375"/>
  <c r="M373"/>
  <c r="M371"/>
  <c r="M366"/>
  <c r="N417"/>
  <c r="M413"/>
  <c r="M410"/>
  <c r="N409"/>
  <c r="M407"/>
  <c r="N405"/>
  <c r="N403"/>
  <c r="N402"/>
  <c r="N401"/>
  <c r="N400"/>
  <c r="N399"/>
  <c r="M397"/>
  <c r="N396"/>
  <c r="N391"/>
  <c r="M386"/>
  <c r="N382"/>
  <c r="N410"/>
  <c r="N371"/>
  <c r="N386"/>
  <c r="M387"/>
  <c r="M484"/>
  <c r="N387"/>
  <c r="N154"/>
  <c r="M154"/>
</calcChain>
</file>

<file path=xl/comments1.xml><?xml version="1.0" encoding="utf-8"?>
<comments xmlns="http://schemas.openxmlformats.org/spreadsheetml/2006/main">
  <authors>
    <author>Martin Kučera</author>
  </authors>
  <commentList>
    <comment ref="X5" authorId="0">
      <text>
        <r>
          <rPr>
            <sz val="10"/>
            <color indexed="81"/>
            <rFont val="Arial"/>
            <family val="2"/>
            <charset val="238"/>
          </rPr>
          <t>Součet bodů soupeřů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5" authorId="0">
      <text>
        <r>
          <rPr>
            <sz val="10"/>
            <color indexed="81"/>
            <rFont val="Arial"/>
            <family val="2"/>
            <charset val="238"/>
          </rPr>
          <t>Součet bodů soupeřů a jejich soupeřů</t>
        </r>
      </text>
    </comment>
  </commentList>
</comments>
</file>

<file path=xl/sharedStrings.xml><?xml version="1.0" encoding="utf-8"?>
<sst xmlns="http://schemas.openxmlformats.org/spreadsheetml/2006/main" count="7004" uniqueCount="840">
  <si>
    <t>1.</t>
  </si>
  <si>
    <t>2.</t>
  </si>
  <si>
    <t>Body na turnajích</t>
  </si>
  <si>
    <t>Součet bodů</t>
  </si>
  <si>
    <t>celk. součet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</si>
  <si>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</si>
  <si>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</si>
  <si>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</si>
  <si>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</si>
  <si>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</si>
  <si>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</si>
  <si>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</si>
  <si>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</si>
  <si>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</si>
  <si>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</si>
  <si>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</si>
  <si>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</si>
  <si>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</si>
  <si>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</si>
  <si>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</si>
  <si>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</si>
  <si>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</si>
  <si>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</si>
  <si>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</si>
  <si>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</si>
  <si>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</si>
  <si>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</si>
  <si>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</si>
  <si>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</si>
  <si>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</si>
  <si>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</si>
  <si>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</si>
  <si>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</si>
  <si>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</si>
  <si>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</si>
  <si>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</si>
  <si>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</si>
  <si>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</si>
  <si>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</si>
  <si>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xxx,    xx.xx.2017</t>
  </si>
  <si>
    <t>Datum nar.</t>
  </si>
  <si>
    <t xml:space="preserve">POŘADÍ ČESKÉHO POHÁRU 2018: </t>
  </si>
  <si>
    <t xml:space="preserve">POŘADÍ ČESKÉHO POHÁRU 2018 - MUŽI: </t>
  </si>
  <si>
    <t xml:space="preserve">POŘADÍ ČESKÉHO POHÁRU 2018 - ŽENY: </t>
  </si>
  <si>
    <t xml:space="preserve">POŘADÍ ČESKÉHO POHÁRU 2018 - JUNIOŘI: </t>
  </si>
  <si>
    <t xml:space="preserve">POŘADÍ ČESKÉHO POHÁRU 2018 - STARŠÍ ŽÁCI: </t>
  </si>
  <si>
    <t xml:space="preserve">POŘADÍ ČESKÉHO POHÁRU 2018 - MLADŠÍ ŽÁCI: </t>
  </si>
  <si>
    <t xml:space="preserve">TURNAJE - ČESKÉHO POHÁRU 2018: </t>
  </si>
  <si>
    <t xml:space="preserve">POŘADÍ ŽÁKOVSKÉ TOUR 2018: </t>
  </si>
  <si>
    <t>Most 25.11.2017</t>
  </si>
  <si>
    <t>BEDNÁŘ Zdeněk</t>
  </si>
  <si>
    <t>WIP Reklama Dobrá Voda</t>
  </si>
  <si>
    <t>HAVELKOVÁ Eva</t>
  </si>
  <si>
    <t>SVČ Most</t>
  </si>
  <si>
    <t>JOZÍFEK Patrik</t>
  </si>
  <si>
    <t>Podřípská NHL Roudnice n.L.</t>
  </si>
  <si>
    <t>KALENDOVÁ Nataša</t>
  </si>
  <si>
    <t>BHC TJ Sokol Bohumín</t>
  </si>
  <si>
    <t>KÁŠ Petr</t>
  </si>
  <si>
    <t>Lišáci Most</t>
  </si>
  <si>
    <t>KNAF Marek</t>
  </si>
  <si>
    <t>KOKŠÁL Patrik</t>
  </si>
  <si>
    <t>Černí Tygři 3.ZŠ Most</t>
  </si>
  <si>
    <t>KOMAN David</t>
  </si>
  <si>
    <t>KOVÁŘ Roman</t>
  </si>
  <si>
    <t>KRAČEK Karel</t>
  </si>
  <si>
    <t>LUKÁČ Michal Jun.</t>
  </si>
  <si>
    <t>MIŠÍKOVÁ Pavla</t>
  </si>
  <si>
    <t>BHC Most</t>
  </si>
  <si>
    <t>MRÁZEK Aleš Sen.</t>
  </si>
  <si>
    <t>PĚTIOKÝ Dominik</t>
  </si>
  <si>
    <t>Tučňáci 14.ZŠ Most</t>
  </si>
  <si>
    <t>PROŠEK Vratislav</t>
  </si>
  <si>
    <t>RAUCHFUSS Jonatan</t>
  </si>
  <si>
    <t>ŠÁLEK Michal</t>
  </si>
  <si>
    <t>ZŠ Břeclav-Slovácká</t>
  </si>
  <si>
    <t>VALVODA Daniel</t>
  </si>
  <si>
    <t>Real Draci 18.ZŠ Most</t>
  </si>
  <si>
    <t>VAŇHÁT Matyáš</t>
  </si>
  <si>
    <t>VESELÝ Aleš</t>
  </si>
  <si>
    <t>BHC 15.ZŠ Most</t>
  </si>
  <si>
    <t>Boskovice 10.12.2017</t>
  </si>
  <si>
    <t>DAVID Jakub</t>
  </si>
  <si>
    <t>DAVID Šimon</t>
  </si>
  <si>
    <t>DOLEŽAL Jan</t>
  </si>
  <si>
    <t>DUFEK Petr</t>
  </si>
  <si>
    <t>FIALA Andrej</t>
  </si>
  <si>
    <t>FIALA Dominik</t>
  </si>
  <si>
    <t>FRAJT Antonín</t>
  </si>
  <si>
    <t>GRABINSKÁ Michaela</t>
  </si>
  <si>
    <t>GRABINSKÁ Veronika</t>
  </si>
  <si>
    <t>GRÉNAR David</t>
  </si>
  <si>
    <t>KAŇA Simon</t>
  </si>
  <si>
    <t>KOLODĚJ Pavel</t>
  </si>
  <si>
    <t>KOMÁREK Tomáš</t>
  </si>
  <si>
    <t>MALEČEK Jan</t>
  </si>
  <si>
    <t>MALEČEK Radek</t>
  </si>
  <si>
    <t>ODEHNAL Pavel</t>
  </si>
  <si>
    <t>POKORNÝ Ondřej</t>
  </si>
  <si>
    <t>PROCHÁZKA Josef ml.</t>
  </si>
  <si>
    <t>PROCHÁZKA Ondřej</t>
  </si>
  <si>
    <t>ŘEHOŘ Jakub</t>
  </si>
  <si>
    <t>ŘEHŮŘEK David</t>
  </si>
  <si>
    <t>STLOUKAL Mojmír</t>
  </si>
  <si>
    <t>TOMANDL Michal</t>
  </si>
  <si>
    <t>VALENTA Martin</t>
  </si>
  <si>
    <t>VITULA Josef</t>
  </si>
  <si>
    <t>VONDÁL Vít</t>
  </si>
  <si>
    <t>Gunners Břeclav</t>
  </si>
  <si>
    <t>Šprtmejkři Ostrava</t>
  </si>
  <si>
    <t>BHC Dragons Modřice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</si>
  <si>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</si>
  <si>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</si>
  <si>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</si>
  <si>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</si>
  <si>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</si>
  <si>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</si>
  <si>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</si>
  <si>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</si>
  <si>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</si>
  <si>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</si>
  <si>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</si>
  <si>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</si>
  <si>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</si>
  <si>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</si>
  <si>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</si>
  <si>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</si>
  <si>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</si>
  <si>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</si>
  <si>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</si>
  <si>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</si>
  <si>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</si>
  <si>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</si>
  <si>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</si>
  <si>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</si>
  <si>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</si>
  <si>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</si>
  <si>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</si>
  <si>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Bohunice 17.12.2017</t>
  </si>
  <si>
    <t>BRAUNER Vojtěch</t>
  </si>
  <si>
    <t>FLUKE KOHOUTOVICE</t>
  </si>
  <si>
    <t>ČECH Adam</t>
  </si>
  <si>
    <t>BHL ŽĎÁR NAD SÁZAVOU</t>
  </si>
  <si>
    <t>FOJTÍK Adam</t>
  </si>
  <si>
    <t>THE OREL BOHUNICE</t>
  </si>
  <si>
    <t>FOJTÍK Jiří</t>
  </si>
  <si>
    <t>FRANĚK František</t>
  </si>
  <si>
    <t>FRANĚK Ivan</t>
  </si>
  <si>
    <t>FRANĚK Michal</t>
  </si>
  <si>
    <t>FRAŇKOVÁ Bára</t>
  </si>
  <si>
    <t>GRYM Tomáš</t>
  </si>
  <si>
    <t>HOLCOVÁ Ivana</t>
  </si>
  <si>
    <t>JANEČEK Martin</t>
  </si>
  <si>
    <t>KLOUPAR Jakub</t>
  </si>
  <si>
    <t>KRMÍČEK Matěj</t>
  </si>
  <si>
    <t>GUNNERS BŘECLAV</t>
  </si>
  <si>
    <t>MAJER Zdeněk</t>
  </si>
  <si>
    <t>MARTINČIČ Jakub</t>
  </si>
  <si>
    <t>MARTINČIČ Michal</t>
  </si>
  <si>
    <t>MARTINČIČ Rudolf</t>
  </si>
  <si>
    <t>METELKA Jan</t>
  </si>
  <si>
    <t>METELKA Lukáš</t>
  </si>
  <si>
    <t>PAVLIŠ Radek</t>
  </si>
  <si>
    <t>PYNDYK Artem</t>
  </si>
  <si>
    <t>SEDLÁČEK Ondřej</t>
  </si>
  <si>
    <t>SHL BRNO</t>
  </si>
  <si>
    <t>ŠTEGNEROVÁ Kateřina</t>
  </si>
  <si>
    <t>TIRPÁK Patrik</t>
  </si>
  <si>
    <t>TIRPÁK Robert</t>
  </si>
  <si>
    <t>VRÁNA Martin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</si>
  <si>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</si>
  <si>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</si>
  <si>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</si>
  <si>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</si>
  <si>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</si>
  <si>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</si>
  <si>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</si>
  <si>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</si>
  <si>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</si>
  <si>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</si>
  <si>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</si>
  <si>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</si>
  <si>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</si>
  <si>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</si>
  <si>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</si>
  <si>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</si>
  <si>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</si>
  <si>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</si>
  <si>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</si>
  <si>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</si>
  <si>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</si>
  <si>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</si>
  <si>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</si>
  <si>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</si>
  <si>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</si>
  <si>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</si>
  <si>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L´</t>
  </si>
  <si>
    <t>Meziboří 19.12.2017</t>
  </si>
  <si>
    <t>BOZDĚCH Vít</t>
  </si>
  <si>
    <t>Meziboří</t>
  </si>
  <si>
    <t>BREZÁNI Filip</t>
  </si>
  <si>
    <t>KSH ZŠ Meziboří</t>
  </si>
  <si>
    <t>BREZÁNI Jan</t>
  </si>
  <si>
    <t>DEVERA Adam</t>
  </si>
  <si>
    <t>DEVERA David</t>
  </si>
  <si>
    <t>DIENELT Miroslav</t>
  </si>
  <si>
    <t>DVOŘÁK Martin Jun.</t>
  </si>
  <si>
    <t>DVOŘÁK Martin Sen.</t>
  </si>
  <si>
    <t>DVOŘÁKOVÁ Kateřina</t>
  </si>
  <si>
    <t>DVOŘÁKOVÁ Simona</t>
  </si>
  <si>
    <t>FRANK Matěj</t>
  </si>
  <si>
    <t>CHLÁDEK Jan Jun.</t>
  </si>
  <si>
    <t>KAPRHÁL Lukáš</t>
  </si>
  <si>
    <t>KAPRHÁL Václav</t>
  </si>
  <si>
    <t>KOVÁŘ Jan</t>
  </si>
  <si>
    <t>PEŠKA Jan Jun.</t>
  </si>
  <si>
    <t>PEŠKA Václav</t>
  </si>
  <si>
    <t>PROCHÁZKA Matěj</t>
  </si>
  <si>
    <t>PROCHÁZKA Radek</t>
  </si>
  <si>
    <t>SKLENÁŘ David</t>
  </si>
  <si>
    <t>SKLENÁŘ Luděk</t>
  </si>
  <si>
    <t>SLAVÍČEK Ondřej</t>
  </si>
  <si>
    <t>ŠRŮMA Vojtěch</t>
  </si>
  <si>
    <t>ŠRŮMOVÁ Jana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</si>
  <si>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</si>
  <si>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</si>
  <si>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</si>
  <si>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</si>
  <si>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</si>
  <si>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</si>
  <si>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</si>
  <si>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</si>
  <si>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</si>
  <si>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</si>
  <si>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</si>
  <si>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</si>
  <si>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</si>
  <si>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</si>
  <si>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</si>
  <si>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</si>
  <si>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</si>
  <si>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</si>
  <si>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</si>
  <si>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</si>
  <si>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</si>
  <si>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</si>
  <si>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</si>
  <si>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</si>
  <si>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(ročník 2000 a starší)</t>
  </si>
  <si>
    <t>(ročník 2006 a starší)</t>
  </si>
  <si>
    <t>(ročník 2001-2003)</t>
  </si>
  <si>
    <t>(ročník 2004-2006)</t>
  </si>
  <si>
    <t>(žáci i žákyně r. 2007 a ml.)</t>
  </si>
  <si>
    <t>Meziboří 21.1.2018</t>
  </si>
  <si>
    <t>BRUNNEROVÁ Petra</t>
  </si>
  <si>
    <t>Netopýři Most</t>
  </si>
  <si>
    <t>BUŠO Lukáš</t>
  </si>
  <si>
    <t>ČEKEL Jakub</t>
  </si>
  <si>
    <t>DONÁT Daniel</t>
  </si>
  <si>
    <t>GRIMM Matyáš</t>
  </si>
  <si>
    <t>GRIMMOVÁ Valentina</t>
  </si>
  <si>
    <t>GULA Michal</t>
  </si>
  <si>
    <t>HENYCH Petr</t>
  </si>
  <si>
    <t>BHC StarColor Most</t>
  </si>
  <si>
    <t>KEKEL Jakub</t>
  </si>
  <si>
    <t>KLÍMA David</t>
  </si>
  <si>
    <t>KONOPÍK Daniel</t>
  </si>
  <si>
    <t>KONOPÍK Jan</t>
  </si>
  <si>
    <t>KOS Vojtěch</t>
  </si>
  <si>
    <t>ŠK Pečky</t>
  </si>
  <si>
    <t>KRÁTKÝ Martin</t>
  </si>
  <si>
    <t>KRMENČÍK Jan</t>
  </si>
  <si>
    <t>KRMENČÍK Luboš</t>
  </si>
  <si>
    <t>KROČIL René</t>
  </si>
  <si>
    <t>KUČERA David</t>
  </si>
  <si>
    <t>KUNKELA Alexandr</t>
  </si>
  <si>
    <t>KŮŘIL Vít</t>
  </si>
  <si>
    <t>MATĚJKA Ondřej</t>
  </si>
  <si>
    <t>MATURA Ondřej</t>
  </si>
  <si>
    <t>MATUŠČÍN Jan</t>
  </si>
  <si>
    <t>MATUŠČÍN Jozef</t>
  </si>
  <si>
    <t>NAGY Tomáš</t>
  </si>
  <si>
    <t>PURKET Patrik</t>
  </si>
  <si>
    <t>SLADKOVSKÝ Martin</t>
  </si>
  <si>
    <t>SLADKOVSKÝ Matěj</t>
  </si>
  <si>
    <t>SLÁMA Jan</t>
  </si>
  <si>
    <t>ŠLEHOFER Tomáš</t>
  </si>
  <si>
    <t>TESÁREK Miroslav</t>
  </si>
  <si>
    <t>TOMČALA Martin</t>
  </si>
  <si>
    <t>VANÍČEK Matyáš</t>
  </si>
  <si>
    <t>VAŇO Martin</t>
  </si>
  <si>
    <t>VARŠÁNI Michal</t>
  </si>
  <si>
    <t>Haluzáci 8.ZŠ Most</t>
  </si>
  <si>
    <t>VÍTEK Matyáš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</si>
  <si>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</si>
  <si>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</si>
  <si>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</si>
  <si>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</si>
  <si>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</si>
  <si>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</si>
  <si>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</si>
  <si>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</si>
  <si>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</si>
  <si>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</si>
  <si>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</si>
  <si>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</si>
  <si>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</si>
  <si>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</si>
  <si>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</si>
  <si>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</si>
  <si>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</si>
  <si>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</si>
  <si>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</si>
  <si>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</si>
  <si>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</si>
  <si>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</si>
  <si>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</si>
  <si>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</si>
  <si>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</si>
  <si>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</si>
  <si>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</si>
  <si>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</si>
  <si>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</si>
  <si>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</si>
  <si>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</si>
  <si>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</si>
  <si>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</si>
  <si>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</si>
  <si>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</si>
  <si>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</si>
  <si>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Žďár nad Sázavou 6.1.2018</t>
  </si>
  <si>
    <t>BAJER Tobias</t>
  </si>
  <si>
    <t>BEDNÁŘ Martin</t>
  </si>
  <si>
    <t>BLAŽÍČEK Libor</t>
  </si>
  <si>
    <t>ČERNÝ Šimon</t>
  </si>
  <si>
    <t>FILIP Štěpán</t>
  </si>
  <si>
    <t>HAAS Štěpán</t>
  </si>
  <si>
    <t>HADROUS Junis</t>
  </si>
  <si>
    <t>HULÁK Jan</t>
  </si>
  <si>
    <t>CHLÁDKOVÁ Kristýna</t>
  </si>
  <si>
    <t>IROVSKÝ Jan</t>
  </si>
  <si>
    <t>JURÁŠEK Vanessa</t>
  </si>
  <si>
    <t>KALINA Tomáš</t>
  </si>
  <si>
    <t>KOLARIKOVÁ Lucie</t>
  </si>
  <si>
    <t>KOLARIKOVÁ Michaela</t>
  </si>
  <si>
    <t>LOPOUR Patrik</t>
  </si>
  <si>
    <t>LUDVÍK Vojtěch</t>
  </si>
  <si>
    <t>MAHURSKYY Stanislav</t>
  </si>
  <si>
    <t>MALENOVSKÝ Tadeáš</t>
  </si>
  <si>
    <t>MAREK Petr</t>
  </si>
  <si>
    <t>PÁTEK Patrik</t>
  </si>
  <si>
    <t>PEČINKA Václav</t>
  </si>
  <si>
    <t>RŮŽIČKA Lukáš</t>
  </si>
  <si>
    <t>SEKNIČKA Matěj</t>
  </si>
  <si>
    <t>SLÁDEK František</t>
  </si>
  <si>
    <t>SOBOTKA Jakub</t>
  </si>
  <si>
    <t>SOPKO Patrik</t>
  </si>
  <si>
    <t>ŠPINAR Sam</t>
  </si>
  <si>
    <t>ŠTEFÁČEK Dan</t>
  </si>
  <si>
    <t>ŠUSTR Adam</t>
  </si>
  <si>
    <t>TOMAN František II</t>
  </si>
  <si>
    <t>TRUHLÁŘ Matěj</t>
  </si>
  <si>
    <t>VALENTA Ondřej</t>
  </si>
  <si>
    <t>VOCÁSEK Jaroslav</t>
  </si>
  <si>
    <t>ZŠ Palachova Žďár n. Sáz.</t>
  </si>
  <si>
    <t>BHL Žďár nad Sázavou</t>
  </si>
  <si>
    <t>ZŠ Hamry nad Sázavou</t>
  </si>
  <si>
    <t>Doudeen Team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</si>
  <si>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</si>
  <si>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</si>
  <si>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</si>
  <si>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</si>
  <si>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</si>
  <si>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</si>
  <si>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</si>
  <si>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</si>
  <si>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</si>
  <si>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</si>
  <si>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</si>
  <si>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</si>
  <si>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</si>
  <si>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</si>
  <si>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</si>
  <si>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</si>
  <si>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</si>
  <si>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</si>
  <si>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</si>
  <si>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</si>
  <si>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</si>
  <si>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</si>
  <si>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</si>
  <si>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</si>
  <si>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</si>
  <si>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</si>
  <si>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</si>
  <si>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</si>
  <si>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</si>
  <si>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</si>
  <si>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</si>
  <si>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</si>
  <si>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</si>
  <si>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MODŘICE 27.1.2018</t>
  </si>
  <si>
    <t>FERUGA Bohumil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</si>
  <si>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</si>
  <si>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</si>
  <si>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</si>
  <si>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</si>
  <si>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</si>
  <si>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</si>
  <si>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</si>
  <si>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</si>
  <si>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</si>
  <si>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</si>
  <si>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</si>
  <si>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</si>
  <si>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</si>
  <si>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</si>
  <si>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</si>
  <si>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</si>
  <si>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</si>
  <si>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</si>
  <si>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</si>
  <si>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</si>
  <si>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</si>
  <si>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</si>
  <si>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</si>
  <si>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</si>
  <si>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</si>
  <si>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</si>
  <si>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</si>
  <si>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</si>
  <si>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</si>
  <si>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</si>
  <si>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</si>
  <si>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</si>
  <si>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</si>
  <si>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</si>
  <si>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</si>
  <si>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</si>
  <si>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</si>
  <si>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</si>
  <si>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</si>
  <si>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</si>
  <si>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</si>
  <si>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</si>
  <si>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</si>
  <si>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</si>
  <si>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</si>
  <si>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</si>
  <si>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</si>
  <si>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</si>
  <si>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</si>
  <si>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</si>
  <si>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</si>
  <si>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</si>
  <si>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</si>
  <si>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</si>
  <si>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</si>
  <si>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</si>
  <si>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</si>
  <si>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ALEXANDROV Pavel</t>
  </si>
  <si>
    <t>BARÁNEK Antonín</t>
  </si>
  <si>
    <t>BĚLOHOUBEK Pavel</t>
  </si>
  <si>
    <t>BEREK Štěpán</t>
  </si>
  <si>
    <t>BOHÁČEK Martin</t>
  </si>
  <si>
    <t>BOHÁČEK Vít</t>
  </si>
  <si>
    <t>BRZOBOHATÝ Roman</t>
  </si>
  <si>
    <t>DAVID Vojtěch</t>
  </si>
  <si>
    <t>DOHNAL Jiří</t>
  </si>
  <si>
    <t>DOHNAL Martin</t>
  </si>
  <si>
    <t>DRAHONSKÝ Dominik</t>
  </si>
  <si>
    <t>DRAHONSKÝ Jan</t>
  </si>
  <si>
    <t>FEDIČ Lukáš</t>
  </si>
  <si>
    <t>FRANKL Jaroslav</t>
  </si>
  <si>
    <t>FRÝBA Dalibor</t>
  </si>
  <si>
    <t>HADAŠČOK Petr</t>
  </si>
  <si>
    <t>HÁJEK Dalibor</t>
  </si>
  <si>
    <t>HOUDA Libor</t>
  </si>
  <si>
    <t>CHYTIL Jakub</t>
  </si>
  <si>
    <t>JUSTRA Michal</t>
  </si>
  <si>
    <t>KOCÁB Jan</t>
  </si>
  <si>
    <t>KOUTNÝ Jiří</t>
  </si>
  <si>
    <t>LEGENYI Denis</t>
  </si>
  <si>
    <t>LOUČKA Matouš</t>
  </si>
  <si>
    <t>MACH Miloslav</t>
  </si>
  <si>
    <t>MALINKOVIČ Martin</t>
  </si>
  <si>
    <t>MARTINKA Roman</t>
  </si>
  <si>
    <t>MICZKO Miroslav</t>
  </si>
  <si>
    <t>MÜLLER Ondřej II.</t>
  </si>
  <si>
    <t>NAKLÁDAL Jiří</t>
  </si>
  <si>
    <t>ONDRÁK Matěj</t>
  </si>
  <si>
    <t>OŠLEJŠEK Jakub</t>
  </si>
  <si>
    <t>OTÁHAL Tomáš</t>
  </si>
  <si>
    <t>PADĚLEK Aleš</t>
  </si>
  <si>
    <t>PADĚLEK Petr</t>
  </si>
  <si>
    <t>PANTŮČEK Richard</t>
  </si>
  <si>
    <t>PETRÁŠ Matěj</t>
  </si>
  <si>
    <t>PLHOŇ Tomáš</t>
  </si>
  <si>
    <t>POLÁK Martin</t>
  </si>
  <si>
    <t>PROCHÁZKA Jaromír</t>
  </si>
  <si>
    <t>SKÁLA Vladimír</t>
  </si>
  <si>
    <t>SKOKAN Kryslof</t>
  </si>
  <si>
    <t>SKOUPÝ Lukáš</t>
  </si>
  <si>
    <t>STOHANZL Erik</t>
  </si>
  <si>
    <t>STRAKA Tomáš</t>
  </si>
  <si>
    <t>STUDENIČ Josef</t>
  </si>
  <si>
    <t>SVOBODA Josef</t>
  </si>
  <si>
    <t>ŠKORPÍK Miroslav</t>
  </si>
  <si>
    <t>ŠUBA David</t>
  </si>
  <si>
    <t>ŠUSTÁČEK Ladislav</t>
  </si>
  <si>
    <t>VANČÍK Filip</t>
  </si>
  <si>
    <t>VÍTÁMVÁS Tomáš</t>
  </si>
  <si>
    <t>VYORAL Petr</t>
  </si>
  <si>
    <t>ZAJÍČKOVÁ Petra</t>
  </si>
  <si>
    <t>ZIEMBINSKÝ Ondřej</t>
  </si>
  <si>
    <t>ZÍKA Václav</t>
  </si>
  <si>
    <t>BHC Dobrá</t>
  </si>
  <si>
    <t>BHK Ice Queen Boskovice</t>
  </si>
  <si>
    <t>THE Orel Bohunice</t>
  </si>
  <si>
    <t>Brno</t>
  </si>
  <si>
    <t>SHL WIP Reklama D. Voda</t>
  </si>
  <si>
    <t>Židlochovice</t>
  </si>
  <si>
    <t>SHL Brno</t>
  </si>
  <si>
    <t>Fluke Kohoutovice</t>
  </si>
  <si>
    <t>KUDRNA Michal</t>
  </si>
  <si>
    <t>Valašské Meziříčí</t>
  </si>
  <si>
    <t>Praha</t>
  </si>
  <si>
    <t>ČP12</t>
  </si>
  <si>
    <t>Most 10.2.2018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</si>
  <si>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</si>
  <si>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</si>
  <si>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</si>
  <si>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</si>
  <si>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</si>
  <si>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</si>
  <si>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</si>
  <si>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</si>
  <si>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</si>
  <si>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</si>
  <si>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</si>
  <si>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</si>
  <si>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</si>
  <si>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</si>
  <si>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DANG Adam</t>
  </si>
  <si>
    <t>FRÝBA Ondřej</t>
  </si>
  <si>
    <t>FRÝBERT Michal</t>
  </si>
  <si>
    <t>HAVLÁK Lukáš</t>
  </si>
  <si>
    <t>HOKUF Patrik</t>
  </si>
  <si>
    <t>JENÍČEK Josef</t>
  </si>
  <si>
    <t>JENÍČKOVÁ Šárka</t>
  </si>
  <si>
    <t>KREJČÍ David</t>
  </si>
  <si>
    <t>RAČKOVIČ Michal</t>
  </si>
  <si>
    <t>SEM Dalibor</t>
  </si>
  <si>
    <t>SLAPNIČKA Ladislav</t>
  </si>
  <si>
    <t>ŠANOBA Matěj</t>
  </si>
  <si>
    <t>ŠULC Milan</t>
  </si>
  <si>
    <t>Most</t>
  </si>
  <si>
    <t>URBÁNEK Petr</t>
  </si>
  <si>
    <t>Hamry nad Sázavou 3.3.2018</t>
  </si>
  <si>
    <t>239.</t>
  </si>
  <si>
    <t>238.</t>
  </si>
  <si>
    <t>240.</t>
  </si>
  <si>
    <t>241.</t>
  </si>
  <si>
    <t>CHYBOVÁ Hana</t>
  </si>
  <si>
    <t>KROPÁČEK Matěj</t>
  </si>
  <si>
    <t>KUŠNIER Radek</t>
  </si>
  <si>
    <t>SLÁDKOVÁ Tereza</t>
  </si>
  <si>
    <t>Hamry nad Sázavou</t>
  </si>
  <si>
    <t>Most8.3.2018</t>
  </si>
  <si>
    <t>DOLEŽAL Lukáš</t>
  </si>
  <si>
    <t>Black Sharks Most</t>
  </si>
  <si>
    <t>HRUBÝ Tadeáš</t>
  </si>
  <si>
    <t>JUNEK Tomáš</t>
  </si>
  <si>
    <t>KUSÝ Jan</t>
  </si>
  <si>
    <t>SLÁDKOVÁ Karolína</t>
  </si>
  <si>
    <t>Lejdýs Most</t>
  </si>
  <si>
    <t>ZMEŠKAL Martin</t>
  </si>
  <si>
    <t>242.</t>
  </si>
  <si>
    <t>243.</t>
  </si>
  <si>
    <t>244.</t>
  </si>
  <si>
    <t>245.</t>
  </si>
  <si>
    <t>246.</t>
  </si>
  <si>
    <t>247.</t>
  </si>
  <si>
    <t>BRUNNEROVÁ Nikola</t>
  </si>
  <si>
    <t>248.</t>
  </si>
  <si>
    <t>Nové Dvory 18.3.2018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</si>
  <si>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</si>
  <si>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</si>
  <si>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</si>
  <si>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</si>
  <si>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</si>
  <si>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</si>
  <si>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</si>
  <si>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</si>
  <si>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</si>
  <si>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</si>
  <si>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FIŠAROVÁ Anna</t>
  </si>
  <si>
    <t>JAŠEK Pavel</t>
  </si>
  <si>
    <t>JAŠEK Petr</t>
  </si>
  <si>
    <t>NĚMEC  Tomáš</t>
  </si>
  <si>
    <t>NĚMEC Filip</t>
  </si>
  <si>
    <t>NĚMEC Ivoš</t>
  </si>
  <si>
    <t>PETRÁŇ Jan</t>
  </si>
  <si>
    <t>POKORNÝ Matěj</t>
  </si>
  <si>
    <t>ROSECKÁ  Sára</t>
  </si>
  <si>
    <t>ROSECKÝ Patrik</t>
  </si>
  <si>
    <t>Nové Dvory</t>
  </si>
  <si>
    <t>ŽĎÁR NAD SÁZAVOU 31.3.2018</t>
  </si>
  <si>
    <t>BARTOŇ Šimon</t>
  </si>
  <si>
    <t>FLEIŠMAN Tomáš</t>
  </si>
  <si>
    <t>HONSA Jiří</t>
  </si>
  <si>
    <t>HONSA Petr</t>
  </si>
  <si>
    <t>HROZ Lukáš</t>
  </si>
  <si>
    <t>JUCHELKA Patrik</t>
  </si>
  <si>
    <t>KABRDOVÁ Marcela</t>
  </si>
  <si>
    <t>KUČERA Martin</t>
  </si>
  <si>
    <t>LIGOCKI Daniel</t>
  </si>
  <si>
    <t>PATAKY Filip</t>
  </si>
  <si>
    <t>POLÍVKA David</t>
  </si>
  <si>
    <t>PRCHAL Michal</t>
  </si>
  <si>
    <t>SVOBODA Adam</t>
  </si>
  <si>
    <t>VEIS Petr</t>
  </si>
  <si>
    <t>VRONKA Jaroslav</t>
  </si>
  <si>
    <t>VYMYSLICKÝ Tomáš</t>
  </si>
  <si>
    <t>ŽVAKOVÁ  Kamila</t>
  </si>
  <si>
    <t>Jámy</t>
  </si>
  <si>
    <t>BHC Riders Líšeň</t>
  </si>
  <si>
    <t>Žďár nad Sázavou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</si>
  <si>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</si>
  <si>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</si>
  <si>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</si>
  <si>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</si>
  <si>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</si>
  <si>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</si>
  <si>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</si>
  <si>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</si>
  <si>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</si>
  <si>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</si>
  <si>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</si>
  <si>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</si>
  <si>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</si>
  <si>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</si>
  <si>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</si>
  <si>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</si>
  <si>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</si>
  <si>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Meziboří 8.4.2018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</si>
  <si>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</si>
  <si>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</si>
  <si>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</si>
  <si>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</si>
  <si>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</si>
  <si>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</si>
  <si>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</si>
  <si>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</si>
  <si>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</si>
  <si>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ALFERI Adam</t>
  </si>
  <si>
    <t>FRAJT Jakub</t>
  </si>
  <si>
    <t>SVČ Boskovice</t>
  </si>
  <si>
    <t>FRÝBERT Matyáš Jiří</t>
  </si>
  <si>
    <t>KŘIVÁNEK Ondřej</t>
  </si>
  <si>
    <t>SALAJKA Tomáš</t>
  </si>
  <si>
    <t>ŠTAFA Pavel</t>
  </si>
  <si>
    <t>TĚŠITEL Marek</t>
  </si>
  <si>
    <t>URBÁNEK David</t>
  </si>
  <si>
    <t>URBÁNEK Roman</t>
  </si>
  <si>
    <t>Břeclav 20.5.2018</t>
  </si>
  <si>
    <t>285.</t>
  </si>
  <si>
    <t>STEJSKAL Bruno</t>
  </si>
  <si>
    <t>Bohunice 27.5.2018</t>
  </si>
  <si>
    <t>HŘIBŇÁK David</t>
  </si>
  <si>
    <t>NAUŠ Jaroslav</t>
  </si>
  <si>
    <t>REZEK Jakub</t>
  </si>
  <si>
    <t>286.</t>
  </si>
  <si>
    <t>287.</t>
  </si>
  <si>
    <t>288.</t>
  </si>
  <si>
    <t>Most 15.6.2018</t>
  </si>
  <si>
    <t>BAUER Kryštof</t>
  </si>
  <si>
    <t>SSZŠ Litvínov</t>
  </si>
  <si>
    <t>BUBERL Vojtěch</t>
  </si>
  <si>
    <t>DUDÁČEK Petr</t>
  </si>
  <si>
    <t>GABČO Dominik</t>
  </si>
  <si>
    <t>ZŠ Janov</t>
  </si>
  <si>
    <t>HANKO Michal</t>
  </si>
  <si>
    <t>CHALUPNÝ Jáchym</t>
  </si>
  <si>
    <t>CHOVANEC Petr</t>
  </si>
  <si>
    <t>KOMÁREK Jan</t>
  </si>
  <si>
    <t>KUDRNOVÁ Anežka</t>
  </si>
  <si>
    <t>LEITNER David</t>
  </si>
  <si>
    <t>NĚMEC Lukáš</t>
  </si>
  <si>
    <t>PECH Tomáš</t>
  </si>
  <si>
    <t>SEMOVÁ Lada</t>
  </si>
  <si>
    <t>SCHEJBAL Jiří</t>
  </si>
  <si>
    <t>SINU Alexandr</t>
  </si>
  <si>
    <t>SIVÁK Petr</t>
  </si>
  <si>
    <t>SKUHROVEC David</t>
  </si>
  <si>
    <t>ZEMČÍK Filip</t>
  </si>
  <si>
    <t>Praha 24.6.2018</t>
  </si>
  <si>
    <t>CIBULKOVÁ Markéta</t>
  </si>
  <si>
    <t>Prague NHL</t>
  </si>
  <si>
    <t>MLCH Tomáš</t>
  </si>
  <si>
    <t>SMOLÍK Michal</t>
  </si>
  <si>
    <t>SYRŮČEK Adam</t>
  </si>
  <si>
    <t>ŠTĚTINA Miroslav</t>
  </si>
  <si>
    <t>VANČUROVÁ Milada</t>
  </si>
  <si>
    <t>Most 13.7.2018</t>
  </si>
  <si>
    <t>BOHÁČ Ondřej</t>
  </si>
  <si>
    <t>ČERMÁK Oliver</t>
  </si>
  <si>
    <t>GERMANOV Artem</t>
  </si>
  <si>
    <t>ITTNER Filip</t>
  </si>
  <si>
    <t>KODÝTEK Tomáš</t>
  </si>
  <si>
    <t>11.ZŠ Most</t>
  </si>
  <si>
    <t>KUBIŠTA Kryštof</t>
  </si>
  <si>
    <t>MALEČEK Tomáš</t>
  </si>
  <si>
    <t>RYCHECKÁ Natálie</t>
  </si>
  <si>
    <t>STARÝ Jan</t>
  </si>
  <si>
    <t>ŠTĚPÁN Ondřej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</si>
  <si>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</si>
  <si>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</si>
  <si>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</si>
  <si>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</si>
  <si>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</si>
  <si>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</si>
  <si>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</si>
  <si>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</si>
  <si>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</si>
  <si>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</si>
  <si>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Bŕeclav 11.7.2018</t>
  </si>
  <si>
    <t>323.</t>
  </si>
  <si>
    <t>324.</t>
  </si>
  <si>
    <t>325.</t>
  </si>
  <si>
    <t>326.</t>
  </si>
  <si>
    <t>ČAPKA Ondřej</t>
  </si>
  <si>
    <t>PEŤURA David</t>
  </si>
  <si>
    <t>POJETA Jiří</t>
  </si>
  <si>
    <t>ŽĎÁRSKÝ Adam</t>
  </si>
  <si>
    <t>FLUKE Kohoutovice</t>
  </si>
  <si>
    <t>Břeclav 30.8.2018</t>
  </si>
  <si>
    <t>Brno 12.9.2018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</si>
  <si>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</si>
  <si>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</si>
  <si>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</si>
  <si>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</si>
  <si>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</si>
  <si>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</si>
  <si>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</si>
  <si>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</si>
  <si>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</si>
  <si>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</si>
  <si>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FRYČ Martin</t>
  </si>
  <si>
    <t>HORÁK Karel</t>
  </si>
  <si>
    <t>CHALUPNÍK Josef</t>
  </si>
  <si>
    <t>BRNO</t>
  </si>
  <si>
    <t>KORNIA Libor</t>
  </si>
  <si>
    <t>KYZLINK Dalibor</t>
  </si>
  <si>
    <t>MALÝ Petr</t>
  </si>
  <si>
    <t>PÁLENÍČEK Karel</t>
  </si>
  <si>
    <t>SÁČEK Tomáš</t>
  </si>
  <si>
    <t>ŠVEC Richard</t>
  </si>
  <si>
    <t>TRUHLÁŘ Václav</t>
  </si>
  <si>
    <t>BŘECLAV 22.9.2018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</si>
  <si>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</si>
  <si>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</si>
  <si>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</si>
  <si>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</si>
  <si>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</si>
  <si>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</si>
  <si>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</si>
  <si>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</si>
  <si>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</si>
  <si>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</si>
  <si>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</si>
  <si>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</si>
  <si>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BACK Daniel</t>
  </si>
  <si>
    <t>FRAŇKOVÁ Iva</t>
  </si>
  <si>
    <t>KOTYZA Pavel</t>
  </si>
  <si>
    <t>KUBEČKA Jan</t>
  </si>
  <si>
    <t>KURÁŇ Adam</t>
  </si>
  <si>
    <t>B.H.C. Dobrá</t>
  </si>
  <si>
    <t>NEŠPOR Pavel</t>
  </si>
  <si>
    <t>PELIKÁN Jiří</t>
  </si>
  <si>
    <t>PELIKÁN Pavel</t>
  </si>
  <si>
    <t>SKOKAN Jaromír</t>
  </si>
  <si>
    <t>ŠÁLEK Jiří</t>
  </si>
  <si>
    <t>ŠVÉDA Petr</t>
  </si>
  <si>
    <t>TUČEK Roman</t>
  </si>
  <si>
    <t>Dobrá Voda 15.9.2018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</si>
  <si>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</si>
  <si>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</si>
  <si>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</si>
  <si>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</si>
  <si>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</si>
  <si>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</si>
  <si>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</si>
  <si>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</si>
  <si>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</si>
  <si>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</si>
  <si>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</si>
  <si>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</si>
  <si>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</si>
  <si>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ČERVENÝ Petr</t>
  </si>
  <si>
    <t xml:space="preserve">WIP Reklama Dobrá Voda </t>
  </si>
  <si>
    <t>HANKOVEC Milan</t>
  </si>
  <si>
    <t>Husot Strakonice</t>
  </si>
  <si>
    <t>HEJNÝ Pavel</t>
  </si>
  <si>
    <t>HLAVÁČ Martin</t>
  </si>
  <si>
    <t>HONSA Jan</t>
  </si>
  <si>
    <t>HONSA Jan jun.</t>
  </si>
  <si>
    <t>HONSA Václav</t>
  </si>
  <si>
    <t>MACH Jan jun.</t>
  </si>
  <si>
    <t>STANĚK Štěpán</t>
  </si>
  <si>
    <t>ŠUSTER Jakub</t>
  </si>
  <si>
    <t>VANČURA Tomáš</t>
  </si>
  <si>
    <t>WOLLNER Michal</t>
  </si>
  <si>
    <t>ZÍKOVÁ Marie</t>
  </si>
  <si>
    <t>WIP REKLAMA CUP 2018</t>
  </si>
  <si>
    <t>Místo konání:</t>
  </si>
  <si>
    <t>Dobrá Voda u Č.B.</t>
  </si>
  <si>
    <t>Datum:</t>
  </si>
  <si>
    <t>Disciplína:</t>
  </si>
  <si>
    <t>Billiard-hockey šprtec</t>
  </si>
  <si>
    <t>Soutěž:</t>
  </si>
  <si>
    <t>Český pohár 2018</t>
  </si>
  <si>
    <t>Kategorie:</t>
  </si>
  <si>
    <t>Pořadatel:</t>
  </si>
  <si>
    <t>VÝSLEDKY TURNAJE</t>
  </si>
  <si>
    <t>-</t>
  </si>
  <si>
    <t>:</t>
  </si>
  <si>
    <t>MASTERS 2018 po 10.turnaji:</t>
  </si>
  <si>
    <t>Hamry n Sázavou</t>
  </si>
  <si>
    <t>Noví Dvory</t>
  </si>
  <si>
    <t>ŽĎÁR NAD SÁZAVOU</t>
  </si>
  <si>
    <t>Břeclav</t>
  </si>
  <si>
    <t>Bohunice</t>
  </si>
  <si>
    <t>Dobrá Voda</t>
  </si>
  <si>
    <t>Dragons Modřice</t>
  </si>
  <si>
    <t>PROCHÁZKA Josef</t>
  </si>
  <si>
    <t>Ice Queenl Boskovice</t>
  </si>
  <si>
    <t>FRANKL Jaroslav Jun.</t>
  </si>
  <si>
    <t>FRERUGA Bohumil</t>
  </si>
  <si>
    <t>VÍTAMVÁS Tomáš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</si>
</sst>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\(#,###\)"/>
    <numFmt numFmtId="166" formatCode="dd/mm/yyyy"/>
    <numFmt numFmtId="167" formatCode="d/m/yyyy;@"/>
  </numFmts>
  <fonts count="4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  <charset val="1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u/>
      <sz val="8"/>
      <name val="Arial CE"/>
      <family val="2"/>
      <charset val="238"/>
    </font>
    <font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7" fillId="0" borderId="0"/>
  </cellStyleXfs>
  <cellXfs count="123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1" fontId="6" fillId="0" borderId="0" xfId="0" applyNumberFormat="1" applyFont="1" applyAlignment="1">
      <alignment shrinkToFi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0" fontId="27" fillId="0" borderId="0" xfId="0" applyFont="1" applyAlignment="1">
      <alignment horizontal="center" shrinkToFi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1" fontId="28" fillId="0" borderId="0" xfId="0" applyNumberFormat="1" applyFont="1" applyAlignment="1"/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" fontId="1" fillId="0" borderId="0" xfId="0" applyNumberFormat="1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center" indent="1"/>
    </xf>
    <xf numFmtId="0" fontId="29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35" fillId="0" borderId="0" xfId="55" applyFont="1" applyAlignment="1">
      <alignment vertical="center" shrinkToFit="1"/>
    </xf>
    <xf numFmtId="166" fontId="1" fillId="0" borderId="0" xfId="55" applyNumberFormat="1" applyFont="1" applyBorder="1" applyAlignment="1">
      <alignment horizontal="center" vertical="center"/>
    </xf>
    <xf numFmtId="0" fontId="1" fillId="0" borderId="0" xfId="56" applyFont="1" applyAlignment="1"/>
    <xf numFmtId="0" fontId="1" fillId="0" borderId="0" xfId="56" applyAlignment="1"/>
    <xf numFmtId="0" fontId="0" fillId="0" borderId="0" xfId="0" applyFill="1" applyBorder="1"/>
    <xf numFmtId="0" fontId="0" fillId="0" borderId="0" xfId="0" applyFill="1" applyBorder="1" applyAlignment="1">
      <alignment shrinkToFit="1"/>
    </xf>
    <xf numFmtId="0" fontId="6" fillId="0" borderId="0" xfId="0" applyFont="1" applyAlignment="1">
      <alignment horizontal="right"/>
    </xf>
    <xf numFmtId="0" fontId="36" fillId="0" borderId="0" xfId="165" applyFont="1"/>
    <xf numFmtId="0" fontId="36" fillId="0" borderId="0" xfId="165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 shrinkToFit="1"/>
    </xf>
    <xf numFmtId="0" fontId="1" fillId="0" borderId="0" xfId="0" applyFont="1" applyBorder="1" applyAlignment="1">
      <alignment horizontal="right"/>
    </xf>
    <xf numFmtId="16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shrinkToFit="1"/>
    </xf>
    <xf numFmtId="0" fontId="0" fillId="0" borderId="0" xfId="0" applyAlignment="1">
      <alignment shrinkToFit="1"/>
    </xf>
    <xf numFmtId="0" fontId="25" fillId="0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7" fillId="0" borderId="10" xfId="0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9" fillId="0" borderId="18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/>
    </xf>
    <xf numFmtId="0" fontId="42" fillId="0" borderId="0" xfId="0" applyFont="1" applyFill="1" applyBorder="1" applyAlignment="1" applyProtection="1">
      <alignment vertical="center"/>
      <protection locked="0"/>
    </xf>
    <xf numFmtId="1" fontId="0" fillId="0" borderId="0" xfId="0" applyNumberFormat="1"/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14" fontId="42" fillId="0" borderId="0" xfId="0" applyNumberFormat="1" applyFont="1" applyFill="1" applyBorder="1" applyAlignment="1" applyProtection="1">
      <alignment horizontal="left" vertical="center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textRotation="90" shrinkToFit="1"/>
    </xf>
    <xf numFmtId="0" fontId="2" fillId="0" borderId="0" xfId="0" applyFont="1" applyAlignment="1">
      <alignment horizontal="center" textRotation="90" shrinkToFit="1"/>
    </xf>
    <xf numFmtId="0" fontId="2" fillId="0" borderId="0" xfId="0" applyFont="1" applyAlignment="1">
      <alignment textRotation="90" shrinkToFit="1"/>
    </xf>
    <xf numFmtId="0" fontId="26" fillId="0" borderId="0" xfId="0" applyFont="1" applyAlignment="1">
      <alignment horizontal="center" shrinkToFit="1"/>
    </xf>
    <xf numFmtId="165" fontId="1" fillId="0" borderId="0" xfId="0" applyNumberFormat="1" applyFont="1" applyAlignment="1">
      <alignment horizontal="left" shrinkToFit="1"/>
    </xf>
    <xf numFmtId="0" fontId="36" fillId="0" borderId="0" xfId="271" applyFont="1"/>
  </cellXfs>
  <cellStyles count="272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Excel Built-in Normal" xfId="165"/>
    <cellStyle name="Excel Built-in Normal 2" xfId="271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10" xfId="269"/>
    <cellStyle name="normální 2" xfId="55"/>
    <cellStyle name="normální 2 2" xfId="56"/>
    <cellStyle name="normální 3" xfId="57"/>
    <cellStyle name="normální 3 2" xfId="58"/>
    <cellStyle name="normální 3 3" xfId="59"/>
    <cellStyle name="normální 4" xfId="60"/>
    <cellStyle name="normální 4 2" xfId="61"/>
    <cellStyle name="normální 4 3" xfId="62"/>
    <cellStyle name="normální 4 3 2" xfId="63"/>
    <cellStyle name="normální 4 3 2 2" xfId="64"/>
    <cellStyle name="normální 4 3 2 3" xfId="65"/>
    <cellStyle name="normální 4 3 2 3 2" xfId="66"/>
    <cellStyle name="normální 4 3 2 3 3" xfId="67"/>
    <cellStyle name="normální 4 3 2 3 3 2" xfId="68"/>
    <cellStyle name="normální 4 3 2 3 4" xfId="69"/>
    <cellStyle name="normální 4 3 2 3 5" xfId="70"/>
    <cellStyle name="normální 4 3 2 3 5 2" xfId="167"/>
    <cellStyle name="normální 4 3 2 3 5 3" xfId="168"/>
    <cellStyle name="normální 4 3 2 3 5 3 2" xfId="169"/>
    <cellStyle name="normální 4 3 2 3 5 4" xfId="166"/>
    <cellStyle name="normální 4 3 2 3 6" xfId="170"/>
    <cellStyle name="normální 4 3 2 3 6 2" xfId="171"/>
    <cellStyle name="normální 4 3 2 3 7" xfId="172"/>
    <cellStyle name="normální 4 3 2 3 7 2" xfId="255"/>
    <cellStyle name="normální 4 3 2 4" xfId="71"/>
    <cellStyle name="normální 4 3 2 4 2" xfId="174"/>
    <cellStyle name="normální 4 3 2 4 3" xfId="175"/>
    <cellStyle name="normální 4 3 2 4 3 2" xfId="176"/>
    <cellStyle name="normální 4 3 2 4 4" xfId="173"/>
    <cellStyle name="normální 4 3 2 5" xfId="177"/>
    <cellStyle name="normální 4 3 2 5 2" xfId="178"/>
    <cellStyle name="normální 4 3 3" xfId="72"/>
    <cellStyle name="normální 4 3 4" xfId="73"/>
    <cellStyle name="normální 4 3 5" xfId="179"/>
    <cellStyle name="normální 4 3 6" xfId="180"/>
    <cellStyle name="normální 4 3 6 2" xfId="256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4 4 3 5" xfId="81"/>
    <cellStyle name="normální 4 4 3 5 2" xfId="182"/>
    <cellStyle name="normální 4 4 3 5 3" xfId="183"/>
    <cellStyle name="normální 4 4 3 5 3 2" xfId="184"/>
    <cellStyle name="normální 4 4 3 5 4" xfId="181"/>
    <cellStyle name="normální 4 4 3 6" xfId="185"/>
    <cellStyle name="normální 4 4 3 6 2" xfId="186"/>
    <cellStyle name="normální 4 4 3 7" xfId="187"/>
    <cellStyle name="normální 4 4 3 7 2" xfId="257"/>
    <cellStyle name="normální 4 4 4" xfId="82"/>
    <cellStyle name="normální 4 4 4 2" xfId="189"/>
    <cellStyle name="normální 4 4 4 3" xfId="190"/>
    <cellStyle name="normální 4 4 4 3 2" xfId="191"/>
    <cellStyle name="normální 4 4 4 4" xfId="188"/>
    <cellStyle name="normální 4 4 5" xfId="192"/>
    <cellStyle name="normální 4 4 5 2" xfId="193"/>
    <cellStyle name="normální 5" xfId="83"/>
    <cellStyle name="normální 5 2" xfId="84"/>
    <cellStyle name="normální 5 3" xfId="85"/>
    <cellStyle name="normální 5 3 2" xfId="86"/>
    <cellStyle name="normální 5 3 2 2" xfId="87"/>
    <cellStyle name="normální 5 3 2 3" xfId="88"/>
    <cellStyle name="normální 5 3 2 3 2" xfId="89"/>
    <cellStyle name="normální 5 3 2 3 3" xfId="90"/>
    <cellStyle name="normální 5 3 2 3 3 2" xfId="91"/>
    <cellStyle name="normální 5 3 2 3 4" xfId="92"/>
    <cellStyle name="normální 5 3 2 3 5" xfId="93"/>
    <cellStyle name="normální 5 3 2 3 5 2" xfId="195"/>
    <cellStyle name="normální 5 3 2 3 5 3" xfId="196"/>
    <cellStyle name="normální 5 3 2 3 5 3 2" xfId="197"/>
    <cellStyle name="normální 5 3 2 3 5 4" xfId="194"/>
    <cellStyle name="normální 5 3 2 3 6" xfId="198"/>
    <cellStyle name="normální 5 3 2 3 6 2" xfId="199"/>
    <cellStyle name="normální 5 3 2 3 7" xfId="200"/>
    <cellStyle name="normální 5 3 2 3 7 2" xfId="258"/>
    <cellStyle name="normální 5 3 2 4" xfId="94"/>
    <cellStyle name="normální 5 3 2 4 2" xfId="202"/>
    <cellStyle name="normální 5 3 2 4 3" xfId="203"/>
    <cellStyle name="normální 5 3 2 4 3 2" xfId="204"/>
    <cellStyle name="normální 5 3 2 4 4" xfId="201"/>
    <cellStyle name="normální 5 3 2 5" xfId="205"/>
    <cellStyle name="normální 5 3 2 5 2" xfId="206"/>
    <cellStyle name="normální 5 3 3" xfId="95"/>
    <cellStyle name="normální 5 3 4" xfId="96"/>
    <cellStyle name="normální 5 4" xfId="97"/>
    <cellStyle name="normální 5 5" xfId="98"/>
    <cellStyle name="normální 5 5 2" xfId="99"/>
    <cellStyle name="normální 5 5 3" xfId="100"/>
    <cellStyle name="normální 5 5 3 2" xfId="101"/>
    <cellStyle name="normální 5 5 3 3" xfId="102"/>
    <cellStyle name="normální 5 5 3 3 2" xfId="103"/>
    <cellStyle name="normální 5 5 3 4" xfId="104"/>
    <cellStyle name="normální 5 5 3 5" xfId="105"/>
    <cellStyle name="normální 5 5 3 5 2" xfId="208"/>
    <cellStyle name="normální 5 5 3 5 3" xfId="209"/>
    <cellStyle name="normální 5 5 3 5 3 2" xfId="210"/>
    <cellStyle name="normální 5 5 3 5 4" xfId="207"/>
    <cellStyle name="normální 5 5 3 6" xfId="211"/>
    <cellStyle name="normální 5 5 3 6 2" xfId="212"/>
    <cellStyle name="normální 5 5 3 7" xfId="213"/>
    <cellStyle name="normální 5 5 3 7 2" xfId="259"/>
    <cellStyle name="normální 5 5 4" xfId="106"/>
    <cellStyle name="normální 5 5 4 2" xfId="215"/>
    <cellStyle name="normální 5 5 4 3" xfId="216"/>
    <cellStyle name="normální 5 5 4 3 2" xfId="217"/>
    <cellStyle name="normální 5 5 4 4" xfId="214"/>
    <cellStyle name="normální 5 5 5" xfId="218"/>
    <cellStyle name="normální 5 5 5 2" xfId="219"/>
    <cellStyle name="normální 5 6" xfId="220"/>
    <cellStyle name="normální 5 6 2" xfId="260"/>
    <cellStyle name="normální 6" xfId="107"/>
    <cellStyle name="normální 6 2" xfId="108"/>
    <cellStyle name="normální 7" xfId="109"/>
    <cellStyle name="normální 7 2" xfId="110"/>
    <cellStyle name="normální 8" xfId="111"/>
    <cellStyle name="normální 8 2" xfId="164"/>
    <cellStyle name="normální 8 3" xfId="221"/>
    <cellStyle name="normální 8 3 2" xfId="222"/>
    <cellStyle name="normální 8 4" xfId="223"/>
    <cellStyle name="normální 8 5" xfId="224"/>
    <cellStyle name="normální 8 5 2" xfId="225"/>
    <cellStyle name="normální 8 6" xfId="226"/>
    <cellStyle name="normální 8 6 2" xfId="261"/>
    <cellStyle name="normální 8 7" xfId="227"/>
    <cellStyle name="normální 8 8" xfId="265"/>
    <cellStyle name="normální 8 8 2" xfId="267"/>
    <cellStyle name="normální 8 8 3" xfId="268"/>
    <cellStyle name="normální 8 8 4" xfId="266"/>
    <cellStyle name="normální 9" xfId="270"/>
    <cellStyle name="Poznámka" xfId="112" builtinId="10" customBuiltin="1"/>
    <cellStyle name="Poznámka 2" xfId="113"/>
    <cellStyle name="Poznámka 3" xfId="114"/>
    <cellStyle name="Poznámka 3 2" xfId="115"/>
    <cellStyle name="Poznámka 3 3" xfId="116"/>
    <cellStyle name="Poznámka 3 3 2" xfId="117"/>
    <cellStyle name="Poznámka 3 3 2 2" xfId="118"/>
    <cellStyle name="Poznámka 3 3 2 3" xfId="119"/>
    <cellStyle name="Poznámka 3 3 2 3 2" xfId="120"/>
    <cellStyle name="Poznámka 3 3 2 3 3" xfId="121"/>
    <cellStyle name="Poznámka 3 3 2 3 3 2" xfId="122"/>
    <cellStyle name="Poznámka 3 3 2 3 4" xfId="123"/>
    <cellStyle name="Poznámka 3 3 2 3 5" xfId="124"/>
    <cellStyle name="Poznámka 3 3 2 3 5 2" xfId="229"/>
    <cellStyle name="Poznámka 3 3 2 3 5 3" xfId="230"/>
    <cellStyle name="Poznámka 3 3 2 3 5 3 2" xfId="231"/>
    <cellStyle name="Poznámka 3 3 2 3 5 4" xfId="228"/>
    <cellStyle name="Poznámka 3 3 2 3 6" xfId="232"/>
    <cellStyle name="Poznámka 3 3 2 3 6 2" xfId="233"/>
    <cellStyle name="Poznámka 3 3 2 3 7" xfId="234"/>
    <cellStyle name="Poznámka 3 3 2 3 7 2" xfId="262"/>
    <cellStyle name="Poznámka 3 3 2 4" xfId="125"/>
    <cellStyle name="Poznámka 3 3 2 4 2" xfId="236"/>
    <cellStyle name="Poznámka 3 3 2 4 3" xfId="237"/>
    <cellStyle name="Poznámka 3 3 2 4 3 2" xfId="238"/>
    <cellStyle name="Poznámka 3 3 2 4 4" xfId="235"/>
    <cellStyle name="Poznámka 3 3 2 5" xfId="239"/>
    <cellStyle name="Poznámka 3 3 2 5 2" xfId="240"/>
    <cellStyle name="Poznámka 3 3 3" xfId="126"/>
    <cellStyle name="Poznámka 3 3 4" xfId="127"/>
    <cellStyle name="Poznámka 3 4" xfId="128"/>
    <cellStyle name="Poznámka 3 5" xfId="129"/>
    <cellStyle name="Poznámka 3 5 2" xfId="130"/>
    <cellStyle name="Poznámka 3 5 3" xfId="131"/>
    <cellStyle name="Poznámka 3 5 3 2" xfId="132"/>
    <cellStyle name="Poznámka 3 5 3 3" xfId="133"/>
    <cellStyle name="Poznámka 3 5 3 3 2" xfId="134"/>
    <cellStyle name="Poznámka 3 5 3 4" xfId="135"/>
    <cellStyle name="Poznámka 3 5 3 5" xfId="136"/>
    <cellStyle name="Poznámka 3 5 3 5 2" xfId="242"/>
    <cellStyle name="Poznámka 3 5 3 5 3" xfId="243"/>
    <cellStyle name="Poznámka 3 5 3 5 3 2" xfId="244"/>
    <cellStyle name="Poznámka 3 5 3 5 4" xfId="241"/>
    <cellStyle name="Poznámka 3 5 3 6" xfId="245"/>
    <cellStyle name="Poznámka 3 5 3 6 2" xfId="246"/>
    <cellStyle name="Poznámka 3 5 3 7" xfId="247"/>
    <cellStyle name="Poznámka 3 5 3 7 2" xfId="263"/>
    <cellStyle name="Poznámka 3 5 4" xfId="137"/>
    <cellStyle name="Poznámka 3 5 4 2" xfId="249"/>
    <cellStyle name="Poznámka 3 5 4 3" xfId="250"/>
    <cellStyle name="Poznámka 3 5 4 3 2" xfId="251"/>
    <cellStyle name="Poznámka 3 5 4 4" xfId="248"/>
    <cellStyle name="Poznámka 3 5 5" xfId="252"/>
    <cellStyle name="Poznámka 3 5 5 2" xfId="253"/>
    <cellStyle name="Poznámka 3 6" xfId="254"/>
    <cellStyle name="Poznámka 3 6 2" xfId="264"/>
    <cellStyle name="Propojená buňka" xfId="138" builtinId="24" customBuiltin="1"/>
    <cellStyle name="Propojená buňka 2" xfId="139"/>
    <cellStyle name="Správně" xfId="140" builtinId="26" customBuiltin="1"/>
    <cellStyle name="Správně 2" xfId="141"/>
    <cellStyle name="Text upozornění" xfId="142" builtinId="11" customBuiltin="1"/>
    <cellStyle name="Text upozornění 2" xfId="143"/>
    <cellStyle name="Vstup" xfId="144" builtinId="20" customBuiltin="1"/>
    <cellStyle name="Vstup 2" xfId="145"/>
    <cellStyle name="Výpočet" xfId="146" builtinId="22" customBuiltin="1"/>
    <cellStyle name="Výpočet 2" xfId="147"/>
    <cellStyle name="Výstup" xfId="148" builtinId="21" customBuiltin="1"/>
    <cellStyle name="Výstup 2" xfId="149"/>
    <cellStyle name="Vysvětlující text" xfId="150" builtinId="53" customBuiltin="1"/>
    <cellStyle name="Vysvětlující text 2" xfId="151"/>
    <cellStyle name="Zvýraznění 1" xfId="152" builtinId="29" customBuiltin="1"/>
    <cellStyle name="Zvýraznění 1 2" xfId="153"/>
    <cellStyle name="Zvýraznění 2" xfId="154" builtinId="33" customBuiltin="1"/>
    <cellStyle name="Zvýraznění 2 2" xfId="155"/>
    <cellStyle name="Zvýraznění 3" xfId="156" builtinId="37" customBuiltin="1"/>
    <cellStyle name="Zvýraznění 3 2" xfId="157"/>
    <cellStyle name="Zvýraznění 4" xfId="158" builtinId="41" customBuiltin="1"/>
    <cellStyle name="Zvýraznění 4 2" xfId="159"/>
    <cellStyle name="Zvýraznění 5" xfId="160" builtinId="45" customBuiltin="1"/>
    <cellStyle name="Zvýraznění 5 2" xfId="161"/>
    <cellStyle name="Zvýraznění 6" xfId="162" builtinId="49" customBuiltin="1"/>
    <cellStyle name="Zvýraznění 6 2" xfId="1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8;ESK&#221;%20SVAZ%20BILLIARD%20HOCKEY\SOUTEZE\CESKY_POHAR\2017\Cesky_pohar_20171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8;ESK&#221;%20SVAZ%20BILLIARD%20HOCKEY/SOUTEZE/CESKY_POHAR/2017/Cesky_pohar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_celkem"/>
      <sheetName val="Muz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3">
          <cell r="A53" t="str">
            <v>48.</v>
          </cell>
        </row>
        <row r="54">
          <cell r="A54" t="str">
            <v>49.</v>
          </cell>
        </row>
        <row r="55">
          <cell r="A55" t="str">
            <v>50.</v>
          </cell>
        </row>
        <row r="56">
          <cell r="A56" t="str">
            <v>51.</v>
          </cell>
        </row>
        <row r="57">
          <cell r="A57" t="str">
            <v>52.</v>
          </cell>
        </row>
        <row r="58">
          <cell r="A58" t="str">
            <v>53.</v>
          </cell>
        </row>
        <row r="59">
          <cell r="A59" t="str">
            <v>54.</v>
          </cell>
        </row>
        <row r="60">
          <cell r="A60" t="str">
            <v>55.</v>
          </cell>
        </row>
        <row r="61">
          <cell r="A61" t="str">
            <v>56.</v>
          </cell>
        </row>
        <row r="62">
          <cell r="A62" t="str">
            <v>57.</v>
          </cell>
        </row>
        <row r="63">
          <cell r="A63" t="str">
            <v>58.</v>
          </cell>
        </row>
        <row r="64">
          <cell r="A64" t="str">
            <v>59.</v>
          </cell>
        </row>
        <row r="65">
          <cell r="A65" t="str">
            <v>60.</v>
          </cell>
        </row>
        <row r="66">
          <cell r="A66" t="str">
            <v>61.</v>
          </cell>
        </row>
        <row r="67">
          <cell r="A67" t="str">
            <v>62.</v>
          </cell>
        </row>
        <row r="68">
          <cell r="A68" t="str">
            <v>63.</v>
          </cell>
        </row>
        <row r="69">
          <cell r="A69" t="str">
            <v>64.</v>
          </cell>
        </row>
        <row r="70">
          <cell r="A70" t="str">
            <v>65.</v>
          </cell>
        </row>
        <row r="71">
          <cell r="A71" t="str">
            <v>66.</v>
          </cell>
        </row>
        <row r="72">
          <cell r="A72" t="str">
            <v>67.</v>
          </cell>
        </row>
        <row r="73">
          <cell r="A73" t="str">
            <v>68.</v>
          </cell>
        </row>
        <row r="74">
          <cell r="A74" t="str">
            <v>69.</v>
          </cell>
        </row>
        <row r="75">
          <cell r="A75" t="str">
            <v>70.</v>
          </cell>
        </row>
        <row r="76">
          <cell r="A76" t="str">
            <v>71.</v>
          </cell>
        </row>
        <row r="77">
          <cell r="A77" t="str">
            <v>72.</v>
          </cell>
        </row>
        <row r="78">
          <cell r="A78" t="str">
            <v>73.</v>
          </cell>
        </row>
        <row r="79">
          <cell r="A79" t="str">
            <v>74.</v>
          </cell>
        </row>
        <row r="80">
          <cell r="A80" t="str">
            <v>75.</v>
          </cell>
        </row>
        <row r="81">
          <cell r="A81" t="str">
            <v>76.</v>
          </cell>
        </row>
        <row r="82">
          <cell r="A82" t="str">
            <v>77.</v>
          </cell>
        </row>
        <row r="83">
          <cell r="A83" t="str">
            <v>78.</v>
          </cell>
        </row>
        <row r="84">
          <cell r="A84" t="str">
            <v>79.</v>
          </cell>
        </row>
        <row r="85">
          <cell r="A85" t="str">
            <v>80.</v>
          </cell>
        </row>
        <row r="86">
          <cell r="A86" t="str">
            <v>81.</v>
          </cell>
        </row>
        <row r="87">
          <cell r="A87" t="str">
            <v>82.</v>
          </cell>
        </row>
        <row r="88">
          <cell r="A88" t="str">
            <v>83.</v>
          </cell>
        </row>
        <row r="89">
          <cell r="A89" t="str">
            <v>84.</v>
          </cell>
        </row>
        <row r="90">
          <cell r="A90" t="str">
            <v>85.</v>
          </cell>
        </row>
        <row r="91">
          <cell r="A91" t="str">
            <v>86.</v>
          </cell>
        </row>
        <row r="92">
          <cell r="A92" t="str">
            <v>87.</v>
          </cell>
        </row>
        <row r="93">
          <cell r="A93" t="str">
            <v>88.</v>
          </cell>
        </row>
        <row r="94">
          <cell r="A94" t="str">
            <v>89.</v>
          </cell>
        </row>
        <row r="95">
          <cell r="A95" t="str">
            <v>90.</v>
          </cell>
        </row>
        <row r="96">
          <cell r="A96" t="str">
            <v>91.</v>
          </cell>
        </row>
        <row r="97">
          <cell r="A97" t="str">
            <v>92.</v>
          </cell>
        </row>
        <row r="98">
          <cell r="A98" t="str">
            <v>93.</v>
          </cell>
        </row>
        <row r="99">
          <cell r="A99" t="str">
            <v>94.</v>
          </cell>
        </row>
        <row r="100">
          <cell r="A100" t="str">
            <v>95.</v>
          </cell>
        </row>
        <row r="101">
          <cell r="A101" t="str">
            <v>96.</v>
          </cell>
        </row>
        <row r="102">
          <cell r="A102" t="str">
            <v>97.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P_celkem"/>
      <sheetName val="Muz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94">
          <cell r="A294" t="str">
            <v>289.</v>
          </cell>
        </row>
        <row r="295">
          <cell r="A295" t="str">
            <v>290.</v>
          </cell>
        </row>
        <row r="296">
          <cell r="A296" t="str">
            <v>291.</v>
          </cell>
        </row>
        <row r="297">
          <cell r="A297" t="str">
            <v>292.</v>
          </cell>
        </row>
        <row r="298">
          <cell r="A298" t="str">
            <v>293.</v>
          </cell>
        </row>
        <row r="299">
          <cell r="A299" t="str">
            <v>294.</v>
          </cell>
        </row>
        <row r="300">
          <cell r="A300" t="str">
            <v>295.</v>
          </cell>
        </row>
        <row r="301">
          <cell r="A301" t="str">
            <v>296.</v>
          </cell>
        </row>
        <row r="302">
          <cell r="A302" t="str">
            <v>297.</v>
          </cell>
        </row>
        <row r="303">
          <cell r="A303" t="str">
            <v>298.</v>
          </cell>
        </row>
        <row r="304">
          <cell r="A304" t="str">
            <v>299.</v>
          </cell>
        </row>
        <row r="305">
          <cell r="A305" t="str">
            <v>300.</v>
          </cell>
        </row>
        <row r="306">
          <cell r="A306" t="str">
            <v>301.</v>
          </cell>
        </row>
        <row r="307">
          <cell r="A307" t="str">
            <v>302.</v>
          </cell>
        </row>
        <row r="308">
          <cell r="A308" t="str">
            <v>303.</v>
          </cell>
        </row>
        <row r="309">
          <cell r="A309" t="str">
            <v>304.</v>
          </cell>
        </row>
        <row r="310">
          <cell r="A310" t="str">
            <v>305.</v>
          </cell>
        </row>
        <row r="311">
          <cell r="A311" t="str">
            <v>306.</v>
          </cell>
        </row>
        <row r="312">
          <cell r="A312" t="str">
            <v>307.</v>
          </cell>
        </row>
        <row r="313">
          <cell r="A313" t="str">
            <v>308.</v>
          </cell>
        </row>
        <row r="314">
          <cell r="A314" t="str">
            <v>309.</v>
          </cell>
        </row>
        <row r="315">
          <cell r="A315" t="str">
            <v>310.</v>
          </cell>
        </row>
        <row r="316">
          <cell r="A316" t="str">
            <v>311.</v>
          </cell>
        </row>
        <row r="317">
          <cell r="A317" t="str">
            <v>312.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zoomScaleNormal="100" workbookViewId="0">
      <selection activeCell="P19" sqref="P19"/>
    </sheetView>
  </sheetViews>
  <sheetFormatPr defaultRowHeight="12.75"/>
  <cols>
    <col min="1" max="1" width="4.42578125" style="67" customWidth="1"/>
    <col min="2" max="2" width="23.5703125" style="53" customWidth="1"/>
    <col min="3" max="3" width="27.140625" style="53" customWidth="1"/>
    <col min="4" max="4" width="3.5703125" style="53" customWidth="1"/>
    <col min="5" max="5" width="4.85546875" style="67" customWidth="1"/>
    <col min="6" max="6" width="1.42578125" style="106" customWidth="1"/>
    <col min="7" max="7" width="1.7109375" style="106" customWidth="1"/>
    <col min="8" max="8" width="1.42578125" style="106" customWidth="1"/>
    <col min="9" max="9" width="2.28515625" style="54" customWidth="1"/>
    <col min="10" max="10" width="5.140625" style="67" customWidth="1"/>
    <col min="11" max="11" width="1.42578125" style="106" customWidth="1"/>
    <col min="12" max="12" width="4.28515625" style="54" customWidth="1"/>
    <col min="13" max="13" width="4.5703125" style="53" customWidth="1"/>
    <col min="14" max="14" width="6.28515625" style="53" customWidth="1"/>
    <col min="15" max="15" width="21.140625" style="53" customWidth="1"/>
    <col min="16" max="23" width="4.85546875" style="53" customWidth="1"/>
    <col min="24" max="16384" width="9.140625" style="53"/>
  </cols>
  <sheetData>
    <row r="1" spans="1:26" ht="41.25" customHeight="1">
      <c r="A1" s="81" t="s">
        <v>814</v>
      </c>
      <c r="B1" s="81"/>
      <c r="C1" s="81"/>
      <c r="D1" s="81"/>
      <c r="E1" s="81"/>
      <c r="F1" s="81"/>
      <c r="G1" s="81"/>
      <c r="H1" s="81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</row>
    <row r="2" spans="1:26" ht="15" customHeight="1">
      <c r="A2" s="84" t="s">
        <v>815</v>
      </c>
      <c r="B2" s="85"/>
      <c r="C2" s="86" t="s">
        <v>816</v>
      </c>
      <c r="D2" s="87"/>
      <c r="E2" s="88"/>
      <c r="F2" s="84" t="s">
        <v>817</v>
      </c>
      <c r="G2" s="89"/>
      <c r="H2" s="89"/>
      <c r="I2" s="89"/>
      <c r="J2" s="89"/>
      <c r="K2" s="85"/>
      <c r="L2" s="90">
        <v>43358</v>
      </c>
      <c r="M2" s="91"/>
      <c r="N2" s="92"/>
      <c r="O2" s="83"/>
      <c r="P2" s="83"/>
      <c r="Q2" s="83"/>
      <c r="R2" s="83"/>
      <c r="S2" s="83"/>
      <c r="T2" s="83"/>
      <c r="U2" s="83"/>
      <c r="V2" s="83"/>
      <c r="W2" s="83"/>
    </row>
    <row r="3" spans="1:26" ht="15" customHeight="1">
      <c r="A3" s="84" t="s">
        <v>818</v>
      </c>
      <c r="B3" s="85"/>
      <c r="C3" s="93" t="s">
        <v>819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83"/>
      <c r="P3" s="94"/>
      <c r="Q3" s="95"/>
      <c r="R3" s="83"/>
      <c r="S3" s="83"/>
      <c r="T3" s="83"/>
      <c r="U3" s="83"/>
      <c r="V3" s="83"/>
      <c r="W3" s="83"/>
    </row>
    <row r="4" spans="1:26" ht="15" customHeight="1">
      <c r="A4" s="84" t="s">
        <v>820</v>
      </c>
      <c r="B4" s="85"/>
      <c r="C4" s="93" t="s">
        <v>821</v>
      </c>
      <c r="D4" s="93"/>
      <c r="E4" s="93"/>
      <c r="F4" s="96" t="s">
        <v>822</v>
      </c>
      <c r="G4" s="96"/>
      <c r="H4" s="96"/>
      <c r="I4" s="96"/>
      <c r="J4" s="96"/>
      <c r="K4" s="96"/>
      <c r="L4" s="93" t="s">
        <v>527</v>
      </c>
      <c r="M4" s="97"/>
      <c r="N4" s="97"/>
      <c r="O4" s="83"/>
      <c r="P4" s="94"/>
      <c r="Q4" s="95"/>
      <c r="R4" s="83"/>
      <c r="S4" s="83"/>
      <c r="T4" s="83"/>
      <c r="U4" s="98"/>
      <c r="V4" s="83"/>
      <c r="W4" s="83"/>
    </row>
    <row r="5" spans="1:26" ht="15" customHeight="1">
      <c r="A5" s="84" t="s">
        <v>823</v>
      </c>
      <c r="B5" s="85"/>
      <c r="C5" s="97" t="s">
        <v>520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83"/>
      <c r="P5" s="94"/>
      <c r="Q5" s="95"/>
      <c r="R5" s="98"/>
      <c r="S5" s="99"/>
      <c r="T5" s="83"/>
      <c r="U5" s="83"/>
      <c r="V5" s="99"/>
      <c r="W5" s="83"/>
      <c r="X5" s="100"/>
      <c r="Y5" s="100"/>
    </row>
    <row r="6" spans="1:26" ht="30" customHeight="1">
      <c r="A6" s="101" t="s">
        <v>824</v>
      </c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3"/>
      <c r="P6" s="103"/>
      <c r="Q6" s="103"/>
      <c r="R6" s="103"/>
      <c r="S6" s="103"/>
      <c r="T6" s="103"/>
      <c r="U6" s="103"/>
      <c r="V6" s="103"/>
      <c r="W6" s="103"/>
      <c r="X6" s="104"/>
      <c r="Y6" s="104"/>
    </row>
    <row r="7" spans="1:26">
      <c r="A7" s="105" t="s">
        <v>0</v>
      </c>
      <c r="B7" s="16" t="s">
        <v>610</v>
      </c>
      <c r="C7" s="16" t="s">
        <v>800</v>
      </c>
      <c r="D7" s="53">
        <v>5</v>
      </c>
      <c r="E7" s="53">
        <v>5</v>
      </c>
      <c r="F7" s="53" t="s">
        <v>825</v>
      </c>
      <c r="G7" s="53">
        <v>0</v>
      </c>
      <c r="H7" s="53" t="s">
        <v>825</v>
      </c>
      <c r="I7" s="54">
        <v>0</v>
      </c>
      <c r="J7" s="53">
        <v>29</v>
      </c>
      <c r="K7" s="106" t="s">
        <v>826</v>
      </c>
      <c r="L7" s="54">
        <v>15</v>
      </c>
      <c r="M7" s="53">
        <v>10</v>
      </c>
      <c r="N7" s="68">
        <v>127</v>
      </c>
      <c r="O7" s="107"/>
      <c r="P7" s="95"/>
      <c r="Q7" s="95"/>
      <c r="R7" s="95"/>
      <c r="S7" s="95"/>
      <c r="T7" s="95"/>
      <c r="U7" s="95"/>
      <c r="V7" s="95"/>
      <c r="W7" s="95"/>
      <c r="X7" s="108"/>
      <c r="Y7" s="108"/>
    </row>
    <row r="8" spans="1:26">
      <c r="A8" s="105" t="s">
        <v>1</v>
      </c>
      <c r="B8" s="16" t="s">
        <v>515</v>
      </c>
      <c r="C8" s="16" t="s">
        <v>800</v>
      </c>
      <c r="D8" s="53">
        <v>5</v>
      </c>
      <c r="E8" s="53">
        <v>4</v>
      </c>
      <c r="F8" s="53" t="s">
        <v>825</v>
      </c>
      <c r="G8" s="53">
        <v>0</v>
      </c>
      <c r="H8" s="53" t="s">
        <v>825</v>
      </c>
      <c r="I8" s="54">
        <v>1</v>
      </c>
      <c r="J8" s="53">
        <v>29</v>
      </c>
      <c r="K8" s="106" t="s">
        <v>826</v>
      </c>
      <c r="L8" s="54">
        <v>16</v>
      </c>
      <c r="M8" s="53">
        <v>8</v>
      </c>
      <c r="N8" s="68">
        <v>112</v>
      </c>
      <c r="O8" s="107"/>
      <c r="P8" s="95"/>
      <c r="Q8" s="95"/>
      <c r="R8" s="95"/>
      <c r="S8" s="95"/>
      <c r="T8" s="95"/>
      <c r="U8" s="95"/>
      <c r="V8" s="95"/>
      <c r="W8" s="95"/>
      <c r="X8" s="108"/>
      <c r="Y8" s="108"/>
    </row>
    <row r="9" spans="1:26">
      <c r="A9" s="105" t="s">
        <v>5</v>
      </c>
      <c r="B9" s="16" t="s">
        <v>811</v>
      </c>
      <c r="C9" s="16" t="s">
        <v>698</v>
      </c>
      <c r="D9" s="53">
        <v>5</v>
      </c>
      <c r="E9" s="53">
        <v>4</v>
      </c>
      <c r="F9" s="53" t="s">
        <v>825</v>
      </c>
      <c r="G9" s="53">
        <v>0</v>
      </c>
      <c r="H9" s="53" t="s">
        <v>825</v>
      </c>
      <c r="I9" s="54">
        <v>1</v>
      </c>
      <c r="J9" s="53">
        <v>31</v>
      </c>
      <c r="K9" s="106" t="s">
        <v>826</v>
      </c>
      <c r="L9" s="54">
        <v>17</v>
      </c>
      <c r="M9" s="53">
        <v>8</v>
      </c>
      <c r="N9" s="68">
        <v>100</v>
      </c>
      <c r="O9" s="107"/>
      <c r="P9" s="95"/>
      <c r="Q9" s="95"/>
      <c r="R9" s="95"/>
      <c r="S9" s="95"/>
      <c r="T9" s="95"/>
      <c r="U9" s="95"/>
      <c r="V9" s="95"/>
      <c r="W9" s="95"/>
      <c r="X9" s="108"/>
      <c r="Y9" s="108"/>
    </row>
    <row r="10" spans="1:26">
      <c r="A10" s="105" t="s">
        <v>6</v>
      </c>
      <c r="B10" s="16" t="s">
        <v>703</v>
      </c>
      <c r="C10" s="16" t="s">
        <v>698</v>
      </c>
      <c r="D10" s="53">
        <v>5</v>
      </c>
      <c r="E10" s="53">
        <v>3</v>
      </c>
      <c r="F10" s="53" t="s">
        <v>825</v>
      </c>
      <c r="G10" s="53">
        <v>1</v>
      </c>
      <c r="H10" s="53" t="s">
        <v>825</v>
      </c>
      <c r="I10" s="54">
        <v>1</v>
      </c>
      <c r="J10" s="53">
        <v>19</v>
      </c>
      <c r="K10" s="106" t="s">
        <v>826</v>
      </c>
      <c r="L10" s="54">
        <v>9</v>
      </c>
      <c r="M10" s="53">
        <v>7</v>
      </c>
      <c r="N10" s="68">
        <v>90</v>
      </c>
      <c r="O10" s="107"/>
      <c r="P10" s="95"/>
      <c r="Q10" s="95"/>
      <c r="R10" s="95"/>
      <c r="S10" s="95"/>
      <c r="T10" s="95"/>
      <c r="U10" s="95"/>
      <c r="V10" s="95"/>
      <c r="W10" s="95"/>
      <c r="X10" s="108"/>
      <c r="Y10" s="108"/>
    </row>
    <row r="11" spans="1:26">
      <c r="A11" s="105" t="s">
        <v>7</v>
      </c>
      <c r="B11" s="16" t="s">
        <v>804</v>
      </c>
      <c r="C11" s="16" t="s">
        <v>800</v>
      </c>
      <c r="D11" s="53">
        <v>5</v>
      </c>
      <c r="E11" s="53">
        <v>3</v>
      </c>
      <c r="F11" s="53" t="s">
        <v>825</v>
      </c>
      <c r="G11" s="53">
        <v>1</v>
      </c>
      <c r="H11" s="53" t="s">
        <v>825</v>
      </c>
      <c r="I11" s="54">
        <v>1</v>
      </c>
      <c r="J11" s="53">
        <v>15</v>
      </c>
      <c r="K11" s="106" t="s">
        <v>826</v>
      </c>
      <c r="L11" s="54">
        <v>9</v>
      </c>
      <c r="M11" s="53">
        <v>7</v>
      </c>
      <c r="N11" s="68">
        <v>81</v>
      </c>
      <c r="O11" s="109"/>
      <c r="P11" s="95"/>
      <c r="Q11" s="95"/>
      <c r="R11" s="95"/>
      <c r="S11" s="95"/>
      <c r="T11" s="95"/>
      <c r="U11" s="95"/>
      <c r="V11" s="95"/>
      <c r="W11" s="95"/>
      <c r="X11" s="108"/>
      <c r="Y11" s="108"/>
      <c r="Z11" s="110"/>
    </row>
    <row r="12" spans="1:26">
      <c r="A12" s="105" t="s">
        <v>8</v>
      </c>
      <c r="B12" s="16" t="s">
        <v>813</v>
      </c>
      <c r="C12" s="16" t="s">
        <v>800</v>
      </c>
      <c r="D12" s="53">
        <v>4</v>
      </c>
      <c r="E12" s="53">
        <v>2</v>
      </c>
      <c r="F12" s="53" t="s">
        <v>825</v>
      </c>
      <c r="G12" s="53">
        <v>0</v>
      </c>
      <c r="H12" s="53" t="s">
        <v>825</v>
      </c>
      <c r="I12" s="54">
        <v>2</v>
      </c>
      <c r="J12" s="53">
        <v>4</v>
      </c>
      <c r="K12" s="106" t="s">
        <v>826</v>
      </c>
      <c r="L12" s="54">
        <v>9</v>
      </c>
      <c r="M12" s="53">
        <v>4</v>
      </c>
      <c r="N12" s="68">
        <v>73</v>
      </c>
      <c r="O12" s="109"/>
      <c r="P12" s="95"/>
      <c r="Q12" s="95"/>
      <c r="R12" s="95"/>
      <c r="S12" s="95"/>
      <c r="T12" s="95"/>
      <c r="U12" s="95"/>
      <c r="V12" s="95"/>
      <c r="W12" s="95"/>
      <c r="X12" s="108"/>
      <c r="Y12" s="108"/>
    </row>
    <row r="13" spans="1:26">
      <c r="A13" s="105" t="s">
        <v>9</v>
      </c>
      <c r="B13" s="16" t="s">
        <v>812</v>
      </c>
      <c r="C13" s="16" t="s">
        <v>800</v>
      </c>
      <c r="D13" s="53">
        <v>5</v>
      </c>
      <c r="E13" s="53">
        <v>3</v>
      </c>
      <c r="F13" s="53" t="s">
        <v>825</v>
      </c>
      <c r="G13" s="53">
        <v>0</v>
      </c>
      <c r="H13" s="53" t="s">
        <v>825</v>
      </c>
      <c r="I13" s="54">
        <v>2</v>
      </c>
      <c r="J13" s="53">
        <v>19</v>
      </c>
      <c r="K13" s="106" t="s">
        <v>826</v>
      </c>
      <c r="L13" s="54">
        <v>22</v>
      </c>
      <c r="M13" s="53">
        <v>6</v>
      </c>
      <c r="N13" s="68">
        <v>66</v>
      </c>
      <c r="O13" s="109"/>
      <c r="P13" s="95"/>
      <c r="Q13" s="95"/>
      <c r="R13" s="95"/>
      <c r="S13" s="95"/>
      <c r="T13" s="95"/>
      <c r="U13" s="95"/>
      <c r="V13" s="95"/>
      <c r="W13" s="95"/>
      <c r="X13" s="108"/>
      <c r="Y13" s="108"/>
    </row>
    <row r="14" spans="1:26">
      <c r="A14" s="105" t="s">
        <v>10</v>
      </c>
      <c r="B14" s="16" t="s">
        <v>799</v>
      </c>
      <c r="C14" s="16" t="s">
        <v>800</v>
      </c>
      <c r="D14" s="53">
        <v>5</v>
      </c>
      <c r="E14" s="53">
        <v>3</v>
      </c>
      <c r="F14" s="53" t="s">
        <v>825</v>
      </c>
      <c r="G14" s="53">
        <v>0</v>
      </c>
      <c r="H14" s="53" t="s">
        <v>825</v>
      </c>
      <c r="I14" s="54">
        <v>2</v>
      </c>
      <c r="J14" s="53">
        <v>17</v>
      </c>
      <c r="K14" s="106" t="s">
        <v>826</v>
      </c>
      <c r="L14" s="54">
        <v>13</v>
      </c>
      <c r="M14" s="53">
        <v>6</v>
      </c>
      <c r="N14" s="68">
        <v>60</v>
      </c>
      <c r="O14" s="111"/>
      <c r="P14" s="95"/>
      <c r="Q14" s="95"/>
      <c r="R14" s="95"/>
      <c r="S14" s="95"/>
      <c r="T14" s="95"/>
      <c r="U14" s="95"/>
      <c r="V14" s="95"/>
      <c r="W14" s="95"/>
      <c r="X14" s="108"/>
      <c r="Y14" s="108"/>
    </row>
    <row r="15" spans="1:26">
      <c r="A15" s="105" t="s">
        <v>16</v>
      </c>
      <c r="B15" s="16" t="s">
        <v>611</v>
      </c>
      <c r="C15" s="16" t="s">
        <v>800</v>
      </c>
      <c r="D15" s="53">
        <v>5</v>
      </c>
      <c r="E15" s="53">
        <v>3</v>
      </c>
      <c r="F15" s="53" t="s">
        <v>825</v>
      </c>
      <c r="G15" s="53">
        <v>0</v>
      </c>
      <c r="H15" s="53" t="s">
        <v>825</v>
      </c>
      <c r="I15" s="54">
        <v>2</v>
      </c>
      <c r="J15" s="53">
        <v>35</v>
      </c>
      <c r="K15" s="106" t="s">
        <v>826</v>
      </c>
      <c r="L15" s="54">
        <v>20</v>
      </c>
      <c r="M15" s="53">
        <v>6</v>
      </c>
      <c r="N15" s="68">
        <v>55</v>
      </c>
      <c r="O15" s="112"/>
      <c r="P15" s="95"/>
      <c r="Q15" s="95"/>
      <c r="R15" s="95"/>
      <c r="S15" s="95"/>
      <c r="T15" s="95"/>
      <c r="U15" s="95"/>
      <c r="V15" s="95"/>
      <c r="W15" s="95"/>
      <c r="X15" s="108"/>
      <c r="Y15" s="108"/>
    </row>
    <row r="16" spans="1:26">
      <c r="A16" s="105" t="s">
        <v>17</v>
      </c>
      <c r="B16" s="53" t="s">
        <v>803</v>
      </c>
      <c r="C16" s="53" t="s">
        <v>802</v>
      </c>
      <c r="D16" s="53">
        <v>5</v>
      </c>
      <c r="E16" s="53">
        <v>2</v>
      </c>
      <c r="F16" s="53" t="s">
        <v>825</v>
      </c>
      <c r="G16" s="53">
        <v>0</v>
      </c>
      <c r="H16" s="53" t="s">
        <v>825</v>
      </c>
      <c r="I16" s="54">
        <v>3</v>
      </c>
      <c r="J16" s="53">
        <v>12</v>
      </c>
      <c r="K16" s="106" t="s">
        <v>826</v>
      </c>
      <c r="L16" s="54">
        <v>18</v>
      </c>
      <c r="M16" s="53">
        <v>4</v>
      </c>
      <c r="N16" s="68">
        <v>50</v>
      </c>
      <c r="O16" s="111"/>
      <c r="P16" s="95"/>
      <c r="Q16" s="95"/>
      <c r="R16" s="95"/>
      <c r="S16" s="95"/>
      <c r="T16" s="95"/>
      <c r="U16" s="95"/>
      <c r="V16" s="95"/>
      <c r="W16" s="95"/>
      <c r="X16" s="108"/>
      <c r="Y16" s="108"/>
    </row>
    <row r="17" spans="1:25">
      <c r="A17" s="105" t="s">
        <v>18</v>
      </c>
      <c r="B17" s="53" t="s">
        <v>801</v>
      </c>
      <c r="C17" s="53" t="s">
        <v>802</v>
      </c>
      <c r="D17" s="53">
        <v>5</v>
      </c>
      <c r="E17" s="53">
        <v>2</v>
      </c>
      <c r="F17" s="53" t="s">
        <v>825</v>
      </c>
      <c r="G17" s="53">
        <v>0</v>
      </c>
      <c r="H17" s="53" t="s">
        <v>825</v>
      </c>
      <c r="I17" s="54">
        <v>3</v>
      </c>
      <c r="J17" s="53">
        <v>13</v>
      </c>
      <c r="K17" s="106" t="s">
        <v>826</v>
      </c>
      <c r="L17" s="54">
        <v>19</v>
      </c>
      <c r="M17" s="53">
        <v>4</v>
      </c>
      <c r="N17" s="68">
        <v>46</v>
      </c>
      <c r="O17" s="109"/>
      <c r="P17" s="95"/>
      <c r="Q17" s="95"/>
      <c r="R17" s="95"/>
      <c r="S17" s="95"/>
      <c r="T17" s="95"/>
      <c r="U17" s="95"/>
      <c r="V17" s="95"/>
      <c r="W17" s="95"/>
      <c r="X17" s="108"/>
      <c r="Y17" s="108"/>
    </row>
    <row r="18" spans="1:25">
      <c r="A18" s="105" t="s">
        <v>19</v>
      </c>
      <c r="B18" s="16" t="s">
        <v>809</v>
      </c>
      <c r="C18" s="53" t="s">
        <v>802</v>
      </c>
      <c r="D18" s="53">
        <v>5</v>
      </c>
      <c r="E18" s="53">
        <v>2</v>
      </c>
      <c r="F18" s="53" t="s">
        <v>825</v>
      </c>
      <c r="G18" s="53">
        <v>0</v>
      </c>
      <c r="H18" s="53" t="s">
        <v>825</v>
      </c>
      <c r="I18" s="54">
        <v>3</v>
      </c>
      <c r="J18" s="53">
        <v>12</v>
      </c>
      <c r="K18" s="106" t="s">
        <v>826</v>
      </c>
      <c r="L18" s="54">
        <v>25</v>
      </c>
      <c r="M18" s="53">
        <v>4</v>
      </c>
      <c r="N18" s="68">
        <v>42</v>
      </c>
      <c r="O18" s="111"/>
      <c r="P18" s="95"/>
      <c r="Q18" s="95"/>
      <c r="R18" s="95"/>
      <c r="S18" s="95"/>
      <c r="T18" s="95"/>
      <c r="U18" s="95"/>
      <c r="V18" s="95"/>
      <c r="W18" s="95"/>
      <c r="X18" s="108"/>
      <c r="Y18" s="108"/>
    </row>
    <row r="19" spans="1:25">
      <c r="A19" s="105" t="s">
        <v>20</v>
      </c>
      <c r="B19" s="16" t="s">
        <v>805</v>
      </c>
      <c r="C19" s="16" t="s">
        <v>800</v>
      </c>
      <c r="D19" s="53">
        <v>5</v>
      </c>
      <c r="E19" s="53">
        <v>2</v>
      </c>
      <c r="F19" s="53" t="s">
        <v>825</v>
      </c>
      <c r="G19" s="53">
        <v>0</v>
      </c>
      <c r="H19" s="53" t="s">
        <v>825</v>
      </c>
      <c r="I19" s="54">
        <v>3</v>
      </c>
      <c r="J19" s="53">
        <v>14</v>
      </c>
      <c r="K19" s="106" t="s">
        <v>826</v>
      </c>
      <c r="L19" s="54">
        <v>18</v>
      </c>
      <c r="M19" s="53">
        <v>4</v>
      </c>
      <c r="N19" s="68">
        <v>38</v>
      </c>
      <c r="O19" s="112"/>
      <c r="P19" s="95"/>
      <c r="Q19" s="95"/>
      <c r="R19" s="95"/>
      <c r="S19" s="95"/>
      <c r="T19" s="95"/>
      <c r="U19" s="95"/>
      <c r="V19" s="95"/>
      <c r="W19" s="95"/>
      <c r="X19" s="108"/>
      <c r="Y19" s="108"/>
    </row>
    <row r="20" spans="1:25">
      <c r="A20" s="105" t="s">
        <v>21</v>
      </c>
      <c r="B20" s="16" t="s">
        <v>810</v>
      </c>
      <c r="C20" s="16" t="s">
        <v>800</v>
      </c>
      <c r="D20" s="53">
        <v>4</v>
      </c>
      <c r="E20" s="53">
        <v>1</v>
      </c>
      <c r="F20" s="53" t="s">
        <v>825</v>
      </c>
      <c r="G20" s="53">
        <v>0</v>
      </c>
      <c r="H20" s="53" t="s">
        <v>825</v>
      </c>
      <c r="I20" s="54">
        <v>3</v>
      </c>
      <c r="J20" s="53">
        <v>5</v>
      </c>
      <c r="K20" s="106" t="s">
        <v>826</v>
      </c>
      <c r="L20" s="54">
        <v>9</v>
      </c>
      <c r="M20" s="53">
        <v>2</v>
      </c>
      <c r="N20" s="68">
        <v>34</v>
      </c>
      <c r="O20" s="113"/>
      <c r="P20" s="95"/>
      <c r="Q20" s="95"/>
      <c r="R20" s="95"/>
      <c r="S20" s="95"/>
      <c r="T20" s="95"/>
      <c r="U20" s="95"/>
      <c r="V20" s="95"/>
      <c r="W20" s="95"/>
      <c r="X20" s="108"/>
      <c r="Y20" s="108"/>
    </row>
    <row r="21" spans="1:25">
      <c r="A21" s="105" t="s">
        <v>22</v>
      </c>
      <c r="B21" s="16" t="s">
        <v>808</v>
      </c>
      <c r="C21" s="16" t="s">
        <v>800</v>
      </c>
      <c r="D21" s="53">
        <v>4</v>
      </c>
      <c r="E21" s="53">
        <v>0</v>
      </c>
      <c r="F21" s="53" t="s">
        <v>825</v>
      </c>
      <c r="G21" s="53">
        <v>0</v>
      </c>
      <c r="H21" s="53" t="s">
        <v>825</v>
      </c>
      <c r="I21" s="54">
        <v>4</v>
      </c>
      <c r="J21" s="53">
        <v>4</v>
      </c>
      <c r="K21" s="106" t="s">
        <v>826</v>
      </c>
      <c r="L21" s="54">
        <v>17</v>
      </c>
      <c r="M21" s="53">
        <v>0</v>
      </c>
      <c r="N21" s="68">
        <v>31</v>
      </c>
      <c r="O21" s="114"/>
      <c r="P21" s="95"/>
      <c r="Q21" s="95"/>
      <c r="R21" s="95"/>
      <c r="S21" s="95"/>
      <c r="T21" s="95"/>
      <c r="U21" s="95"/>
      <c r="V21" s="95"/>
      <c r="W21" s="95"/>
      <c r="X21" s="108"/>
      <c r="Y21" s="108"/>
    </row>
    <row r="22" spans="1:25">
      <c r="A22" s="105" t="s">
        <v>23</v>
      </c>
      <c r="B22" s="16" t="s">
        <v>807</v>
      </c>
      <c r="C22" s="16" t="s">
        <v>800</v>
      </c>
      <c r="D22" s="53">
        <v>4</v>
      </c>
      <c r="E22" s="53">
        <v>0</v>
      </c>
      <c r="F22" s="53" t="s">
        <v>825</v>
      </c>
      <c r="G22" s="53">
        <v>0</v>
      </c>
      <c r="H22" s="53" t="s">
        <v>825</v>
      </c>
      <c r="I22" s="54">
        <v>4</v>
      </c>
      <c r="J22" s="53">
        <v>3</v>
      </c>
      <c r="K22" s="106" t="s">
        <v>826</v>
      </c>
      <c r="L22" s="54">
        <v>17</v>
      </c>
      <c r="M22" s="53">
        <v>0</v>
      </c>
      <c r="N22" s="68">
        <v>28</v>
      </c>
      <c r="O22" s="114"/>
      <c r="P22" s="95"/>
      <c r="Q22" s="95"/>
      <c r="R22" s="95"/>
      <c r="S22" s="95"/>
      <c r="T22" s="95"/>
      <c r="U22" s="95"/>
      <c r="V22" s="95"/>
      <c r="W22" s="95"/>
      <c r="X22" s="108"/>
      <c r="Y22" s="108"/>
    </row>
    <row r="23" spans="1:25">
      <c r="A23" s="98" t="s">
        <v>24</v>
      </c>
      <c r="B23" s="16" t="s">
        <v>806</v>
      </c>
      <c r="C23" s="16" t="s">
        <v>800</v>
      </c>
      <c r="D23" s="53">
        <v>4</v>
      </c>
      <c r="E23" s="53">
        <v>0</v>
      </c>
      <c r="F23" s="16" t="s">
        <v>825</v>
      </c>
      <c r="G23" s="53">
        <v>0</v>
      </c>
      <c r="H23" s="16" t="s">
        <v>825</v>
      </c>
      <c r="I23" s="54">
        <v>4</v>
      </c>
      <c r="J23" s="16">
        <v>8</v>
      </c>
      <c r="K23" s="43" t="s">
        <v>826</v>
      </c>
      <c r="L23" s="54">
        <v>16</v>
      </c>
      <c r="M23" s="53">
        <v>0</v>
      </c>
      <c r="N23" s="68">
        <v>25</v>
      </c>
      <c r="O23" s="111"/>
      <c r="P23" s="95"/>
      <c r="Q23" s="95"/>
      <c r="R23" s="95"/>
      <c r="S23" s="95"/>
      <c r="T23" s="95"/>
      <c r="U23" s="95"/>
      <c r="V23" s="95"/>
      <c r="W23" s="95"/>
      <c r="X23" s="108"/>
      <c r="Y23" s="108"/>
    </row>
    <row r="24" spans="1:25">
      <c r="A24" s="105"/>
      <c r="E24" s="53"/>
      <c r="F24" s="53"/>
      <c r="G24" s="53"/>
      <c r="H24" s="53"/>
      <c r="J24" s="53"/>
      <c r="N24" s="68"/>
      <c r="O24" s="107"/>
      <c r="P24" s="95"/>
      <c r="Q24" s="95"/>
      <c r="R24" s="95"/>
      <c r="S24" s="95"/>
      <c r="T24" s="95"/>
      <c r="U24" s="95"/>
      <c r="V24" s="95"/>
      <c r="W24" s="95"/>
      <c r="X24" s="108"/>
      <c r="Y24" s="108"/>
    </row>
  </sheetData>
  <mergeCells count="16">
    <mergeCell ref="A6:N6"/>
    <mergeCell ref="O6:W6"/>
    <mergeCell ref="X6:Y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84"/>
  <sheetViews>
    <sheetView workbookViewId="0">
      <selection activeCell="AG40" sqref="AG40"/>
    </sheetView>
  </sheetViews>
  <sheetFormatPr defaultRowHeight="12.75"/>
  <cols>
    <col min="1" max="1" width="7.140625" style="53" customWidth="1"/>
    <col min="2" max="2" width="22.140625" style="53" customWidth="1"/>
    <col min="3" max="3" width="24.28515625" style="53" customWidth="1"/>
    <col min="4" max="4" width="5" style="53" customWidth="1"/>
    <col min="5" max="28" width="2.85546875" style="53" customWidth="1"/>
    <col min="29" max="29" width="6.42578125" style="53" customWidth="1"/>
    <col min="30" max="30" width="3.5703125" style="53" customWidth="1"/>
    <col min="31" max="16384" width="9.140625" style="53"/>
  </cols>
  <sheetData>
    <row r="1" spans="1:30" ht="30" customHeight="1">
      <c r="A1" s="115" t="s">
        <v>827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ht="52.5" customHeight="1">
      <c r="A2" s="116" t="s">
        <v>37</v>
      </c>
      <c r="B2" s="116" t="s">
        <v>14</v>
      </c>
      <c r="C2" s="116" t="s">
        <v>34</v>
      </c>
      <c r="D2" s="73" t="s">
        <v>15</v>
      </c>
      <c r="E2" s="117" t="s">
        <v>519</v>
      </c>
      <c r="F2" s="118" t="s">
        <v>556</v>
      </c>
      <c r="G2" s="117" t="s">
        <v>828</v>
      </c>
      <c r="H2" s="118" t="s">
        <v>829</v>
      </c>
      <c r="I2" s="117" t="s">
        <v>830</v>
      </c>
      <c r="J2" s="118" t="s">
        <v>831</v>
      </c>
      <c r="K2" s="118" t="s">
        <v>832</v>
      </c>
      <c r="L2" s="118" t="s">
        <v>526</v>
      </c>
      <c r="M2" s="117" t="s">
        <v>831</v>
      </c>
      <c r="N2" s="118" t="s">
        <v>833</v>
      </c>
      <c r="O2" s="118"/>
      <c r="P2" s="117"/>
      <c r="Q2" s="117"/>
      <c r="R2" s="117"/>
      <c r="S2" s="117"/>
      <c r="T2" s="117"/>
      <c r="U2" s="117"/>
      <c r="V2" s="117"/>
      <c r="W2" s="117"/>
      <c r="X2" s="117"/>
      <c r="Y2" s="119"/>
      <c r="Z2" s="119"/>
      <c r="AA2" s="119"/>
      <c r="AB2" s="119"/>
      <c r="AC2" s="32"/>
      <c r="AD2" s="32"/>
    </row>
    <row r="3" spans="1:30" ht="18.75" customHeight="1">
      <c r="A3" s="29" t="s">
        <v>0</v>
      </c>
      <c r="B3" s="53" t="s">
        <v>489</v>
      </c>
      <c r="C3" s="53" t="s">
        <v>834</v>
      </c>
      <c r="D3" s="49" t="s">
        <v>12</v>
      </c>
      <c r="E3" s="120">
        <v>2</v>
      </c>
      <c r="F3" s="120" t="s">
        <v>825</v>
      </c>
      <c r="G3" s="120">
        <v>6</v>
      </c>
      <c r="H3" s="120">
        <v>10</v>
      </c>
      <c r="I3" s="120">
        <v>5</v>
      </c>
      <c r="J3" s="120">
        <v>4</v>
      </c>
      <c r="K3" s="120">
        <v>3</v>
      </c>
      <c r="L3" s="120" t="s">
        <v>825</v>
      </c>
      <c r="M3" s="120">
        <v>10</v>
      </c>
      <c r="N3" s="120" t="s">
        <v>825</v>
      </c>
      <c r="O3" s="28"/>
      <c r="P3" s="28"/>
      <c r="Q3" s="120"/>
      <c r="R3" s="120"/>
      <c r="S3" s="120"/>
      <c r="T3" s="120"/>
      <c r="U3" s="120"/>
      <c r="V3" s="120"/>
      <c r="W3" s="120"/>
      <c r="X3" s="120"/>
      <c r="Y3" s="28"/>
      <c r="Z3" s="28"/>
      <c r="AA3" s="28"/>
      <c r="AB3" s="28"/>
      <c r="AC3" s="30">
        <f t="shared" ref="AC3:AC54" si="0">SUM(E3:AB3)</f>
        <v>40</v>
      </c>
      <c r="AD3" s="121">
        <f t="shared" ref="AD3:AD54" si="1">COUNT(E3:AB3)</f>
        <v>7</v>
      </c>
    </row>
    <row r="4" spans="1:30">
      <c r="A4" s="29" t="s">
        <v>1</v>
      </c>
      <c r="B4" s="53" t="s">
        <v>262</v>
      </c>
      <c r="C4" s="53" t="s">
        <v>263</v>
      </c>
      <c r="D4" s="49" t="s">
        <v>12</v>
      </c>
      <c r="E4" s="120">
        <v>6</v>
      </c>
      <c r="F4" s="120">
        <v>8</v>
      </c>
      <c r="G4" s="120" t="s">
        <v>825</v>
      </c>
      <c r="H4" s="120" t="s">
        <v>825</v>
      </c>
      <c r="I4" s="120" t="s">
        <v>825</v>
      </c>
      <c r="J4" s="120" t="s">
        <v>825</v>
      </c>
      <c r="K4" s="120" t="s">
        <v>825</v>
      </c>
      <c r="L4" s="120" t="s">
        <v>825</v>
      </c>
      <c r="M4" s="120">
        <v>6</v>
      </c>
      <c r="N4" s="120" t="s">
        <v>825</v>
      </c>
      <c r="Q4" s="120"/>
      <c r="R4" s="120"/>
      <c r="S4" s="120"/>
      <c r="T4" s="120"/>
      <c r="U4" s="120"/>
      <c r="V4" s="120"/>
      <c r="W4" s="120"/>
      <c r="X4" s="120"/>
      <c r="AC4" s="30">
        <f t="shared" si="0"/>
        <v>20</v>
      </c>
      <c r="AD4" s="121">
        <f t="shared" si="1"/>
        <v>3</v>
      </c>
    </row>
    <row r="5" spans="1:30">
      <c r="A5" s="29" t="s">
        <v>5</v>
      </c>
      <c r="B5" s="53" t="s">
        <v>835</v>
      </c>
      <c r="C5" s="53" t="s">
        <v>836</v>
      </c>
      <c r="D5" s="49" t="s">
        <v>12</v>
      </c>
      <c r="E5" s="120" t="s">
        <v>825</v>
      </c>
      <c r="F5" s="120" t="s">
        <v>825</v>
      </c>
      <c r="G5" s="120">
        <v>5</v>
      </c>
      <c r="H5" s="120">
        <v>4</v>
      </c>
      <c r="I5" s="120">
        <v>2</v>
      </c>
      <c r="J5" s="120" t="s">
        <v>825</v>
      </c>
      <c r="K5" s="120" t="s">
        <v>825</v>
      </c>
      <c r="L5" s="120" t="s">
        <v>825</v>
      </c>
      <c r="M5" s="120">
        <v>8</v>
      </c>
      <c r="N5" s="120" t="s">
        <v>825</v>
      </c>
      <c r="O5" s="28"/>
      <c r="P5" s="28"/>
      <c r="Q5" s="120"/>
      <c r="R5" s="120"/>
      <c r="S5" s="120"/>
      <c r="T5" s="120"/>
      <c r="U5" s="120"/>
      <c r="V5" s="120"/>
      <c r="W5" s="120"/>
      <c r="X5" s="120"/>
      <c r="Y5" s="28"/>
      <c r="Z5" s="28"/>
      <c r="AA5" s="28"/>
      <c r="AB5" s="28"/>
      <c r="AC5" s="30">
        <f t="shared" si="0"/>
        <v>19</v>
      </c>
      <c r="AD5" s="121">
        <f t="shared" si="1"/>
        <v>4</v>
      </c>
    </row>
    <row r="6" spans="1:30">
      <c r="A6" s="29" t="s">
        <v>6</v>
      </c>
      <c r="B6" s="16" t="s">
        <v>82</v>
      </c>
      <c r="C6" s="53" t="s">
        <v>836</v>
      </c>
      <c r="D6" s="49" t="s">
        <v>12</v>
      </c>
      <c r="E6" s="120">
        <v>5</v>
      </c>
      <c r="F6" s="120" t="s">
        <v>825</v>
      </c>
      <c r="G6" s="120" t="s">
        <v>825</v>
      </c>
      <c r="H6" s="120">
        <v>3</v>
      </c>
      <c r="I6" s="120">
        <v>6</v>
      </c>
      <c r="J6" s="120" t="s">
        <v>825</v>
      </c>
      <c r="K6" s="120">
        <v>5</v>
      </c>
      <c r="L6" s="120" t="s">
        <v>825</v>
      </c>
      <c r="M6" s="120" t="s">
        <v>825</v>
      </c>
      <c r="N6" s="120" t="s">
        <v>825</v>
      </c>
      <c r="Q6" s="120"/>
      <c r="R6" s="120"/>
      <c r="S6" s="120"/>
      <c r="T6" s="120"/>
      <c r="U6" s="120"/>
      <c r="V6" s="120"/>
      <c r="W6" s="120"/>
      <c r="X6" s="120"/>
      <c r="AC6" s="30">
        <f t="shared" si="0"/>
        <v>19</v>
      </c>
      <c r="AD6" s="121">
        <f t="shared" si="1"/>
        <v>4</v>
      </c>
    </row>
    <row r="7" spans="1:30">
      <c r="A7" s="29" t="s">
        <v>7</v>
      </c>
      <c r="B7" s="53" t="s">
        <v>332</v>
      </c>
      <c r="C7" s="53" t="s">
        <v>365</v>
      </c>
      <c r="D7" s="49" t="s">
        <v>13</v>
      </c>
      <c r="E7" s="120" t="s">
        <v>825</v>
      </c>
      <c r="F7" s="120" t="s">
        <v>825</v>
      </c>
      <c r="G7" s="120">
        <v>10</v>
      </c>
      <c r="H7" s="120" t="s">
        <v>825</v>
      </c>
      <c r="I7" s="120" t="s">
        <v>825</v>
      </c>
      <c r="J7" s="120">
        <v>1</v>
      </c>
      <c r="K7" s="120" t="s">
        <v>825</v>
      </c>
      <c r="L7" s="120" t="s">
        <v>825</v>
      </c>
      <c r="M7" s="120" t="s">
        <v>825</v>
      </c>
      <c r="N7" s="120" t="s">
        <v>825</v>
      </c>
      <c r="O7" s="28"/>
      <c r="P7" s="28"/>
      <c r="Q7" s="120"/>
      <c r="R7" s="120"/>
      <c r="S7" s="120"/>
      <c r="T7" s="120"/>
      <c r="U7" s="120"/>
      <c r="V7" s="120"/>
      <c r="W7" s="120"/>
      <c r="X7" s="120"/>
      <c r="Y7" s="28"/>
      <c r="Z7" s="28"/>
      <c r="AA7" s="28"/>
      <c r="AB7" s="28"/>
      <c r="AC7" s="30">
        <f t="shared" si="0"/>
        <v>11</v>
      </c>
      <c r="AD7" s="121">
        <f t="shared" si="1"/>
        <v>2</v>
      </c>
    </row>
    <row r="8" spans="1:30">
      <c r="A8" s="29" t="s">
        <v>8</v>
      </c>
      <c r="B8" s="122" t="s">
        <v>472</v>
      </c>
      <c r="C8" s="122" t="s">
        <v>526</v>
      </c>
      <c r="D8" s="49" t="s">
        <v>12</v>
      </c>
      <c r="E8" s="120" t="s">
        <v>825</v>
      </c>
      <c r="F8" s="120">
        <v>1</v>
      </c>
      <c r="G8" s="120" t="s">
        <v>825</v>
      </c>
      <c r="H8" s="120" t="s">
        <v>825</v>
      </c>
      <c r="I8" s="120" t="s">
        <v>825</v>
      </c>
      <c r="J8" s="120" t="s">
        <v>825</v>
      </c>
      <c r="K8" s="120" t="s">
        <v>825</v>
      </c>
      <c r="L8" s="120">
        <v>10</v>
      </c>
      <c r="M8" s="120" t="s">
        <v>825</v>
      </c>
      <c r="N8" s="120" t="s">
        <v>825</v>
      </c>
      <c r="O8" s="28"/>
      <c r="P8" s="28"/>
      <c r="Q8" s="120"/>
      <c r="R8" s="120"/>
      <c r="S8" s="120"/>
      <c r="T8" s="120"/>
      <c r="U8" s="120"/>
      <c r="V8" s="120"/>
      <c r="W8" s="120"/>
      <c r="X8" s="120"/>
      <c r="Y8" s="28"/>
      <c r="Z8" s="28"/>
      <c r="AA8" s="28"/>
      <c r="AB8" s="28"/>
      <c r="AC8" s="30">
        <f t="shared" si="0"/>
        <v>11</v>
      </c>
      <c r="AD8" s="121">
        <f t="shared" si="1"/>
        <v>2</v>
      </c>
    </row>
    <row r="9" spans="1:30">
      <c r="A9" s="29" t="s">
        <v>9</v>
      </c>
      <c r="B9" s="53" t="s">
        <v>148</v>
      </c>
      <c r="C9" s="53" t="s">
        <v>518</v>
      </c>
      <c r="D9" s="49" t="s">
        <v>12</v>
      </c>
      <c r="E9" s="120" t="s">
        <v>825</v>
      </c>
      <c r="F9" s="120" t="s">
        <v>825</v>
      </c>
      <c r="G9" s="120" t="s">
        <v>825</v>
      </c>
      <c r="H9" s="120" t="s">
        <v>825</v>
      </c>
      <c r="I9" s="120" t="s">
        <v>825</v>
      </c>
      <c r="J9" s="120" t="s">
        <v>825</v>
      </c>
      <c r="K9" s="120">
        <v>6</v>
      </c>
      <c r="L9" s="120" t="s">
        <v>825</v>
      </c>
      <c r="M9" s="120">
        <v>5</v>
      </c>
      <c r="N9" s="120" t="s">
        <v>825</v>
      </c>
      <c r="O9" s="28"/>
      <c r="P9" s="28"/>
      <c r="Q9" s="120"/>
      <c r="R9" s="120"/>
      <c r="S9" s="120"/>
      <c r="T9" s="120"/>
      <c r="U9" s="120"/>
      <c r="V9" s="120"/>
      <c r="W9" s="120"/>
      <c r="X9" s="120"/>
      <c r="Y9" s="28"/>
      <c r="Z9" s="28"/>
      <c r="AA9" s="28"/>
      <c r="AB9" s="28"/>
      <c r="AC9" s="30">
        <f t="shared" si="0"/>
        <v>11</v>
      </c>
      <c r="AD9" s="121">
        <f t="shared" si="1"/>
        <v>2</v>
      </c>
    </row>
    <row r="10" spans="1:30">
      <c r="A10" s="29" t="s">
        <v>10</v>
      </c>
      <c r="B10" s="53" t="s">
        <v>837</v>
      </c>
      <c r="C10" s="53" t="s">
        <v>834</v>
      </c>
      <c r="D10" s="49" t="s">
        <v>12</v>
      </c>
      <c r="E10" s="120">
        <v>8</v>
      </c>
      <c r="F10" s="120" t="s">
        <v>825</v>
      </c>
      <c r="G10" s="120" t="s">
        <v>825</v>
      </c>
      <c r="H10" s="120" t="s">
        <v>825</v>
      </c>
      <c r="I10" s="120" t="s">
        <v>825</v>
      </c>
      <c r="J10" s="120" t="s">
        <v>825</v>
      </c>
      <c r="K10" s="120" t="s">
        <v>825</v>
      </c>
      <c r="L10" s="120" t="s">
        <v>825</v>
      </c>
      <c r="M10" s="120">
        <v>3</v>
      </c>
      <c r="N10" s="120" t="s">
        <v>825</v>
      </c>
      <c r="Q10" s="120"/>
      <c r="R10" s="120"/>
      <c r="S10" s="120"/>
      <c r="T10" s="120"/>
      <c r="U10" s="120"/>
      <c r="V10" s="120"/>
      <c r="W10" s="120"/>
      <c r="X10" s="120"/>
      <c r="AC10" s="30">
        <f t="shared" si="0"/>
        <v>11</v>
      </c>
      <c r="AD10" s="121">
        <f t="shared" si="1"/>
        <v>2</v>
      </c>
    </row>
    <row r="11" spans="1:30">
      <c r="A11" s="29" t="s">
        <v>16</v>
      </c>
      <c r="B11" s="53" t="s">
        <v>93</v>
      </c>
      <c r="C11" s="53" t="s">
        <v>109</v>
      </c>
      <c r="D11" s="49" t="s">
        <v>12</v>
      </c>
      <c r="E11" s="120" t="s">
        <v>825</v>
      </c>
      <c r="F11" s="120" t="s">
        <v>825</v>
      </c>
      <c r="G11" s="120" t="s">
        <v>825</v>
      </c>
      <c r="H11" s="120" t="s">
        <v>825</v>
      </c>
      <c r="I11" s="120">
        <v>3</v>
      </c>
      <c r="J11" s="120" t="s">
        <v>825</v>
      </c>
      <c r="K11" s="120">
        <v>8</v>
      </c>
      <c r="L11" s="120" t="s">
        <v>825</v>
      </c>
      <c r="M11" s="120" t="s">
        <v>825</v>
      </c>
      <c r="N11" s="120" t="s">
        <v>825</v>
      </c>
      <c r="O11" s="28"/>
      <c r="P11" s="28"/>
      <c r="Q11" s="120"/>
      <c r="R11" s="120"/>
      <c r="S11" s="120"/>
      <c r="T11" s="120"/>
      <c r="U11" s="120"/>
      <c r="V11" s="120"/>
      <c r="W11" s="120"/>
      <c r="X11" s="120"/>
      <c r="Y11" s="28"/>
      <c r="Z11" s="28"/>
      <c r="AA11" s="28"/>
      <c r="AB11" s="28"/>
      <c r="AC11" s="30">
        <f t="shared" si="0"/>
        <v>11</v>
      </c>
      <c r="AD11" s="121">
        <f t="shared" si="1"/>
        <v>2</v>
      </c>
    </row>
    <row r="12" spans="1:30">
      <c r="A12" s="29" t="s">
        <v>17</v>
      </c>
      <c r="B12" s="53" t="s">
        <v>507</v>
      </c>
      <c r="C12" s="53" t="s">
        <v>110</v>
      </c>
      <c r="D12" s="49" t="s">
        <v>12</v>
      </c>
      <c r="E12" s="120" t="s">
        <v>825</v>
      </c>
      <c r="F12" s="120" t="s">
        <v>825</v>
      </c>
      <c r="G12" s="120" t="s">
        <v>825</v>
      </c>
      <c r="H12" s="120" t="s">
        <v>825</v>
      </c>
      <c r="I12" s="120">
        <v>10</v>
      </c>
      <c r="J12" s="120" t="s">
        <v>825</v>
      </c>
      <c r="K12" s="120" t="s">
        <v>825</v>
      </c>
      <c r="L12" s="120" t="s">
        <v>825</v>
      </c>
      <c r="M12" s="120">
        <v>1</v>
      </c>
      <c r="N12" s="120" t="s">
        <v>825</v>
      </c>
      <c r="O12" s="28"/>
      <c r="P12" s="28"/>
      <c r="Q12" s="120"/>
      <c r="R12" s="120"/>
      <c r="S12" s="120"/>
      <c r="T12" s="120"/>
      <c r="U12" s="120"/>
      <c r="V12" s="120"/>
      <c r="W12" s="120"/>
      <c r="X12" s="120"/>
      <c r="Y12" s="28"/>
      <c r="Z12" s="28"/>
      <c r="AA12" s="28"/>
      <c r="AB12" s="28"/>
      <c r="AC12" s="30">
        <f t="shared" si="0"/>
        <v>11</v>
      </c>
      <c r="AD12" s="121">
        <f t="shared" si="1"/>
        <v>2</v>
      </c>
    </row>
    <row r="13" spans="1:30">
      <c r="A13" s="29" t="s">
        <v>18</v>
      </c>
      <c r="B13" s="16" t="s">
        <v>107</v>
      </c>
      <c r="C13" s="53" t="s">
        <v>836</v>
      </c>
      <c r="D13" s="49" t="s">
        <v>12</v>
      </c>
      <c r="E13" s="120">
        <v>10</v>
      </c>
      <c r="F13" s="120" t="s">
        <v>825</v>
      </c>
      <c r="G13" s="120" t="s">
        <v>825</v>
      </c>
      <c r="H13" s="120">
        <v>1</v>
      </c>
      <c r="I13" s="120" t="s">
        <v>825</v>
      </c>
      <c r="J13" s="120" t="s">
        <v>825</v>
      </c>
      <c r="K13" s="120" t="s">
        <v>825</v>
      </c>
      <c r="L13" s="120" t="s">
        <v>825</v>
      </c>
      <c r="M13" s="120" t="s">
        <v>825</v>
      </c>
      <c r="N13" s="120" t="s">
        <v>825</v>
      </c>
      <c r="O13" s="28"/>
      <c r="P13" s="28"/>
      <c r="Q13" s="120"/>
      <c r="R13" s="120"/>
      <c r="S13" s="120"/>
      <c r="T13" s="120"/>
      <c r="U13" s="120"/>
      <c r="V13" s="120"/>
      <c r="W13" s="120"/>
      <c r="X13" s="120"/>
      <c r="Y13" s="28"/>
      <c r="Z13" s="28"/>
      <c r="AA13" s="28"/>
      <c r="AB13" s="28"/>
      <c r="AC13" s="30">
        <f t="shared" si="0"/>
        <v>11</v>
      </c>
      <c r="AD13" s="121">
        <f t="shared" si="1"/>
        <v>2</v>
      </c>
    </row>
    <row r="14" spans="1:30">
      <c r="A14" s="29" t="s">
        <v>19</v>
      </c>
      <c r="B14" s="53" t="s">
        <v>515</v>
      </c>
      <c r="C14" s="16" t="s">
        <v>800</v>
      </c>
      <c r="D14" s="49" t="s">
        <v>12</v>
      </c>
      <c r="E14" s="120">
        <v>3</v>
      </c>
      <c r="F14" s="120" t="s">
        <v>825</v>
      </c>
      <c r="G14" s="120" t="s">
        <v>825</v>
      </c>
      <c r="H14" s="120" t="s">
        <v>825</v>
      </c>
      <c r="I14" s="120" t="s">
        <v>825</v>
      </c>
      <c r="J14" s="120" t="s">
        <v>825</v>
      </c>
      <c r="K14" s="120" t="s">
        <v>825</v>
      </c>
      <c r="L14" s="120" t="s">
        <v>825</v>
      </c>
      <c r="M14" s="120" t="s">
        <v>825</v>
      </c>
      <c r="N14" s="28">
        <v>8</v>
      </c>
      <c r="O14" s="28"/>
      <c r="P14" s="28"/>
      <c r="Q14" s="120"/>
      <c r="R14" s="120"/>
      <c r="S14" s="120"/>
      <c r="T14" s="120"/>
      <c r="U14" s="120"/>
      <c r="V14" s="120"/>
      <c r="W14" s="120"/>
      <c r="X14" s="120"/>
      <c r="Y14" s="28"/>
      <c r="Z14" s="28"/>
      <c r="AA14" s="28"/>
      <c r="AB14" s="28"/>
      <c r="AC14" s="30">
        <f t="shared" si="0"/>
        <v>11</v>
      </c>
      <c r="AD14" s="121">
        <f t="shared" si="1"/>
        <v>2</v>
      </c>
    </row>
    <row r="15" spans="1:30">
      <c r="A15" s="29" t="s">
        <v>20</v>
      </c>
      <c r="B15" s="122" t="s">
        <v>488</v>
      </c>
      <c r="C15" s="122" t="s">
        <v>263</v>
      </c>
      <c r="D15" s="49" t="s">
        <v>12</v>
      </c>
      <c r="E15" s="120" t="s">
        <v>825</v>
      </c>
      <c r="F15" s="120">
        <v>10</v>
      </c>
      <c r="G15" s="120" t="s">
        <v>825</v>
      </c>
      <c r="H15" s="120" t="s">
        <v>825</v>
      </c>
      <c r="I15" s="120" t="s">
        <v>825</v>
      </c>
      <c r="J15" s="120" t="s">
        <v>825</v>
      </c>
      <c r="K15" s="120" t="s">
        <v>825</v>
      </c>
      <c r="L15" s="120" t="s">
        <v>825</v>
      </c>
      <c r="M15" s="120" t="s">
        <v>825</v>
      </c>
      <c r="N15" s="120" t="s">
        <v>825</v>
      </c>
      <c r="Q15" s="120"/>
      <c r="R15" s="120"/>
      <c r="S15" s="120"/>
      <c r="T15" s="120"/>
      <c r="U15" s="120"/>
      <c r="V15" s="120"/>
      <c r="W15" s="120"/>
      <c r="X15" s="120"/>
      <c r="AC15" s="30">
        <f t="shared" si="0"/>
        <v>10</v>
      </c>
      <c r="AD15" s="121">
        <f t="shared" si="1"/>
        <v>1</v>
      </c>
    </row>
    <row r="16" spans="1:30">
      <c r="A16" s="29" t="s">
        <v>21</v>
      </c>
      <c r="B16" s="53" t="s">
        <v>168</v>
      </c>
      <c r="C16" s="53" t="s">
        <v>110</v>
      </c>
      <c r="D16" s="49" t="s">
        <v>12</v>
      </c>
      <c r="E16" s="120" t="s">
        <v>825</v>
      </c>
      <c r="F16" s="120" t="s">
        <v>825</v>
      </c>
      <c r="G16" s="120" t="s">
        <v>825</v>
      </c>
      <c r="H16" s="120" t="s">
        <v>825</v>
      </c>
      <c r="I16" s="120" t="s">
        <v>825</v>
      </c>
      <c r="J16" s="120">
        <v>10</v>
      </c>
      <c r="K16" s="120" t="s">
        <v>825</v>
      </c>
      <c r="L16" s="120" t="s">
        <v>825</v>
      </c>
      <c r="M16" s="120" t="s">
        <v>825</v>
      </c>
      <c r="N16" s="120" t="s">
        <v>825</v>
      </c>
      <c r="O16" s="28"/>
      <c r="P16" s="28"/>
      <c r="Q16" s="120"/>
      <c r="R16" s="120"/>
      <c r="S16" s="120"/>
      <c r="T16" s="120"/>
      <c r="U16" s="120"/>
      <c r="V16" s="120"/>
      <c r="W16" s="120"/>
      <c r="X16" s="120"/>
      <c r="Y16" s="28"/>
      <c r="Z16" s="28"/>
      <c r="AA16" s="28"/>
      <c r="AB16" s="28"/>
      <c r="AC16" s="30">
        <f t="shared" si="0"/>
        <v>10</v>
      </c>
      <c r="AD16" s="121">
        <f t="shared" si="1"/>
        <v>1</v>
      </c>
    </row>
    <row r="17" spans="1:30">
      <c r="A17" s="29" t="s">
        <v>22</v>
      </c>
      <c r="B17" s="53" t="s">
        <v>169</v>
      </c>
      <c r="C17" s="53" t="s">
        <v>518</v>
      </c>
      <c r="D17" s="49" t="s">
        <v>12</v>
      </c>
      <c r="E17" s="120" t="s">
        <v>825</v>
      </c>
      <c r="F17" s="120" t="s">
        <v>825</v>
      </c>
      <c r="G17" s="120" t="s">
        <v>825</v>
      </c>
      <c r="H17" s="120" t="s">
        <v>825</v>
      </c>
      <c r="I17" s="120" t="s">
        <v>825</v>
      </c>
      <c r="J17" s="120" t="s">
        <v>825</v>
      </c>
      <c r="K17" s="120">
        <v>10</v>
      </c>
      <c r="L17" s="120" t="s">
        <v>825</v>
      </c>
      <c r="M17" s="120" t="s">
        <v>825</v>
      </c>
      <c r="N17" s="120" t="s">
        <v>825</v>
      </c>
      <c r="O17" s="28"/>
      <c r="P17" s="28"/>
      <c r="Q17" s="120"/>
      <c r="R17" s="120"/>
      <c r="S17" s="120"/>
      <c r="T17" s="120"/>
      <c r="U17" s="120"/>
      <c r="V17" s="120"/>
      <c r="W17" s="120"/>
      <c r="X17" s="120"/>
      <c r="Y17" s="28"/>
      <c r="Z17" s="28"/>
      <c r="AA17" s="28"/>
      <c r="AB17" s="28"/>
      <c r="AC17" s="30">
        <f t="shared" si="0"/>
        <v>10</v>
      </c>
      <c r="AD17" s="121">
        <f t="shared" si="1"/>
        <v>1</v>
      </c>
    </row>
    <row r="18" spans="1:30">
      <c r="A18" s="29" t="s">
        <v>23</v>
      </c>
      <c r="B18" s="16" t="s">
        <v>610</v>
      </c>
      <c r="C18" s="16" t="s">
        <v>800</v>
      </c>
      <c r="D18" s="49" t="s">
        <v>12</v>
      </c>
      <c r="E18" s="120" t="s">
        <v>825</v>
      </c>
      <c r="F18" s="120" t="s">
        <v>825</v>
      </c>
      <c r="G18" s="120" t="s">
        <v>825</v>
      </c>
      <c r="H18" s="120" t="s">
        <v>825</v>
      </c>
      <c r="I18" s="120" t="s">
        <v>825</v>
      </c>
      <c r="J18" s="120" t="s">
        <v>825</v>
      </c>
      <c r="K18" s="120" t="s">
        <v>825</v>
      </c>
      <c r="L18" s="120" t="s">
        <v>825</v>
      </c>
      <c r="M18" s="120" t="s">
        <v>825</v>
      </c>
      <c r="N18" s="120">
        <v>10</v>
      </c>
      <c r="O18" s="28"/>
      <c r="P18" s="28"/>
      <c r="Q18" s="120"/>
      <c r="R18" s="120"/>
      <c r="S18" s="120"/>
      <c r="T18" s="120"/>
      <c r="U18" s="120"/>
      <c r="V18" s="120"/>
      <c r="W18" s="120"/>
      <c r="X18" s="120"/>
      <c r="Y18" s="28"/>
      <c r="Z18" s="28"/>
      <c r="AA18" s="28"/>
      <c r="AB18" s="28"/>
      <c r="AC18" s="30">
        <f t="shared" si="0"/>
        <v>10</v>
      </c>
      <c r="AD18" s="121">
        <f t="shared" si="1"/>
        <v>1</v>
      </c>
    </row>
    <row r="19" spans="1:30">
      <c r="A19" s="29" t="s">
        <v>24</v>
      </c>
      <c r="B19" s="122" t="s">
        <v>282</v>
      </c>
      <c r="C19" s="122" t="s">
        <v>263</v>
      </c>
      <c r="D19" s="49" t="s">
        <v>12</v>
      </c>
      <c r="E19" s="120" t="s">
        <v>825</v>
      </c>
      <c r="F19" s="120">
        <v>6</v>
      </c>
      <c r="G19" s="120" t="s">
        <v>825</v>
      </c>
      <c r="H19" s="120" t="s">
        <v>825</v>
      </c>
      <c r="I19" s="120">
        <v>4</v>
      </c>
      <c r="J19" s="120" t="s">
        <v>825</v>
      </c>
      <c r="K19" s="120" t="s">
        <v>825</v>
      </c>
      <c r="L19" s="120" t="s">
        <v>825</v>
      </c>
      <c r="M19" s="120" t="s">
        <v>825</v>
      </c>
      <c r="N19" s="120" t="s">
        <v>825</v>
      </c>
      <c r="O19" s="28"/>
      <c r="P19" s="28"/>
      <c r="Q19" s="120"/>
      <c r="R19" s="120"/>
      <c r="S19" s="120"/>
      <c r="T19" s="120"/>
      <c r="U19" s="120"/>
      <c r="V19" s="120"/>
      <c r="W19" s="120"/>
      <c r="X19" s="120"/>
      <c r="Y19" s="28"/>
      <c r="Z19" s="28"/>
      <c r="AA19" s="28"/>
      <c r="AB19" s="28"/>
      <c r="AC19" s="30">
        <f t="shared" si="0"/>
        <v>10</v>
      </c>
      <c r="AD19" s="121">
        <f t="shared" si="1"/>
        <v>2</v>
      </c>
    </row>
    <row r="20" spans="1:30">
      <c r="A20" s="29" t="s">
        <v>25</v>
      </c>
      <c r="B20" s="53" t="s">
        <v>500</v>
      </c>
      <c r="C20" s="53" t="s">
        <v>520</v>
      </c>
      <c r="D20" s="49" t="s">
        <v>12</v>
      </c>
      <c r="E20" s="120" t="s">
        <v>825</v>
      </c>
      <c r="F20" s="120" t="s">
        <v>825</v>
      </c>
      <c r="G20" s="120">
        <v>3</v>
      </c>
      <c r="H20" s="120">
        <v>6</v>
      </c>
      <c r="I20" s="120" t="s">
        <v>825</v>
      </c>
      <c r="J20" s="120" t="s">
        <v>825</v>
      </c>
      <c r="K20" s="120" t="s">
        <v>825</v>
      </c>
      <c r="L20" s="120" t="s">
        <v>825</v>
      </c>
      <c r="M20" s="120" t="s">
        <v>825</v>
      </c>
      <c r="N20" s="120" t="s">
        <v>825</v>
      </c>
      <c r="O20" s="28"/>
      <c r="P20" s="28"/>
      <c r="Q20" s="120"/>
      <c r="R20" s="120"/>
      <c r="S20" s="120"/>
      <c r="T20" s="120"/>
      <c r="U20" s="120"/>
      <c r="V20" s="120"/>
      <c r="W20" s="120"/>
      <c r="X20" s="120"/>
      <c r="Y20" s="28"/>
      <c r="Z20" s="28"/>
      <c r="AA20" s="28"/>
      <c r="AB20" s="28"/>
      <c r="AC20" s="30">
        <f t="shared" si="0"/>
        <v>9</v>
      </c>
      <c r="AD20" s="121">
        <f t="shared" si="1"/>
        <v>2</v>
      </c>
    </row>
    <row r="21" spans="1:30">
      <c r="A21" s="29" t="s">
        <v>26</v>
      </c>
      <c r="B21" s="53" t="s">
        <v>462</v>
      </c>
      <c r="C21" s="53" t="s">
        <v>110</v>
      </c>
      <c r="D21" s="49" t="s">
        <v>12</v>
      </c>
      <c r="E21" s="120" t="s">
        <v>825</v>
      </c>
      <c r="F21" s="120" t="s">
        <v>825</v>
      </c>
      <c r="G21" s="120">
        <v>8</v>
      </c>
      <c r="H21" s="120" t="s">
        <v>825</v>
      </c>
      <c r="I21" s="120" t="s">
        <v>825</v>
      </c>
      <c r="J21" s="120" t="s">
        <v>825</v>
      </c>
      <c r="K21" s="120" t="s">
        <v>825</v>
      </c>
      <c r="L21" s="120" t="s">
        <v>825</v>
      </c>
      <c r="M21" s="120" t="s">
        <v>825</v>
      </c>
      <c r="N21" s="120" t="s">
        <v>825</v>
      </c>
      <c r="O21" s="28"/>
      <c r="P21" s="28"/>
      <c r="Q21" s="120"/>
      <c r="R21" s="120"/>
      <c r="S21" s="120"/>
      <c r="T21" s="120"/>
      <c r="U21" s="120"/>
      <c r="V21" s="120"/>
      <c r="W21" s="120"/>
      <c r="X21" s="120"/>
      <c r="Y21" s="28"/>
      <c r="Z21" s="28"/>
      <c r="AA21" s="28"/>
      <c r="AB21" s="28"/>
      <c r="AC21" s="30">
        <f t="shared" si="0"/>
        <v>8</v>
      </c>
      <c r="AD21" s="121">
        <f t="shared" si="1"/>
        <v>1</v>
      </c>
    </row>
    <row r="22" spans="1:30">
      <c r="A22" s="29" t="s">
        <v>27</v>
      </c>
      <c r="B22" s="53" t="s">
        <v>139</v>
      </c>
      <c r="C22" s="53" t="s">
        <v>108</v>
      </c>
      <c r="D22" s="49" t="s">
        <v>35</v>
      </c>
      <c r="E22" s="120" t="s">
        <v>825</v>
      </c>
      <c r="F22" s="120" t="s">
        <v>825</v>
      </c>
      <c r="G22" s="120" t="s">
        <v>825</v>
      </c>
      <c r="H22" s="120">
        <v>8</v>
      </c>
      <c r="I22" s="120" t="s">
        <v>825</v>
      </c>
      <c r="J22" s="120" t="s">
        <v>825</v>
      </c>
      <c r="K22" s="120" t="s">
        <v>825</v>
      </c>
      <c r="L22" s="120" t="s">
        <v>825</v>
      </c>
      <c r="M22" s="120" t="s">
        <v>825</v>
      </c>
      <c r="N22" s="120" t="s">
        <v>825</v>
      </c>
      <c r="O22" s="28"/>
      <c r="P22" s="28"/>
      <c r="Q22" s="120"/>
      <c r="R22" s="120"/>
      <c r="S22" s="120"/>
      <c r="T22" s="120"/>
      <c r="U22" s="120"/>
      <c r="V22" s="120"/>
      <c r="W22" s="120"/>
      <c r="X22" s="120"/>
      <c r="Y22" s="28"/>
      <c r="Z22" s="28"/>
      <c r="AA22" s="28"/>
      <c r="AB22" s="28"/>
      <c r="AC22" s="30">
        <f t="shared" si="0"/>
        <v>8</v>
      </c>
      <c r="AD22" s="121">
        <f t="shared" si="1"/>
        <v>1</v>
      </c>
    </row>
    <row r="23" spans="1:30">
      <c r="A23" s="29" t="s">
        <v>111</v>
      </c>
      <c r="B23" s="53" t="s">
        <v>468</v>
      </c>
      <c r="C23" s="53" t="s">
        <v>777</v>
      </c>
      <c r="D23" s="49" t="s">
        <v>13</v>
      </c>
      <c r="E23" s="120" t="s">
        <v>825</v>
      </c>
      <c r="F23" s="120" t="s">
        <v>825</v>
      </c>
      <c r="G23" s="120" t="s">
        <v>825</v>
      </c>
      <c r="H23" s="120" t="s">
        <v>825</v>
      </c>
      <c r="I23" s="120" t="s">
        <v>825</v>
      </c>
      <c r="J23" s="120">
        <v>8</v>
      </c>
      <c r="K23" s="120" t="s">
        <v>825</v>
      </c>
      <c r="L23" s="120" t="s">
        <v>825</v>
      </c>
      <c r="M23" s="120" t="s">
        <v>825</v>
      </c>
      <c r="N23" s="120" t="s">
        <v>825</v>
      </c>
      <c r="O23" s="28"/>
      <c r="P23" s="28"/>
      <c r="Q23" s="120"/>
      <c r="R23" s="120"/>
      <c r="S23" s="120"/>
      <c r="T23" s="120"/>
      <c r="U23" s="120"/>
      <c r="V23" s="120"/>
      <c r="W23" s="120"/>
      <c r="X23" s="120"/>
      <c r="Y23" s="28"/>
      <c r="Z23" s="28"/>
      <c r="AA23" s="28"/>
      <c r="AB23" s="28"/>
      <c r="AC23" s="30">
        <f t="shared" si="0"/>
        <v>8</v>
      </c>
      <c r="AD23" s="121">
        <f t="shared" si="1"/>
        <v>1</v>
      </c>
    </row>
    <row r="24" spans="1:30">
      <c r="A24" s="29" t="s">
        <v>112</v>
      </c>
      <c r="B24" s="53" t="s">
        <v>615</v>
      </c>
      <c r="C24" s="53" t="s">
        <v>522</v>
      </c>
      <c r="D24" s="49" t="s">
        <v>12</v>
      </c>
      <c r="E24" s="120" t="s">
        <v>825</v>
      </c>
      <c r="F24" s="120" t="s">
        <v>825</v>
      </c>
      <c r="G24" s="120" t="s">
        <v>825</v>
      </c>
      <c r="H24" s="120" t="s">
        <v>825</v>
      </c>
      <c r="I24" s="120">
        <v>8</v>
      </c>
      <c r="J24" s="120" t="s">
        <v>825</v>
      </c>
      <c r="K24" s="120" t="s">
        <v>825</v>
      </c>
      <c r="L24" s="120" t="s">
        <v>825</v>
      </c>
      <c r="M24" s="120" t="s">
        <v>825</v>
      </c>
      <c r="N24" s="120" t="s">
        <v>825</v>
      </c>
      <c r="O24" s="28"/>
      <c r="P24" s="28"/>
      <c r="Q24" s="120"/>
      <c r="R24" s="120"/>
      <c r="S24" s="120"/>
      <c r="T24" s="120"/>
      <c r="U24" s="120"/>
      <c r="V24" s="120"/>
      <c r="W24" s="120"/>
      <c r="X24" s="120"/>
      <c r="Y24" s="28"/>
      <c r="Z24" s="28"/>
      <c r="AA24" s="28"/>
      <c r="AB24" s="28"/>
      <c r="AC24" s="30">
        <f t="shared" si="0"/>
        <v>8</v>
      </c>
      <c r="AD24" s="121">
        <f t="shared" si="1"/>
        <v>1</v>
      </c>
    </row>
    <row r="25" spans="1:30">
      <c r="A25" s="29" t="s">
        <v>113</v>
      </c>
      <c r="B25" s="53" t="s">
        <v>671</v>
      </c>
      <c r="C25" s="53" t="s">
        <v>518</v>
      </c>
      <c r="D25" s="49" t="s">
        <v>12</v>
      </c>
      <c r="E25" s="120" t="s">
        <v>825</v>
      </c>
      <c r="F25" s="120" t="s">
        <v>825</v>
      </c>
      <c r="G25" s="120" t="s">
        <v>825</v>
      </c>
      <c r="H25" s="120" t="s">
        <v>825</v>
      </c>
      <c r="I25" s="120" t="s">
        <v>825</v>
      </c>
      <c r="J25" s="120" t="s">
        <v>825</v>
      </c>
      <c r="K25" s="120" t="s">
        <v>825</v>
      </c>
      <c r="L25" s="120">
        <v>8</v>
      </c>
      <c r="M25" s="120" t="s">
        <v>825</v>
      </c>
      <c r="N25" s="120" t="s">
        <v>825</v>
      </c>
      <c r="O25" s="28"/>
      <c r="P25" s="28"/>
      <c r="Q25" s="120"/>
      <c r="R25" s="120"/>
      <c r="S25" s="120"/>
      <c r="T25" s="120"/>
      <c r="U25" s="120"/>
      <c r="V25" s="120"/>
      <c r="W25" s="120"/>
      <c r="X25" s="120"/>
      <c r="Y25" s="28"/>
      <c r="Z25" s="28"/>
      <c r="AA25" s="28"/>
      <c r="AB25" s="28"/>
      <c r="AC25" s="30">
        <f t="shared" si="0"/>
        <v>8</v>
      </c>
      <c r="AD25" s="121">
        <f t="shared" si="1"/>
        <v>1</v>
      </c>
    </row>
    <row r="26" spans="1:30">
      <c r="A26" s="29" t="s">
        <v>114</v>
      </c>
      <c r="B26" s="53" t="s">
        <v>158</v>
      </c>
      <c r="C26" s="53" t="s">
        <v>836</v>
      </c>
      <c r="D26" s="49" t="s">
        <v>12</v>
      </c>
      <c r="E26" s="120" t="s">
        <v>825</v>
      </c>
      <c r="F26" s="120" t="s">
        <v>825</v>
      </c>
      <c r="G26" s="120">
        <v>4</v>
      </c>
      <c r="H26" s="120" t="s">
        <v>825</v>
      </c>
      <c r="I26" s="120" t="s">
        <v>825</v>
      </c>
      <c r="J26" s="120" t="s">
        <v>825</v>
      </c>
      <c r="K26" s="120" t="s">
        <v>825</v>
      </c>
      <c r="L26" s="120">
        <v>4</v>
      </c>
      <c r="M26" s="120" t="s">
        <v>825</v>
      </c>
      <c r="N26" s="120" t="s">
        <v>825</v>
      </c>
      <c r="O26" s="28"/>
      <c r="P26" s="28"/>
      <c r="Q26" s="120"/>
      <c r="R26" s="120"/>
      <c r="S26" s="120"/>
      <c r="T26" s="120"/>
      <c r="U26" s="120"/>
      <c r="V26" s="120"/>
      <c r="W26" s="120"/>
      <c r="X26" s="120"/>
      <c r="Y26" s="28"/>
      <c r="Z26" s="28"/>
      <c r="AA26" s="28"/>
      <c r="AB26" s="28"/>
      <c r="AC26" s="30">
        <f t="shared" si="0"/>
        <v>8</v>
      </c>
      <c r="AD26" s="121">
        <f t="shared" si="1"/>
        <v>2</v>
      </c>
    </row>
    <row r="27" spans="1:30">
      <c r="A27" s="29" t="s">
        <v>115</v>
      </c>
      <c r="B27" s="53" t="s">
        <v>92</v>
      </c>
      <c r="C27" s="53" t="s">
        <v>108</v>
      </c>
      <c r="D27" s="49" t="s">
        <v>12</v>
      </c>
      <c r="E27" s="120" t="s">
        <v>825</v>
      </c>
      <c r="F27" s="120" t="s">
        <v>825</v>
      </c>
      <c r="G27" s="120" t="s">
        <v>825</v>
      </c>
      <c r="H27" s="120" t="s">
        <v>825</v>
      </c>
      <c r="I27" s="120" t="s">
        <v>825</v>
      </c>
      <c r="J27" s="120">
        <v>5</v>
      </c>
      <c r="K27" s="120" t="s">
        <v>825</v>
      </c>
      <c r="L27" s="120">
        <v>2</v>
      </c>
      <c r="M27" s="120" t="s">
        <v>825</v>
      </c>
      <c r="N27" s="120" t="s">
        <v>825</v>
      </c>
      <c r="O27" s="28"/>
      <c r="P27" s="28"/>
      <c r="Q27" s="120"/>
      <c r="R27" s="120"/>
      <c r="S27" s="120"/>
      <c r="T27" s="120"/>
      <c r="U27" s="120"/>
      <c r="V27" s="120"/>
      <c r="W27" s="120"/>
      <c r="X27" s="120"/>
      <c r="Y27" s="28"/>
      <c r="Z27" s="28"/>
      <c r="AA27" s="28"/>
      <c r="AB27" s="28"/>
      <c r="AC27" s="30">
        <f t="shared" si="0"/>
        <v>7</v>
      </c>
      <c r="AD27" s="121">
        <f t="shared" si="1"/>
        <v>2</v>
      </c>
    </row>
    <row r="28" spans="1:30">
      <c r="A28" s="29" t="s">
        <v>116</v>
      </c>
      <c r="B28" s="53" t="s">
        <v>483</v>
      </c>
      <c r="C28" s="53" t="s">
        <v>108</v>
      </c>
      <c r="D28" s="49" t="s">
        <v>12</v>
      </c>
      <c r="E28" s="120" t="s">
        <v>825</v>
      </c>
      <c r="F28" s="120" t="s">
        <v>825</v>
      </c>
      <c r="G28" s="120" t="s">
        <v>825</v>
      </c>
      <c r="H28" s="120" t="s">
        <v>825</v>
      </c>
      <c r="I28" s="120" t="s">
        <v>825</v>
      </c>
      <c r="J28" s="120" t="s">
        <v>825</v>
      </c>
      <c r="K28" s="120" t="s">
        <v>825</v>
      </c>
      <c r="L28" s="120">
        <v>6</v>
      </c>
      <c r="M28" s="120" t="s">
        <v>825</v>
      </c>
      <c r="N28" s="120" t="s">
        <v>825</v>
      </c>
      <c r="O28" s="28"/>
      <c r="P28" s="28"/>
      <c r="Q28" s="120"/>
      <c r="R28" s="120"/>
      <c r="S28" s="120"/>
      <c r="T28" s="120"/>
      <c r="U28" s="120"/>
      <c r="V28" s="120"/>
      <c r="W28" s="120"/>
      <c r="X28" s="120"/>
      <c r="Y28" s="28"/>
      <c r="Z28" s="28"/>
      <c r="AA28" s="28"/>
      <c r="AB28" s="28"/>
      <c r="AC28" s="30">
        <f t="shared" si="0"/>
        <v>6</v>
      </c>
      <c r="AD28" s="121">
        <f t="shared" si="1"/>
        <v>1</v>
      </c>
    </row>
    <row r="29" spans="1:30">
      <c r="A29" s="29" t="s">
        <v>117</v>
      </c>
      <c r="B29" s="53" t="s">
        <v>167</v>
      </c>
      <c r="C29" s="53" t="s">
        <v>110</v>
      </c>
      <c r="D29" s="49" t="s">
        <v>13</v>
      </c>
      <c r="E29" s="120" t="s">
        <v>825</v>
      </c>
      <c r="F29" s="120" t="s">
        <v>825</v>
      </c>
      <c r="G29" s="120" t="s">
        <v>825</v>
      </c>
      <c r="H29" s="120" t="s">
        <v>825</v>
      </c>
      <c r="I29" s="120" t="s">
        <v>825</v>
      </c>
      <c r="J29" s="120">
        <v>6</v>
      </c>
      <c r="K29" s="120" t="s">
        <v>825</v>
      </c>
      <c r="L29" s="120" t="s">
        <v>825</v>
      </c>
      <c r="M29" s="120" t="s">
        <v>825</v>
      </c>
      <c r="N29" s="120" t="s">
        <v>825</v>
      </c>
      <c r="O29" s="28"/>
      <c r="P29" s="28"/>
      <c r="Q29" s="120"/>
      <c r="R29" s="120"/>
      <c r="S29" s="120"/>
      <c r="T29" s="120"/>
      <c r="U29" s="120"/>
      <c r="V29" s="120"/>
      <c r="W29" s="120"/>
      <c r="X29" s="120"/>
      <c r="Y29" s="28"/>
      <c r="Z29" s="28"/>
      <c r="AA29" s="28"/>
      <c r="AB29" s="28"/>
      <c r="AC29" s="30">
        <f t="shared" si="0"/>
        <v>6</v>
      </c>
      <c r="AD29" s="121">
        <f t="shared" si="1"/>
        <v>1</v>
      </c>
    </row>
    <row r="30" spans="1:30">
      <c r="A30" s="29" t="s">
        <v>118</v>
      </c>
      <c r="B30" s="16" t="s">
        <v>811</v>
      </c>
      <c r="C30" s="16" t="s">
        <v>698</v>
      </c>
      <c r="D30" s="49" t="s">
        <v>12</v>
      </c>
      <c r="E30" s="120" t="s">
        <v>825</v>
      </c>
      <c r="F30" s="120" t="s">
        <v>825</v>
      </c>
      <c r="G30" s="120" t="s">
        <v>825</v>
      </c>
      <c r="H30" s="120" t="s">
        <v>825</v>
      </c>
      <c r="I30" s="120" t="s">
        <v>825</v>
      </c>
      <c r="J30" s="120" t="s">
        <v>825</v>
      </c>
      <c r="K30" s="120" t="s">
        <v>825</v>
      </c>
      <c r="L30" s="120" t="s">
        <v>825</v>
      </c>
      <c r="M30" s="120" t="s">
        <v>825</v>
      </c>
      <c r="N30" s="120">
        <v>6</v>
      </c>
      <c r="O30" s="28"/>
      <c r="P30" s="28"/>
      <c r="Q30" s="120"/>
      <c r="R30" s="120"/>
      <c r="S30" s="120"/>
      <c r="T30" s="120"/>
      <c r="U30" s="120"/>
      <c r="V30" s="120"/>
      <c r="W30" s="120"/>
      <c r="X30" s="120"/>
      <c r="Y30" s="28"/>
      <c r="Z30" s="28"/>
      <c r="AA30" s="28"/>
      <c r="AB30" s="28"/>
      <c r="AC30" s="30">
        <f t="shared" si="0"/>
        <v>6</v>
      </c>
      <c r="AD30" s="121">
        <f t="shared" si="1"/>
        <v>1</v>
      </c>
    </row>
    <row r="31" spans="1:30">
      <c r="A31" s="29" t="s">
        <v>119</v>
      </c>
      <c r="B31" s="122" t="s">
        <v>479</v>
      </c>
      <c r="C31" s="122" t="s">
        <v>263</v>
      </c>
      <c r="D31" s="49" t="s">
        <v>12</v>
      </c>
      <c r="E31" s="120" t="s">
        <v>825</v>
      </c>
      <c r="F31" s="120">
        <v>5</v>
      </c>
      <c r="G31" s="120" t="s">
        <v>825</v>
      </c>
      <c r="H31" s="120" t="s">
        <v>825</v>
      </c>
      <c r="I31" s="120" t="s">
        <v>825</v>
      </c>
      <c r="J31" s="120" t="s">
        <v>825</v>
      </c>
      <c r="K31" s="120" t="s">
        <v>825</v>
      </c>
      <c r="L31" s="120" t="s">
        <v>825</v>
      </c>
      <c r="M31" s="120" t="s">
        <v>825</v>
      </c>
      <c r="N31" s="120" t="s">
        <v>825</v>
      </c>
      <c r="O31" s="28"/>
      <c r="P31" s="28"/>
      <c r="Q31" s="120"/>
      <c r="R31" s="120"/>
      <c r="S31" s="120"/>
      <c r="T31" s="120"/>
      <c r="U31" s="120"/>
      <c r="V31" s="120"/>
      <c r="W31" s="120"/>
      <c r="X31" s="120"/>
      <c r="Y31" s="28"/>
      <c r="Z31" s="28"/>
      <c r="AA31" s="28"/>
      <c r="AB31" s="28"/>
      <c r="AC31" s="30">
        <f t="shared" si="0"/>
        <v>5</v>
      </c>
      <c r="AD31" s="121">
        <f t="shared" si="1"/>
        <v>1</v>
      </c>
    </row>
    <row r="32" spans="1:30">
      <c r="A32" s="29" t="s">
        <v>120</v>
      </c>
      <c r="B32" s="53" t="s">
        <v>100</v>
      </c>
      <c r="C32" s="53" t="s">
        <v>836</v>
      </c>
      <c r="D32" s="49" t="s">
        <v>12</v>
      </c>
      <c r="E32" s="120" t="s">
        <v>825</v>
      </c>
      <c r="F32" s="120" t="s">
        <v>825</v>
      </c>
      <c r="G32" s="120" t="s">
        <v>825</v>
      </c>
      <c r="H32" s="120">
        <v>5</v>
      </c>
      <c r="I32" s="120" t="s">
        <v>825</v>
      </c>
      <c r="J32" s="120" t="s">
        <v>825</v>
      </c>
      <c r="K32" s="120" t="s">
        <v>825</v>
      </c>
      <c r="L32" s="120" t="s">
        <v>825</v>
      </c>
      <c r="M32" s="120" t="s">
        <v>825</v>
      </c>
      <c r="N32" s="120" t="s">
        <v>825</v>
      </c>
      <c r="O32" s="28"/>
      <c r="P32" s="28"/>
      <c r="Q32" s="120"/>
      <c r="R32" s="120"/>
      <c r="S32" s="120"/>
      <c r="T32" s="120"/>
      <c r="U32" s="120"/>
      <c r="V32" s="120"/>
      <c r="W32" s="120"/>
      <c r="X32" s="120"/>
      <c r="Y32" s="28"/>
      <c r="Z32" s="28"/>
      <c r="AA32" s="28"/>
      <c r="AB32" s="28"/>
      <c r="AC32" s="30">
        <f t="shared" si="0"/>
        <v>5</v>
      </c>
      <c r="AD32" s="121">
        <f t="shared" si="1"/>
        <v>1</v>
      </c>
    </row>
    <row r="33" spans="1:30">
      <c r="A33" s="29" t="s">
        <v>121</v>
      </c>
      <c r="B33" s="53" t="s">
        <v>621</v>
      </c>
      <c r="C33" s="53" t="s">
        <v>263</v>
      </c>
      <c r="D33" s="49" t="s">
        <v>12</v>
      </c>
      <c r="E33" s="120" t="s">
        <v>825</v>
      </c>
      <c r="F33" s="120" t="s">
        <v>825</v>
      </c>
      <c r="G33" s="120" t="s">
        <v>825</v>
      </c>
      <c r="H33" s="120" t="s">
        <v>825</v>
      </c>
      <c r="I33" s="120" t="s">
        <v>825</v>
      </c>
      <c r="J33" s="120" t="s">
        <v>825</v>
      </c>
      <c r="K33" s="120" t="s">
        <v>825</v>
      </c>
      <c r="L33" s="120">
        <v>5</v>
      </c>
      <c r="M33" s="120" t="s">
        <v>825</v>
      </c>
      <c r="N33" s="120" t="s">
        <v>825</v>
      </c>
      <c r="O33" s="28"/>
      <c r="P33" s="28"/>
      <c r="Q33" s="120"/>
      <c r="R33" s="120"/>
      <c r="S33" s="120"/>
      <c r="T33" s="120"/>
      <c r="U33" s="120"/>
      <c r="V33" s="120"/>
      <c r="W33" s="120"/>
      <c r="X33" s="120"/>
      <c r="Y33" s="28"/>
      <c r="Z33" s="28"/>
      <c r="AA33" s="28"/>
      <c r="AB33" s="28"/>
      <c r="AC33" s="30">
        <f t="shared" si="0"/>
        <v>5</v>
      </c>
      <c r="AD33" s="121">
        <f t="shared" si="1"/>
        <v>1</v>
      </c>
    </row>
    <row r="34" spans="1:30">
      <c r="A34" s="29" t="s">
        <v>122</v>
      </c>
      <c r="B34" s="16" t="s">
        <v>703</v>
      </c>
      <c r="C34" s="16" t="s">
        <v>698</v>
      </c>
      <c r="D34" s="49" t="s">
        <v>28</v>
      </c>
      <c r="E34" s="120" t="s">
        <v>825</v>
      </c>
      <c r="F34" s="120" t="s">
        <v>825</v>
      </c>
      <c r="G34" s="120" t="s">
        <v>825</v>
      </c>
      <c r="H34" s="120" t="s">
        <v>825</v>
      </c>
      <c r="I34" s="120" t="s">
        <v>825</v>
      </c>
      <c r="J34" s="120" t="s">
        <v>825</v>
      </c>
      <c r="K34" s="120" t="s">
        <v>825</v>
      </c>
      <c r="L34" s="120" t="s">
        <v>825</v>
      </c>
      <c r="M34" s="120" t="s">
        <v>825</v>
      </c>
      <c r="N34" s="120">
        <v>5</v>
      </c>
      <c r="O34" s="28"/>
      <c r="P34" s="28"/>
      <c r="Q34" s="120"/>
      <c r="R34" s="120"/>
      <c r="S34" s="120"/>
      <c r="T34" s="120"/>
      <c r="U34" s="120"/>
      <c r="V34" s="120"/>
      <c r="W34" s="120"/>
      <c r="X34" s="120"/>
      <c r="Y34" s="28"/>
      <c r="Z34" s="28"/>
      <c r="AA34" s="28"/>
      <c r="AB34" s="28"/>
      <c r="AC34" s="30">
        <f t="shared" si="0"/>
        <v>5</v>
      </c>
      <c r="AD34" s="121">
        <f t="shared" si="1"/>
        <v>1</v>
      </c>
    </row>
    <row r="35" spans="1:30">
      <c r="A35" s="29" t="s">
        <v>123</v>
      </c>
      <c r="B35" s="16" t="s">
        <v>838</v>
      </c>
      <c r="C35" s="53" t="s">
        <v>836</v>
      </c>
      <c r="D35" s="49" t="s">
        <v>12</v>
      </c>
      <c r="E35" s="120">
        <v>4</v>
      </c>
      <c r="F35" s="120" t="s">
        <v>825</v>
      </c>
      <c r="G35" s="120" t="s">
        <v>825</v>
      </c>
      <c r="H35" s="120" t="s">
        <v>825</v>
      </c>
      <c r="I35" s="120" t="s">
        <v>825</v>
      </c>
      <c r="J35" s="120" t="s">
        <v>825</v>
      </c>
      <c r="K35" s="120" t="s">
        <v>825</v>
      </c>
      <c r="L35" s="120" t="s">
        <v>825</v>
      </c>
      <c r="M35" s="120" t="s">
        <v>825</v>
      </c>
      <c r="N35" s="120" t="s">
        <v>825</v>
      </c>
      <c r="Q35" s="120"/>
      <c r="R35" s="120"/>
      <c r="S35" s="120"/>
      <c r="T35" s="120"/>
      <c r="U35" s="120"/>
      <c r="V35" s="120"/>
      <c r="W35" s="120"/>
      <c r="X35" s="120"/>
      <c r="AC35" s="30">
        <f t="shared" si="0"/>
        <v>4</v>
      </c>
      <c r="AD35" s="121">
        <f t="shared" si="1"/>
        <v>1</v>
      </c>
    </row>
    <row r="36" spans="1:30">
      <c r="A36" s="29" t="s">
        <v>124</v>
      </c>
      <c r="B36" s="122" t="s">
        <v>474</v>
      </c>
      <c r="C36" s="122" t="s">
        <v>263</v>
      </c>
      <c r="D36" s="49" t="s">
        <v>12</v>
      </c>
      <c r="E36" s="120" t="s">
        <v>825</v>
      </c>
      <c r="F36" s="120">
        <v>4</v>
      </c>
      <c r="G36" s="120" t="s">
        <v>825</v>
      </c>
      <c r="H36" s="120" t="s">
        <v>825</v>
      </c>
      <c r="I36" s="120" t="s">
        <v>825</v>
      </c>
      <c r="J36" s="120" t="s">
        <v>825</v>
      </c>
      <c r="K36" s="120" t="s">
        <v>825</v>
      </c>
      <c r="L36" s="120" t="s">
        <v>825</v>
      </c>
      <c r="M36" s="120" t="s">
        <v>825</v>
      </c>
      <c r="N36" s="120" t="s">
        <v>825</v>
      </c>
      <c r="O36" s="28"/>
      <c r="P36" s="28"/>
      <c r="Q36" s="120"/>
      <c r="R36" s="120"/>
      <c r="S36" s="120"/>
      <c r="T36" s="120"/>
      <c r="U36" s="120"/>
      <c r="V36" s="120"/>
      <c r="W36" s="120"/>
      <c r="X36" s="120"/>
      <c r="Y36" s="28"/>
      <c r="Z36" s="28"/>
      <c r="AA36" s="28"/>
      <c r="AB36" s="28"/>
      <c r="AC36" s="30">
        <f t="shared" si="0"/>
        <v>4</v>
      </c>
      <c r="AD36" s="121">
        <f t="shared" si="1"/>
        <v>1</v>
      </c>
    </row>
    <row r="37" spans="1:30">
      <c r="A37" s="29" t="s">
        <v>125</v>
      </c>
      <c r="B37" s="53" t="s">
        <v>480</v>
      </c>
      <c r="C37" s="53" t="s">
        <v>108</v>
      </c>
      <c r="D37" s="49" t="s">
        <v>12</v>
      </c>
      <c r="E37" s="120" t="s">
        <v>825</v>
      </c>
      <c r="F37" s="120" t="s">
        <v>825</v>
      </c>
      <c r="G37" s="120" t="s">
        <v>825</v>
      </c>
      <c r="H37" s="120" t="s">
        <v>825</v>
      </c>
      <c r="I37" s="120" t="s">
        <v>825</v>
      </c>
      <c r="J37" s="120" t="s">
        <v>825</v>
      </c>
      <c r="K37" s="120">
        <v>4</v>
      </c>
      <c r="L37" s="120" t="s">
        <v>825</v>
      </c>
      <c r="M37" s="120" t="s">
        <v>825</v>
      </c>
      <c r="N37" s="120" t="s">
        <v>825</v>
      </c>
      <c r="O37" s="28"/>
      <c r="P37" s="28"/>
      <c r="Q37" s="120"/>
      <c r="R37" s="120"/>
      <c r="S37" s="120"/>
      <c r="T37" s="120"/>
      <c r="U37" s="120"/>
      <c r="V37" s="120"/>
      <c r="W37" s="120"/>
      <c r="X37" s="120"/>
      <c r="Y37" s="28"/>
      <c r="Z37" s="28"/>
      <c r="AA37" s="28"/>
      <c r="AB37" s="28"/>
      <c r="AC37" s="30">
        <f t="shared" si="0"/>
        <v>4</v>
      </c>
      <c r="AD37" s="121">
        <f t="shared" si="1"/>
        <v>1</v>
      </c>
    </row>
    <row r="38" spans="1:30">
      <c r="A38" s="29" t="s">
        <v>126</v>
      </c>
      <c r="B38" s="53" t="s">
        <v>780</v>
      </c>
      <c r="C38" s="53" t="s">
        <v>109</v>
      </c>
      <c r="D38" s="49" t="s">
        <v>12</v>
      </c>
      <c r="E38" s="120" t="s">
        <v>825</v>
      </c>
      <c r="F38" s="120" t="s">
        <v>825</v>
      </c>
      <c r="G38" s="120" t="s">
        <v>825</v>
      </c>
      <c r="H38" s="120" t="s">
        <v>825</v>
      </c>
      <c r="I38" s="120" t="s">
        <v>825</v>
      </c>
      <c r="J38" s="120" t="s">
        <v>825</v>
      </c>
      <c r="K38" s="120" t="s">
        <v>825</v>
      </c>
      <c r="L38" s="120" t="s">
        <v>825</v>
      </c>
      <c r="M38" s="120">
        <v>4</v>
      </c>
      <c r="N38" s="120" t="s">
        <v>825</v>
      </c>
      <c r="O38" s="28"/>
      <c r="P38" s="28"/>
      <c r="Q38" s="120"/>
      <c r="R38" s="120"/>
      <c r="S38" s="120"/>
      <c r="T38" s="120"/>
      <c r="U38" s="120"/>
      <c r="V38" s="120"/>
      <c r="W38" s="120"/>
      <c r="X38" s="120"/>
      <c r="Y38" s="28"/>
      <c r="Z38" s="28"/>
      <c r="AA38" s="28"/>
      <c r="AB38" s="28"/>
      <c r="AC38" s="30">
        <f t="shared" si="0"/>
        <v>4</v>
      </c>
      <c r="AD38" s="121">
        <f t="shared" si="1"/>
        <v>1</v>
      </c>
    </row>
    <row r="39" spans="1:30">
      <c r="A39" s="29" t="s">
        <v>127</v>
      </c>
      <c r="B39" s="16" t="s">
        <v>804</v>
      </c>
      <c r="C39" s="16" t="s">
        <v>800</v>
      </c>
      <c r="D39" s="49" t="s">
        <v>12</v>
      </c>
      <c r="E39" s="120" t="s">
        <v>825</v>
      </c>
      <c r="F39" s="120" t="s">
        <v>825</v>
      </c>
      <c r="G39" s="120" t="s">
        <v>825</v>
      </c>
      <c r="H39" s="120" t="s">
        <v>825</v>
      </c>
      <c r="I39" s="120" t="s">
        <v>825</v>
      </c>
      <c r="J39" s="120" t="s">
        <v>825</v>
      </c>
      <c r="K39" s="120" t="s">
        <v>825</v>
      </c>
      <c r="L39" s="120" t="s">
        <v>825</v>
      </c>
      <c r="M39" s="120" t="s">
        <v>825</v>
      </c>
      <c r="N39" s="120">
        <v>4</v>
      </c>
      <c r="O39" s="28"/>
      <c r="P39" s="28"/>
      <c r="Q39" s="120"/>
      <c r="R39" s="120"/>
      <c r="S39" s="120"/>
      <c r="T39" s="120"/>
      <c r="U39" s="120"/>
      <c r="V39" s="120"/>
      <c r="W39" s="120"/>
      <c r="X39" s="120"/>
      <c r="Y39" s="28"/>
      <c r="Z39" s="28"/>
      <c r="AA39" s="28"/>
      <c r="AB39" s="28"/>
      <c r="AC39" s="30">
        <f t="shared" si="0"/>
        <v>4</v>
      </c>
      <c r="AD39" s="121">
        <f t="shared" si="1"/>
        <v>1</v>
      </c>
    </row>
    <row r="40" spans="1:30">
      <c r="A40" s="29" t="s">
        <v>128</v>
      </c>
      <c r="B40" s="122" t="s">
        <v>460</v>
      </c>
      <c r="C40" s="122" t="s">
        <v>109</v>
      </c>
      <c r="D40" s="49" t="s">
        <v>12</v>
      </c>
      <c r="E40" s="120" t="s">
        <v>825</v>
      </c>
      <c r="F40" s="120">
        <v>3</v>
      </c>
      <c r="G40" s="120" t="s">
        <v>825</v>
      </c>
      <c r="H40" s="120" t="s">
        <v>825</v>
      </c>
      <c r="I40" s="120">
        <v>1</v>
      </c>
      <c r="J40" s="120" t="s">
        <v>825</v>
      </c>
      <c r="K40" s="120" t="s">
        <v>825</v>
      </c>
      <c r="L40" s="120" t="s">
        <v>825</v>
      </c>
      <c r="M40" s="120" t="s">
        <v>825</v>
      </c>
      <c r="N40" s="120" t="s">
        <v>825</v>
      </c>
      <c r="O40" s="28"/>
      <c r="P40" s="28"/>
      <c r="Q40" s="120"/>
      <c r="R40" s="120"/>
      <c r="S40" s="120"/>
      <c r="T40" s="120"/>
      <c r="U40" s="120"/>
      <c r="V40" s="120"/>
      <c r="W40" s="120"/>
      <c r="X40" s="120"/>
      <c r="Y40" s="28"/>
      <c r="Z40" s="28"/>
      <c r="AA40" s="28"/>
      <c r="AB40" s="28"/>
      <c r="AC40" s="30">
        <f t="shared" si="0"/>
        <v>4</v>
      </c>
      <c r="AD40" s="121">
        <f t="shared" si="1"/>
        <v>2</v>
      </c>
    </row>
    <row r="41" spans="1:30">
      <c r="A41" s="29" t="s">
        <v>129</v>
      </c>
      <c r="B41" s="53" t="s">
        <v>513</v>
      </c>
      <c r="C41" s="53" t="s">
        <v>836</v>
      </c>
      <c r="D41" s="49" t="s">
        <v>12</v>
      </c>
      <c r="E41" s="120" t="s">
        <v>825</v>
      </c>
      <c r="F41" s="120" t="s">
        <v>825</v>
      </c>
      <c r="G41" s="120" t="s">
        <v>825</v>
      </c>
      <c r="H41" s="120" t="s">
        <v>825</v>
      </c>
      <c r="I41" s="120" t="s">
        <v>825</v>
      </c>
      <c r="J41" s="120" t="s">
        <v>825</v>
      </c>
      <c r="K41" s="120">
        <v>2</v>
      </c>
      <c r="L41" s="120" t="s">
        <v>825</v>
      </c>
      <c r="M41" s="120">
        <v>2</v>
      </c>
      <c r="N41" s="120" t="s">
        <v>825</v>
      </c>
      <c r="O41" s="28"/>
      <c r="P41" s="28"/>
      <c r="Q41" s="120"/>
      <c r="R41" s="120"/>
      <c r="S41" s="120"/>
      <c r="T41" s="120"/>
      <c r="U41" s="120"/>
      <c r="V41" s="120"/>
      <c r="W41" s="120"/>
      <c r="X41" s="120"/>
      <c r="Y41" s="28"/>
      <c r="Z41" s="28"/>
      <c r="AA41" s="28"/>
      <c r="AB41" s="28"/>
      <c r="AC41" s="30">
        <f t="shared" si="0"/>
        <v>4</v>
      </c>
      <c r="AD41" s="121">
        <f t="shared" si="1"/>
        <v>2</v>
      </c>
    </row>
    <row r="42" spans="1:30">
      <c r="A42" s="29" t="s">
        <v>130</v>
      </c>
      <c r="B42" s="53" t="s">
        <v>84</v>
      </c>
      <c r="C42" s="53" t="s">
        <v>108</v>
      </c>
      <c r="D42" s="49" t="s">
        <v>35</v>
      </c>
      <c r="E42" s="120" t="s">
        <v>825</v>
      </c>
      <c r="F42" s="120" t="s">
        <v>825</v>
      </c>
      <c r="G42" s="120" t="s">
        <v>825</v>
      </c>
      <c r="H42" s="120" t="s">
        <v>825</v>
      </c>
      <c r="I42" s="120" t="s">
        <v>825</v>
      </c>
      <c r="J42" s="120">
        <v>3</v>
      </c>
      <c r="K42" s="120" t="s">
        <v>825</v>
      </c>
      <c r="L42" s="120" t="s">
        <v>825</v>
      </c>
      <c r="M42" s="120" t="s">
        <v>825</v>
      </c>
      <c r="N42" s="120" t="s">
        <v>825</v>
      </c>
      <c r="O42" s="28"/>
      <c r="P42" s="28"/>
      <c r="Q42" s="120"/>
      <c r="R42" s="120"/>
      <c r="S42" s="120"/>
      <c r="T42" s="120"/>
      <c r="U42" s="120"/>
      <c r="V42" s="120"/>
      <c r="W42" s="120"/>
      <c r="X42" s="120"/>
      <c r="Y42" s="28"/>
      <c r="Z42" s="28"/>
      <c r="AA42" s="28"/>
      <c r="AB42" s="28"/>
      <c r="AC42" s="30">
        <f t="shared" si="0"/>
        <v>3</v>
      </c>
      <c r="AD42" s="121">
        <f t="shared" si="1"/>
        <v>1</v>
      </c>
    </row>
    <row r="43" spans="1:30">
      <c r="A43" s="29" t="s">
        <v>131</v>
      </c>
      <c r="B43" s="53" t="s">
        <v>154</v>
      </c>
      <c r="C43" s="53" t="s">
        <v>108</v>
      </c>
      <c r="D43" s="49" t="s">
        <v>13</v>
      </c>
      <c r="E43" s="120" t="s">
        <v>825</v>
      </c>
      <c r="F43" s="120" t="s">
        <v>825</v>
      </c>
      <c r="G43" s="120" t="s">
        <v>825</v>
      </c>
      <c r="H43" s="120" t="s">
        <v>825</v>
      </c>
      <c r="I43" s="120" t="s">
        <v>825</v>
      </c>
      <c r="J43" s="120" t="s">
        <v>825</v>
      </c>
      <c r="K43" s="120" t="s">
        <v>825</v>
      </c>
      <c r="L43" s="120">
        <v>3</v>
      </c>
      <c r="M43" s="120" t="s">
        <v>825</v>
      </c>
      <c r="N43" s="120" t="s">
        <v>825</v>
      </c>
      <c r="O43" s="28"/>
      <c r="P43" s="28"/>
      <c r="Q43" s="120"/>
      <c r="R43" s="120"/>
      <c r="S43" s="120"/>
      <c r="T43" s="120"/>
      <c r="U43" s="120"/>
      <c r="V43" s="120"/>
      <c r="W43" s="120"/>
      <c r="X43" s="120"/>
      <c r="Y43" s="28"/>
      <c r="Z43" s="28"/>
      <c r="AA43" s="28"/>
      <c r="AB43" s="28"/>
      <c r="AC43" s="30">
        <f t="shared" si="0"/>
        <v>3</v>
      </c>
      <c r="AD43" s="121">
        <f t="shared" si="1"/>
        <v>1</v>
      </c>
    </row>
    <row r="44" spans="1:30">
      <c r="A44" s="29" t="s">
        <v>132</v>
      </c>
      <c r="B44" s="16" t="s">
        <v>813</v>
      </c>
      <c r="C44" s="16" t="s">
        <v>800</v>
      </c>
      <c r="D44" s="49" t="s">
        <v>28</v>
      </c>
      <c r="E44" s="120" t="s">
        <v>825</v>
      </c>
      <c r="F44" s="120" t="s">
        <v>825</v>
      </c>
      <c r="G44" s="120" t="s">
        <v>825</v>
      </c>
      <c r="H44" s="120" t="s">
        <v>825</v>
      </c>
      <c r="I44" s="120" t="s">
        <v>825</v>
      </c>
      <c r="J44" s="120" t="s">
        <v>825</v>
      </c>
      <c r="K44" s="120" t="s">
        <v>825</v>
      </c>
      <c r="L44" s="120" t="s">
        <v>825</v>
      </c>
      <c r="M44" s="120" t="s">
        <v>825</v>
      </c>
      <c r="N44" s="120">
        <v>3</v>
      </c>
      <c r="O44" s="28"/>
      <c r="P44" s="28"/>
      <c r="Q44" s="120"/>
      <c r="R44" s="120"/>
      <c r="S44" s="120"/>
      <c r="T44" s="120"/>
      <c r="U44" s="120"/>
      <c r="V44" s="120"/>
      <c r="W44" s="120"/>
      <c r="X44" s="120"/>
      <c r="Y44" s="28"/>
      <c r="Z44" s="28"/>
      <c r="AA44" s="28"/>
      <c r="AB44" s="28"/>
      <c r="AC44" s="30">
        <f t="shared" si="0"/>
        <v>3</v>
      </c>
      <c r="AD44" s="121">
        <f t="shared" si="1"/>
        <v>1</v>
      </c>
    </row>
    <row r="45" spans="1:30">
      <c r="A45" s="29" t="s">
        <v>133</v>
      </c>
      <c r="B45" s="53" t="s">
        <v>486</v>
      </c>
      <c r="C45" s="53" t="s">
        <v>108</v>
      </c>
      <c r="D45" s="49" t="s">
        <v>35</v>
      </c>
      <c r="E45" s="120" t="s">
        <v>825</v>
      </c>
      <c r="F45" s="120" t="s">
        <v>825</v>
      </c>
      <c r="G45" s="120" t="s">
        <v>825</v>
      </c>
      <c r="H45" s="120" t="s">
        <v>825</v>
      </c>
      <c r="I45" s="120" t="s">
        <v>825</v>
      </c>
      <c r="J45" s="120">
        <v>2</v>
      </c>
      <c r="K45" s="120" t="s">
        <v>825</v>
      </c>
      <c r="L45" s="120" t="s">
        <v>825</v>
      </c>
      <c r="M45" s="120" t="s">
        <v>825</v>
      </c>
      <c r="N45" s="120" t="s">
        <v>825</v>
      </c>
      <c r="O45" s="28"/>
      <c r="P45" s="28"/>
      <c r="Q45" s="120"/>
      <c r="R45" s="120"/>
      <c r="S45" s="120"/>
      <c r="T45" s="120"/>
      <c r="U45" s="120"/>
      <c r="V45" s="120"/>
      <c r="W45" s="120"/>
      <c r="X45" s="120"/>
      <c r="Y45" s="28"/>
      <c r="Z45" s="28"/>
      <c r="AA45" s="28"/>
      <c r="AB45" s="28"/>
      <c r="AC45" s="30">
        <f t="shared" si="0"/>
        <v>2</v>
      </c>
      <c r="AD45" s="121">
        <f t="shared" si="1"/>
        <v>1</v>
      </c>
    </row>
    <row r="46" spans="1:30">
      <c r="A46" s="29" t="s">
        <v>134</v>
      </c>
      <c r="B46" s="122" t="s">
        <v>279</v>
      </c>
      <c r="C46" s="122" t="s">
        <v>263</v>
      </c>
      <c r="D46" s="49" t="s">
        <v>35</v>
      </c>
      <c r="E46" s="120" t="s">
        <v>825</v>
      </c>
      <c r="F46" s="120">
        <v>2</v>
      </c>
      <c r="G46" s="120" t="s">
        <v>825</v>
      </c>
      <c r="H46" s="120" t="s">
        <v>825</v>
      </c>
      <c r="I46" s="120" t="s">
        <v>825</v>
      </c>
      <c r="J46" s="120" t="s">
        <v>825</v>
      </c>
      <c r="K46" s="120" t="s">
        <v>825</v>
      </c>
      <c r="L46" s="120" t="s">
        <v>825</v>
      </c>
      <c r="M46" s="120" t="s">
        <v>825</v>
      </c>
      <c r="N46" s="120" t="s">
        <v>825</v>
      </c>
      <c r="O46" s="28"/>
      <c r="P46" s="28"/>
      <c r="Q46" s="120"/>
      <c r="R46" s="120"/>
      <c r="S46" s="120"/>
      <c r="T46" s="120"/>
      <c r="U46" s="120"/>
      <c r="V46" s="120"/>
      <c r="W46" s="120"/>
      <c r="X46" s="120"/>
      <c r="Y46" s="28"/>
      <c r="Z46" s="28"/>
      <c r="AA46" s="28"/>
      <c r="AB46" s="28"/>
      <c r="AC46" s="30">
        <f t="shared" si="0"/>
        <v>2</v>
      </c>
      <c r="AD46" s="121">
        <f t="shared" si="1"/>
        <v>1</v>
      </c>
    </row>
    <row r="47" spans="1:30">
      <c r="A47" s="29" t="s">
        <v>135</v>
      </c>
      <c r="B47" s="53" t="s">
        <v>509</v>
      </c>
      <c r="C47" s="53" t="s">
        <v>108</v>
      </c>
      <c r="D47" s="49" t="s">
        <v>12</v>
      </c>
      <c r="E47" s="120" t="s">
        <v>825</v>
      </c>
      <c r="F47" s="120" t="s">
        <v>825</v>
      </c>
      <c r="G47" s="120" t="s">
        <v>825</v>
      </c>
      <c r="H47" s="120">
        <v>2</v>
      </c>
      <c r="I47" s="120" t="s">
        <v>825</v>
      </c>
      <c r="J47" s="120" t="s">
        <v>825</v>
      </c>
      <c r="K47" s="120" t="s">
        <v>825</v>
      </c>
      <c r="L47" s="120" t="s">
        <v>825</v>
      </c>
      <c r="M47" s="120" t="s">
        <v>825</v>
      </c>
      <c r="N47" s="120" t="s">
        <v>825</v>
      </c>
      <c r="O47" s="28"/>
      <c r="P47" s="28"/>
      <c r="Q47" s="120"/>
      <c r="R47" s="120"/>
      <c r="S47" s="120"/>
      <c r="T47" s="120"/>
      <c r="U47" s="120"/>
      <c r="V47" s="120"/>
      <c r="W47" s="120"/>
      <c r="X47" s="120"/>
      <c r="Y47" s="28"/>
      <c r="Z47" s="28"/>
      <c r="AA47" s="28"/>
      <c r="AB47" s="28"/>
      <c r="AC47" s="30">
        <f t="shared" si="0"/>
        <v>2</v>
      </c>
      <c r="AD47" s="121">
        <f t="shared" si="1"/>
        <v>1</v>
      </c>
    </row>
    <row r="48" spans="1:30">
      <c r="A48" s="29" t="s">
        <v>136</v>
      </c>
      <c r="B48" s="53" t="s">
        <v>106</v>
      </c>
      <c r="C48" s="53" t="s">
        <v>110</v>
      </c>
      <c r="D48" s="49" t="s">
        <v>13</v>
      </c>
      <c r="E48" s="120" t="s">
        <v>825</v>
      </c>
      <c r="F48" s="120" t="s">
        <v>825</v>
      </c>
      <c r="G48" s="120">
        <v>2</v>
      </c>
      <c r="H48" s="120" t="s">
        <v>825</v>
      </c>
      <c r="I48" s="120" t="s">
        <v>825</v>
      </c>
      <c r="J48" s="120" t="s">
        <v>825</v>
      </c>
      <c r="K48" s="120" t="s">
        <v>825</v>
      </c>
      <c r="L48" s="120" t="s">
        <v>825</v>
      </c>
      <c r="M48" s="120" t="s">
        <v>825</v>
      </c>
      <c r="N48" s="120" t="s">
        <v>825</v>
      </c>
      <c r="O48" s="28"/>
      <c r="P48" s="28"/>
      <c r="Q48" s="120"/>
      <c r="R48" s="120"/>
      <c r="S48" s="120"/>
      <c r="T48" s="120"/>
      <c r="U48" s="120"/>
      <c r="V48" s="120"/>
      <c r="W48" s="120"/>
      <c r="X48" s="120"/>
      <c r="Y48" s="28"/>
      <c r="Z48" s="28"/>
      <c r="AA48" s="28"/>
      <c r="AB48" s="28"/>
      <c r="AC48" s="30">
        <f t="shared" si="0"/>
        <v>2</v>
      </c>
      <c r="AD48" s="121">
        <f t="shared" si="1"/>
        <v>1</v>
      </c>
    </row>
    <row r="49" spans="1:30">
      <c r="A49" s="29" t="s">
        <v>137</v>
      </c>
      <c r="B49" s="16" t="s">
        <v>812</v>
      </c>
      <c r="C49" s="16" t="s">
        <v>800</v>
      </c>
      <c r="D49" s="49" t="s">
        <v>12</v>
      </c>
      <c r="E49" s="120" t="s">
        <v>825</v>
      </c>
      <c r="F49" s="120" t="s">
        <v>825</v>
      </c>
      <c r="G49" s="120" t="s">
        <v>825</v>
      </c>
      <c r="H49" s="120" t="s">
        <v>825</v>
      </c>
      <c r="I49" s="120" t="s">
        <v>825</v>
      </c>
      <c r="J49" s="120" t="s">
        <v>825</v>
      </c>
      <c r="K49" s="120" t="s">
        <v>825</v>
      </c>
      <c r="L49" s="120" t="s">
        <v>825</v>
      </c>
      <c r="M49" s="120" t="s">
        <v>825</v>
      </c>
      <c r="N49" s="120">
        <v>2</v>
      </c>
      <c r="O49" s="28"/>
      <c r="P49" s="28"/>
      <c r="Q49" s="120"/>
      <c r="R49" s="120"/>
      <c r="S49" s="120"/>
      <c r="T49" s="120"/>
      <c r="U49" s="120"/>
      <c r="V49" s="120"/>
      <c r="W49" s="120"/>
      <c r="X49" s="120"/>
      <c r="Y49" s="28"/>
      <c r="Z49" s="28"/>
      <c r="AA49" s="28"/>
      <c r="AB49" s="28"/>
      <c r="AC49" s="30">
        <f t="shared" si="0"/>
        <v>2</v>
      </c>
      <c r="AD49" s="121">
        <f t="shared" si="1"/>
        <v>1</v>
      </c>
    </row>
    <row r="50" spans="1:30">
      <c r="A50" s="29" t="s">
        <v>170</v>
      </c>
      <c r="B50" s="53" t="s">
        <v>89</v>
      </c>
      <c r="C50" s="53" t="s">
        <v>109</v>
      </c>
      <c r="D50" s="49" t="s">
        <v>12</v>
      </c>
      <c r="E50" s="120" t="s">
        <v>825</v>
      </c>
      <c r="F50" s="120" t="s">
        <v>825</v>
      </c>
      <c r="G50" s="120" t="s">
        <v>825</v>
      </c>
      <c r="H50" s="120" t="s">
        <v>825</v>
      </c>
      <c r="I50" s="120" t="s">
        <v>825</v>
      </c>
      <c r="J50" s="120" t="s">
        <v>825</v>
      </c>
      <c r="K50" s="120">
        <v>1</v>
      </c>
      <c r="L50" s="120" t="s">
        <v>825</v>
      </c>
      <c r="M50" s="120" t="s">
        <v>825</v>
      </c>
      <c r="N50" s="120" t="s">
        <v>825</v>
      </c>
      <c r="O50" s="28"/>
      <c r="P50" s="28"/>
      <c r="Q50" s="120"/>
      <c r="R50" s="120"/>
      <c r="S50" s="120"/>
      <c r="T50" s="120"/>
      <c r="U50" s="120"/>
      <c r="V50" s="120"/>
      <c r="W50" s="120"/>
      <c r="X50" s="120"/>
      <c r="Y50" s="28"/>
      <c r="Z50" s="28"/>
      <c r="AA50" s="28"/>
      <c r="AB50" s="28"/>
      <c r="AC50" s="30">
        <f t="shared" si="0"/>
        <v>1</v>
      </c>
      <c r="AD50" s="121">
        <f t="shared" si="1"/>
        <v>1</v>
      </c>
    </row>
    <row r="51" spans="1:30">
      <c r="A51" s="29" t="s">
        <v>171</v>
      </c>
      <c r="B51" s="53" t="s">
        <v>157</v>
      </c>
      <c r="C51" s="53" t="s">
        <v>367</v>
      </c>
      <c r="D51" s="49" t="s">
        <v>12</v>
      </c>
      <c r="E51" s="120">
        <v>1</v>
      </c>
      <c r="F51" s="120" t="s">
        <v>825</v>
      </c>
      <c r="G51" s="120" t="s">
        <v>825</v>
      </c>
      <c r="H51" s="120" t="s">
        <v>825</v>
      </c>
      <c r="I51" s="120" t="s">
        <v>825</v>
      </c>
      <c r="J51" s="120" t="s">
        <v>825</v>
      </c>
      <c r="K51" s="120" t="s">
        <v>825</v>
      </c>
      <c r="L51" s="120" t="s">
        <v>825</v>
      </c>
      <c r="M51" s="120" t="s">
        <v>825</v>
      </c>
      <c r="N51" s="120" t="s">
        <v>825</v>
      </c>
      <c r="Q51" s="120"/>
      <c r="R51" s="120"/>
      <c r="S51" s="120"/>
      <c r="T51" s="120"/>
      <c r="U51" s="120"/>
      <c r="V51" s="120"/>
      <c r="W51" s="120"/>
      <c r="X51" s="120"/>
      <c r="AC51" s="30">
        <f t="shared" si="0"/>
        <v>1</v>
      </c>
      <c r="AD51" s="121">
        <f t="shared" si="1"/>
        <v>1</v>
      </c>
    </row>
    <row r="52" spans="1:30">
      <c r="A52" s="29" t="s">
        <v>172</v>
      </c>
      <c r="B52" s="53" t="s">
        <v>701</v>
      </c>
      <c r="C52" s="53" t="s">
        <v>698</v>
      </c>
      <c r="D52" s="49" t="s">
        <v>13</v>
      </c>
      <c r="E52" s="120" t="s">
        <v>825</v>
      </c>
      <c r="F52" s="120" t="s">
        <v>825</v>
      </c>
      <c r="G52" s="120" t="s">
        <v>825</v>
      </c>
      <c r="H52" s="120" t="s">
        <v>825</v>
      </c>
      <c r="I52" s="120" t="s">
        <v>825</v>
      </c>
      <c r="J52" s="120" t="s">
        <v>825</v>
      </c>
      <c r="K52" s="120" t="s">
        <v>825</v>
      </c>
      <c r="L52" s="120">
        <v>1</v>
      </c>
      <c r="M52" s="120" t="s">
        <v>825</v>
      </c>
      <c r="N52" s="120" t="s">
        <v>825</v>
      </c>
      <c r="O52" s="28"/>
      <c r="P52" s="28"/>
      <c r="Q52" s="120"/>
      <c r="R52" s="120"/>
      <c r="S52" s="120"/>
      <c r="T52" s="120"/>
      <c r="U52" s="120"/>
      <c r="V52" s="120"/>
      <c r="W52" s="120"/>
      <c r="X52" s="120"/>
      <c r="Y52" s="28"/>
      <c r="Z52" s="28"/>
      <c r="AA52" s="28"/>
      <c r="AB52" s="28"/>
      <c r="AC52" s="30">
        <f t="shared" si="0"/>
        <v>1</v>
      </c>
      <c r="AD52" s="121">
        <f t="shared" si="1"/>
        <v>1</v>
      </c>
    </row>
    <row r="53" spans="1:30">
      <c r="A53" s="29" t="s">
        <v>173</v>
      </c>
      <c r="B53" s="53" t="s">
        <v>839</v>
      </c>
      <c r="C53" s="53" t="s">
        <v>365</v>
      </c>
      <c r="D53" s="49" t="s">
        <v>12</v>
      </c>
      <c r="E53" s="120" t="s">
        <v>825</v>
      </c>
      <c r="F53" s="120" t="s">
        <v>825</v>
      </c>
      <c r="G53" s="120">
        <v>1</v>
      </c>
      <c r="H53" s="120" t="s">
        <v>825</v>
      </c>
      <c r="I53" s="120" t="s">
        <v>825</v>
      </c>
      <c r="J53" s="120" t="s">
        <v>825</v>
      </c>
      <c r="K53" s="120" t="s">
        <v>825</v>
      </c>
      <c r="L53" s="120" t="s">
        <v>825</v>
      </c>
      <c r="M53" s="120" t="s">
        <v>825</v>
      </c>
      <c r="N53" s="120" t="s">
        <v>825</v>
      </c>
      <c r="O53" s="28"/>
      <c r="P53" s="28"/>
      <c r="Q53" s="120"/>
      <c r="R53" s="120"/>
      <c r="S53" s="120"/>
      <c r="T53" s="120"/>
      <c r="U53" s="120"/>
      <c r="V53" s="120"/>
      <c r="W53" s="120"/>
      <c r="X53" s="120"/>
      <c r="Y53" s="28"/>
      <c r="Z53" s="28"/>
      <c r="AA53" s="28"/>
      <c r="AB53" s="28"/>
      <c r="AC53" s="30">
        <f t="shared" si="0"/>
        <v>1</v>
      </c>
      <c r="AD53" s="121">
        <f t="shared" si="1"/>
        <v>1</v>
      </c>
    </row>
    <row r="54" spans="1:30">
      <c r="A54" s="29" t="s">
        <v>174</v>
      </c>
      <c r="B54" s="16" t="s">
        <v>799</v>
      </c>
      <c r="C54" s="16" t="s">
        <v>800</v>
      </c>
      <c r="D54" s="49" t="s">
        <v>12</v>
      </c>
      <c r="E54" s="120" t="s">
        <v>825</v>
      </c>
      <c r="F54" s="120" t="s">
        <v>825</v>
      </c>
      <c r="G54" s="120" t="s">
        <v>825</v>
      </c>
      <c r="H54" s="120" t="s">
        <v>825</v>
      </c>
      <c r="I54" s="120" t="s">
        <v>825</v>
      </c>
      <c r="J54" s="120" t="s">
        <v>825</v>
      </c>
      <c r="K54" s="120" t="s">
        <v>825</v>
      </c>
      <c r="L54" s="120" t="s">
        <v>825</v>
      </c>
      <c r="M54" s="120" t="s">
        <v>825</v>
      </c>
      <c r="N54" s="120">
        <v>1</v>
      </c>
      <c r="O54" s="28"/>
      <c r="P54" s="28"/>
      <c r="Q54" s="120"/>
      <c r="R54" s="120"/>
      <c r="S54" s="120"/>
      <c r="T54" s="120"/>
      <c r="U54" s="120"/>
      <c r="V54" s="120"/>
      <c r="W54" s="120"/>
      <c r="X54" s="120"/>
      <c r="Y54" s="28"/>
      <c r="Z54" s="28"/>
      <c r="AA54" s="28"/>
      <c r="AB54" s="28"/>
      <c r="AC54" s="30">
        <f t="shared" si="0"/>
        <v>1</v>
      </c>
      <c r="AD54" s="121">
        <f t="shared" si="1"/>
        <v>1</v>
      </c>
    </row>
    <row r="55" spans="1:30">
      <c r="A55" s="29"/>
      <c r="B55" s="16"/>
      <c r="C55" s="16"/>
      <c r="D55" s="49"/>
      <c r="E55" s="120"/>
      <c r="F55" s="120"/>
      <c r="G55" s="120"/>
      <c r="H55" s="120"/>
      <c r="I55" s="120"/>
      <c r="J55" s="120"/>
      <c r="K55" s="120"/>
      <c r="L55" s="120"/>
      <c r="M55" s="120"/>
      <c r="N55" s="28"/>
      <c r="O55" s="28"/>
      <c r="P55" s="28"/>
      <c r="Q55" s="120"/>
      <c r="R55" s="120"/>
      <c r="S55" s="120"/>
      <c r="T55" s="120"/>
      <c r="U55" s="120"/>
      <c r="V55" s="120"/>
      <c r="W55" s="120"/>
      <c r="X55" s="120"/>
      <c r="Y55" s="28"/>
      <c r="Z55" s="28"/>
      <c r="AA55" s="28"/>
      <c r="AB55" s="28"/>
      <c r="AC55" s="30"/>
      <c r="AD55" s="121"/>
    </row>
    <row r="56" spans="1:30">
      <c r="A56" s="29"/>
      <c r="B56" s="16"/>
      <c r="C56" s="16"/>
      <c r="D56" s="49"/>
      <c r="E56" s="120"/>
      <c r="F56" s="120"/>
      <c r="G56" s="120"/>
      <c r="H56" s="120"/>
      <c r="I56" s="120"/>
      <c r="J56" s="120"/>
      <c r="K56" s="120"/>
      <c r="L56" s="120"/>
      <c r="M56" s="120"/>
      <c r="N56" s="28"/>
      <c r="O56" s="28"/>
      <c r="P56" s="28"/>
      <c r="Q56" s="120"/>
      <c r="R56" s="120"/>
      <c r="S56" s="120"/>
      <c r="T56" s="120"/>
      <c r="U56" s="120"/>
      <c r="V56" s="120"/>
      <c r="W56" s="120"/>
      <c r="X56" s="120"/>
      <c r="Y56" s="28"/>
      <c r="Z56" s="28"/>
      <c r="AA56" s="28"/>
      <c r="AB56" s="28"/>
      <c r="AC56" s="30"/>
      <c r="AD56" s="121"/>
    </row>
    <row r="57" spans="1:30">
      <c r="A57" s="29"/>
      <c r="C57" s="16"/>
      <c r="D57" s="49"/>
      <c r="E57" s="120"/>
      <c r="F57" s="120"/>
      <c r="G57" s="120"/>
      <c r="H57" s="120"/>
      <c r="I57" s="120"/>
      <c r="J57" s="120"/>
      <c r="K57" s="120"/>
      <c r="L57" s="120"/>
      <c r="M57" s="120"/>
      <c r="N57" s="28"/>
      <c r="O57" s="28"/>
      <c r="P57" s="28"/>
      <c r="Q57" s="120"/>
      <c r="R57" s="120"/>
      <c r="S57" s="120"/>
      <c r="T57" s="120"/>
      <c r="U57" s="120"/>
      <c r="V57" s="120"/>
      <c r="W57" s="120"/>
      <c r="X57" s="120"/>
      <c r="Y57" s="28"/>
      <c r="Z57" s="28"/>
      <c r="AA57" s="28"/>
      <c r="AB57" s="28"/>
      <c r="AC57" s="30"/>
      <c r="AD57" s="121"/>
    </row>
    <row r="58" spans="1:30">
      <c r="A58" s="29"/>
      <c r="D58" s="49"/>
      <c r="E58" s="120"/>
      <c r="F58" s="120"/>
      <c r="G58" s="120"/>
      <c r="H58" s="120"/>
      <c r="I58" s="120"/>
      <c r="J58" s="120"/>
      <c r="K58" s="120"/>
      <c r="L58" s="120"/>
      <c r="M58" s="120"/>
      <c r="N58" s="28"/>
      <c r="O58" s="28"/>
      <c r="P58" s="28"/>
      <c r="Q58" s="120"/>
      <c r="R58" s="120"/>
      <c r="S58" s="120"/>
      <c r="T58" s="120"/>
      <c r="U58" s="120"/>
      <c r="V58" s="120"/>
      <c r="W58" s="120"/>
      <c r="X58" s="120"/>
      <c r="Y58" s="28"/>
      <c r="Z58" s="28"/>
      <c r="AA58" s="28"/>
      <c r="AB58" s="28"/>
      <c r="AC58" s="30"/>
      <c r="AD58" s="121"/>
    </row>
    <row r="59" spans="1:30">
      <c r="A59" s="29"/>
      <c r="B59" s="32"/>
      <c r="C59" s="32"/>
      <c r="D59" s="4"/>
      <c r="E59" s="120"/>
      <c r="F59" s="120"/>
      <c r="G59" s="120"/>
      <c r="H59" s="120"/>
      <c r="I59" s="120"/>
      <c r="J59" s="120"/>
      <c r="K59" s="120"/>
      <c r="L59" s="120"/>
      <c r="M59" s="120"/>
      <c r="N59" s="28"/>
      <c r="O59" s="28"/>
      <c r="P59" s="28"/>
      <c r="Q59" s="120"/>
      <c r="R59" s="120"/>
      <c r="S59" s="120"/>
      <c r="T59" s="120"/>
      <c r="U59" s="120"/>
      <c r="V59" s="120"/>
      <c r="W59" s="120"/>
      <c r="X59" s="120"/>
      <c r="Y59" s="28"/>
      <c r="Z59" s="28"/>
      <c r="AA59" s="28"/>
      <c r="AB59" s="28"/>
      <c r="AC59" s="30"/>
      <c r="AD59" s="121"/>
    </row>
    <row r="60" spans="1:30">
      <c r="A60" s="29"/>
      <c r="D60" s="49"/>
      <c r="E60" s="120"/>
      <c r="F60" s="120"/>
      <c r="G60" s="120"/>
      <c r="H60" s="120"/>
      <c r="I60" s="120"/>
      <c r="J60" s="120"/>
      <c r="K60" s="120"/>
      <c r="L60" s="120"/>
      <c r="M60" s="120"/>
      <c r="N60" s="28"/>
      <c r="O60" s="28"/>
      <c r="P60" s="28"/>
      <c r="Q60" s="120"/>
      <c r="R60" s="120"/>
      <c r="S60" s="120"/>
      <c r="T60" s="120"/>
      <c r="U60" s="120"/>
      <c r="V60" s="120"/>
      <c r="W60" s="120"/>
      <c r="X60" s="120"/>
      <c r="Y60" s="28"/>
      <c r="Z60" s="28"/>
      <c r="AA60" s="28"/>
      <c r="AB60" s="28"/>
      <c r="AC60" s="30"/>
      <c r="AD60" s="121"/>
    </row>
    <row r="61" spans="1:30">
      <c r="A61" s="29"/>
      <c r="D61" s="49"/>
      <c r="E61" s="120"/>
      <c r="F61" s="120"/>
      <c r="G61" s="120"/>
      <c r="H61" s="120"/>
      <c r="I61" s="120"/>
      <c r="J61" s="120"/>
      <c r="K61" s="120"/>
      <c r="L61" s="120"/>
      <c r="M61" s="120"/>
      <c r="N61" s="28"/>
      <c r="O61" s="28"/>
      <c r="P61" s="28"/>
      <c r="Q61" s="120"/>
      <c r="R61" s="120"/>
      <c r="S61" s="120"/>
      <c r="T61" s="120"/>
      <c r="U61" s="120"/>
      <c r="V61" s="120"/>
      <c r="W61" s="120"/>
      <c r="X61" s="120"/>
      <c r="Y61" s="28"/>
      <c r="Z61" s="28"/>
      <c r="AA61" s="28"/>
      <c r="AB61" s="28"/>
      <c r="AC61" s="30"/>
      <c r="AD61" s="121"/>
    </row>
    <row r="62" spans="1:30">
      <c r="A62" s="29"/>
      <c r="B62" s="16"/>
      <c r="D62" s="49"/>
      <c r="E62" s="120"/>
      <c r="F62" s="120"/>
      <c r="G62" s="120"/>
      <c r="H62" s="120"/>
      <c r="I62" s="120"/>
      <c r="J62" s="120"/>
      <c r="K62" s="120"/>
      <c r="L62" s="120"/>
      <c r="M62" s="120"/>
      <c r="Q62" s="120"/>
      <c r="R62" s="120"/>
      <c r="S62" s="120"/>
      <c r="T62" s="120"/>
      <c r="U62" s="120"/>
      <c r="V62" s="120"/>
      <c r="W62" s="120"/>
      <c r="X62" s="120"/>
      <c r="AC62" s="30"/>
      <c r="AD62" s="121"/>
    </row>
    <row r="63" spans="1:30">
      <c r="A63" s="29"/>
      <c r="D63" s="49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AC63" s="30"/>
      <c r="AD63" s="121"/>
    </row>
    <row r="64" spans="1:30">
      <c r="A64" s="29"/>
      <c r="D64" s="49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AC64" s="30"/>
      <c r="AD64" s="121"/>
    </row>
    <row r="65" spans="1:30">
      <c r="A65" s="29"/>
      <c r="C65" s="16"/>
      <c r="D65" s="49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AC65" s="30"/>
      <c r="AD65" s="121"/>
    </row>
    <row r="66" spans="1:30">
      <c r="A66" s="29"/>
      <c r="D66" s="49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AC66" s="30"/>
      <c r="AD66" s="121"/>
    </row>
    <row r="67" spans="1:30">
      <c r="A67" s="29"/>
      <c r="B67" s="16"/>
      <c r="C67" s="16"/>
      <c r="D67" s="49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AC67" s="30"/>
      <c r="AD67" s="121"/>
    </row>
    <row r="68" spans="1:30">
      <c r="A68" s="29"/>
      <c r="B68" s="16"/>
      <c r="C68" s="16"/>
      <c r="D68" s="49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AC68" s="30"/>
      <c r="AD68" s="121"/>
    </row>
    <row r="69" spans="1:30">
      <c r="A69" s="29"/>
      <c r="D69" s="49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AC69" s="30"/>
      <c r="AD69" s="121"/>
    </row>
    <row r="70" spans="1:30">
      <c r="A70" s="29"/>
      <c r="D70" s="49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AC70" s="30"/>
      <c r="AD70" s="121"/>
    </row>
    <row r="71" spans="1:30">
      <c r="A71" s="29"/>
      <c r="D71" s="49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28"/>
      <c r="Z71" s="28"/>
      <c r="AA71" s="28"/>
      <c r="AB71" s="28"/>
      <c r="AC71" s="30"/>
      <c r="AD71" s="121"/>
    </row>
    <row r="72" spans="1:30">
      <c r="A72" s="29"/>
      <c r="D72" s="49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28"/>
      <c r="Z72" s="28"/>
      <c r="AA72" s="28"/>
      <c r="AB72" s="28"/>
      <c r="AC72" s="30"/>
      <c r="AD72" s="121"/>
    </row>
    <row r="73" spans="1:30">
      <c r="A73" s="29"/>
      <c r="D73" s="49"/>
      <c r="E73" s="120"/>
      <c r="AC73" s="30"/>
      <c r="AD73" s="121"/>
    </row>
    <row r="74" spans="1:30">
      <c r="A74" s="29"/>
      <c r="D74" s="49"/>
      <c r="E74" s="120"/>
      <c r="AC74" s="30"/>
      <c r="AD74" s="121"/>
    </row>
    <row r="75" spans="1:30">
      <c r="A75" s="29"/>
      <c r="D75" s="49"/>
      <c r="E75" s="120"/>
      <c r="AC75" s="30"/>
      <c r="AD75" s="121"/>
    </row>
    <row r="76" spans="1:30">
      <c r="D76" s="49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28"/>
      <c r="Z76" s="28"/>
      <c r="AA76" s="28"/>
      <c r="AB76" s="28"/>
      <c r="AC76" s="30"/>
      <c r="AD76" s="121"/>
    </row>
    <row r="77" spans="1:30">
      <c r="D77" s="49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AC77" s="30"/>
      <c r="AD77" s="121"/>
    </row>
    <row r="78" spans="1:30">
      <c r="D78" s="49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AC78" s="30"/>
      <c r="AD78" s="121"/>
    </row>
    <row r="79" spans="1:30">
      <c r="D79" s="49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AC79" s="30"/>
      <c r="AD79" s="121"/>
    </row>
    <row r="80" spans="1:30">
      <c r="D80" s="49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AC80" s="30"/>
      <c r="AD80" s="121"/>
    </row>
    <row r="81" spans="3:30">
      <c r="D81" s="49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AC81" s="30"/>
      <c r="AD81" s="121"/>
    </row>
    <row r="82" spans="3:30">
      <c r="C82" s="16"/>
      <c r="D82" s="49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AC82" s="30"/>
      <c r="AD82" s="121"/>
    </row>
    <row r="83" spans="3:30">
      <c r="C83" s="16"/>
      <c r="D83" s="49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AC83" s="30"/>
      <c r="AD83" s="121"/>
    </row>
    <row r="84" spans="3:30">
      <c r="D84" s="49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AC84" s="30"/>
      <c r="AD84" s="121"/>
    </row>
  </sheetData>
  <mergeCells count="1">
    <mergeCell ref="A1:AD1"/>
  </mergeCell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6"/>
  <sheetViews>
    <sheetView tabSelected="1" workbookViewId="0">
      <selection activeCell="P355" sqref="P355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5" t="s">
        <v>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9"/>
    </row>
    <row r="2" spans="1:16" ht="12.75" customHeight="1">
      <c r="B2" s="22"/>
      <c r="C2" s="22"/>
      <c r="E2" s="17"/>
      <c r="F2" s="17"/>
      <c r="G2" s="17"/>
      <c r="H2" s="17"/>
      <c r="I2" s="17"/>
      <c r="J2" s="17"/>
    </row>
    <row r="3" spans="1:16" ht="12" customHeight="1">
      <c r="A3" s="76" t="s">
        <v>37</v>
      </c>
      <c r="B3" s="76" t="s">
        <v>14</v>
      </c>
      <c r="C3" s="76" t="s">
        <v>34</v>
      </c>
      <c r="D3" s="77" t="s">
        <v>15</v>
      </c>
      <c r="E3" s="74" t="s">
        <v>2</v>
      </c>
      <c r="F3" s="74"/>
      <c r="G3" s="74"/>
      <c r="H3" s="74"/>
      <c r="I3" s="74"/>
      <c r="J3" s="78" t="s">
        <v>3</v>
      </c>
      <c r="K3" s="78"/>
    </row>
    <row r="4" spans="1:16" ht="12" customHeight="1">
      <c r="A4" s="76"/>
      <c r="B4" s="76"/>
      <c r="C4" s="76"/>
      <c r="D4" s="77"/>
      <c r="E4" s="79" t="s">
        <v>32</v>
      </c>
      <c r="F4" s="79"/>
      <c r="G4" s="79"/>
      <c r="H4" s="79" t="s">
        <v>33</v>
      </c>
      <c r="I4" s="79"/>
      <c r="J4" s="78"/>
      <c r="K4" s="78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489</v>
      </c>
      <c r="C6" s="32" t="s">
        <v>110</v>
      </c>
      <c r="D6" s="4" t="s">
        <v>12</v>
      </c>
      <c r="E6" s="7">
        <v>285</v>
      </c>
      <c r="F6" s="7">
        <v>264</v>
      </c>
      <c r="G6" s="7">
        <v>250</v>
      </c>
      <c r="H6" s="33">
        <v>143</v>
      </c>
      <c r="I6" s="33">
        <v>108</v>
      </c>
      <c r="J6" s="7">
        <v>1050</v>
      </c>
      <c r="K6" s="34">
        <v>5</v>
      </c>
    </row>
    <row r="7" spans="1:16">
      <c r="A7" s="35" t="s">
        <v>1</v>
      </c>
      <c r="B7" s="32" t="s">
        <v>82</v>
      </c>
      <c r="C7" s="32" t="s">
        <v>517</v>
      </c>
      <c r="D7" s="4" t="s">
        <v>12</v>
      </c>
      <c r="E7" s="21">
        <v>274</v>
      </c>
      <c r="F7" s="21">
        <v>274</v>
      </c>
      <c r="G7" s="21">
        <v>192</v>
      </c>
      <c r="H7" s="22">
        <v>109</v>
      </c>
      <c r="I7" s="22">
        <v>89</v>
      </c>
      <c r="J7" s="21">
        <v>938</v>
      </c>
      <c r="K7" s="34">
        <v>5</v>
      </c>
    </row>
    <row r="8" spans="1:16">
      <c r="A8" s="35" t="s">
        <v>5</v>
      </c>
      <c r="B8" s="32" t="s">
        <v>99</v>
      </c>
      <c r="C8" s="32" t="s">
        <v>517</v>
      </c>
      <c r="D8" s="4" t="s">
        <v>12</v>
      </c>
      <c r="E8" s="21">
        <v>270</v>
      </c>
      <c r="F8" s="21">
        <v>240</v>
      </c>
      <c r="G8" s="21">
        <v>174</v>
      </c>
      <c r="H8" s="22">
        <v>98</v>
      </c>
      <c r="I8" s="22">
        <v>97</v>
      </c>
      <c r="J8" s="21">
        <v>879</v>
      </c>
      <c r="K8" s="34">
        <v>5</v>
      </c>
    </row>
    <row r="9" spans="1:16">
      <c r="A9" s="35" t="s">
        <v>6</v>
      </c>
      <c r="B9" s="32" t="s">
        <v>262</v>
      </c>
      <c r="C9" s="32" t="s">
        <v>263</v>
      </c>
      <c r="D9" s="4" t="s">
        <v>12</v>
      </c>
      <c r="E9" s="21">
        <v>284</v>
      </c>
      <c r="F9" s="21">
        <v>258</v>
      </c>
      <c r="G9" s="21">
        <v>145</v>
      </c>
      <c r="H9" s="22">
        <v>128</v>
      </c>
      <c r="I9" s="22">
        <v>51</v>
      </c>
      <c r="J9" s="21">
        <v>866</v>
      </c>
      <c r="K9" s="34">
        <v>5</v>
      </c>
    </row>
    <row r="10" spans="1:16">
      <c r="A10" s="35" t="s">
        <v>7</v>
      </c>
      <c r="B10" s="32" t="s">
        <v>513</v>
      </c>
      <c r="C10" s="32" t="s">
        <v>517</v>
      </c>
      <c r="D10" s="4" t="s">
        <v>28</v>
      </c>
      <c r="E10" s="21">
        <v>224</v>
      </c>
      <c r="F10" s="21">
        <v>221</v>
      </c>
      <c r="G10" s="21">
        <v>202</v>
      </c>
      <c r="H10" s="22">
        <v>85</v>
      </c>
      <c r="I10" s="22">
        <v>66</v>
      </c>
      <c r="J10" s="21">
        <v>798</v>
      </c>
      <c r="K10" s="34">
        <v>5</v>
      </c>
    </row>
    <row r="11" spans="1:16">
      <c r="A11" s="35" t="s">
        <v>8</v>
      </c>
      <c r="B11" s="32" t="s">
        <v>169</v>
      </c>
      <c r="C11" s="32" t="s">
        <v>144</v>
      </c>
      <c r="D11" s="4" t="s">
        <v>12</v>
      </c>
      <c r="E11" s="21">
        <v>230</v>
      </c>
      <c r="F11" s="21">
        <v>188</v>
      </c>
      <c r="G11" s="21">
        <v>174</v>
      </c>
      <c r="H11" s="22">
        <v>146</v>
      </c>
      <c r="I11" s="22">
        <v>37</v>
      </c>
      <c r="J11" s="21">
        <v>775</v>
      </c>
      <c r="K11" s="34">
        <v>5</v>
      </c>
    </row>
    <row r="12" spans="1:16">
      <c r="A12" s="35" t="s">
        <v>9</v>
      </c>
      <c r="B12" s="32" t="s">
        <v>107</v>
      </c>
      <c r="C12" s="32" t="s">
        <v>517</v>
      </c>
      <c r="D12" s="4" t="s">
        <v>12</v>
      </c>
      <c r="E12" s="21">
        <v>311</v>
      </c>
      <c r="F12" s="21">
        <v>156</v>
      </c>
      <c r="G12" s="21">
        <v>133</v>
      </c>
      <c r="H12" s="22">
        <v>76</v>
      </c>
      <c r="I12" s="22">
        <v>65</v>
      </c>
      <c r="J12" s="21">
        <v>741</v>
      </c>
      <c r="K12" s="34">
        <v>5</v>
      </c>
    </row>
    <row r="13" spans="1:16">
      <c r="A13" s="35" t="s">
        <v>10</v>
      </c>
      <c r="B13" s="32" t="s">
        <v>402</v>
      </c>
      <c r="C13" s="32" t="s">
        <v>517</v>
      </c>
      <c r="D13" s="4" t="s">
        <v>12</v>
      </c>
      <c r="E13" s="21">
        <v>265</v>
      </c>
      <c r="F13" s="21">
        <v>220</v>
      </c>
      <c r="G13" s="21">
        <v>201</v>
      </c>
      <c r="H13" s="22">
        <v>35</v>
      </c>
      <c r="I13" s="22">
        <v>18</v>
      </c>
      <c r="J13" s="21">
        <v>739</v>
      </c>
      <c r="K13" s="34">
        <v>5</v>
      </c>
    </row>
    <row r="14" spans="1:16">
      <c r="A14" s="35" t="s">
        <v>16</v>
      </c>
      <c r="B14" s="32" t="s">
        <v>92</v>
      </c>
      <c r="C14" s="32" t="s">
        <v>108</v>
      </c>
      <c r="D14" s="4" t="s">
        <v>12</v>
      </c>
      <c r="E14" s="21">
        <v>209</v>
      </c>
      <c r="F14" s="21">
        <v>180</v>
      </c>
      <c r="G14" s="21">
        <v>160</v>
      </c>
      <c r="H14" s="22">
        <v>100</v>
      </c>
      <c r="I14" s="22">
        <v>77</v>
      </c>
      <c r="J14" s="21">
        <v>726</v>
      </c>
      <c r="K14" s="34">
        <v>5</v>
      </c>
    </row>
    <row r="15" spans="1:16">
      <c r="A15" s="35" t="s">
        <v>17</v>
      </c>
      <c r="B15" s="32" t="s">
        <v>507</v>
      </c>
      <c r="C15" s="32" t="s">
        <v>110</v>
      </c>
      <c r="D15" s="4" t="s">
        <v>12</v>
      </c>
      <c r="E15" s="21">
        <v>301</v>
      </c>
      <c r="F15" s="21">
        <v>218</v>
      </c>
      <c r="G15" s="21">
        <v>200</v>
      </c>
      <c r="H15" s="22" t="s">
        <v>11</v>
      </c>
      <c r="I15" s="22" t="s">
        <v>11</v>
      </c>
      <c r="J15" s="21">
        <v>719</v>
      </c>
      <c r="K15" s="34">
        <v>3</v>
      </c>
    </row>
    <row r="16" spans="1:16">
      <c r="A16" s="35" t="s">
        <v>18</v>
      </c>
      <c r="B16" s="32" t="s">
        <v>100</v>
      </c>
      <c r="C16" s="32" t="s">
        <v>517</v>
      </c>
      <c r="D16" s="4" t="s">
        <v>12</v>
      </c>
      <c r="E16" s="21">
        <v>217</v>
      </c>
      <c r="F16" s="21">
        <v>182</v>
      </c>
      <c r="G16" s="21">
        <v>170</v>
      </c>
      <c r="H16" s="22">
        <v>106</v>
      </c>
      <c r="I16" s="22">
        <v>30</v>
      </c>
      <c r="J16" s="21">
        <v>705</v>
      </c>
      <c r="K16" s="34">
        <v>5</v>
      </c>
    </row>
    <row r="17" spans="1:11">
      <c r="A17" s="35" t="s">
        <v>19</v>
      </c>
      <c r="B17" s="32" t="s">
        <v>468</v>
      </c>
      <c r="C17" s="32" t="s">
        <v>516</v>
      </c>
      <c r="D17" s="4" t="s">
        <v>13</v>
      </c>
      <c r="E17" s="21">
        <v>224</v>
      </c>
      <c r="F17" s="21">
        <v>195</v>
      </c>
      <c r="G17" s="21">
        <v>143</v>
      </c>
      <c r="H17" s="22">
        <v>122</v>
      </c>
      <c r="I17" s="22" t="s">
        <v>11</v>
      </c>
      <c r="J17" s="21">
        <v>684</v>
      </c>
      <c r="K17" s="34">
        <v>4</v>
      </c>
    </row>
    <row r="18" spans="1:11">
      <c r="A18" s="35" t="s">
        <v>20</v>
      </c>
      <c r="B18" s="32" t="s">
        <v>168</v>
      </c>
      <c r="C18" s="32" t="s">
        <v>110</v>
      </c>
      <c r="D18" s="4" t="s">
        <v>12</v>
      </c>
      <c r="E18" s="21">
        <v>176</v>
      </c>
      <c r="F18" s="21">
        <v>172</v>
      </c>
      <c r="G18" s="21">
        <v>127</v>
      </c>
      <c r="H18" s="22">
        <v>137</v>
      </c>
      <c r="I18" s="22">
        <v>63</v>
      </c>
      <c r="J18" s="21">
        <v>675</v>
      </c>
      <c r="K18" s="34">
        <v>5</v>
      </c>
    </row>
    <row r="19" spans="1:11">
      <c r="A19" s="35" t="s">
        <v>21</v>
      </c>
      <c r="B19" s="32" t="s">
        <v>139</v>
      </c>
      <c r="C19" s="32" t="s">
        <v>108</v>
      </c>
      <c r="D19" s="4" t="s">
        <v>13</v>
      </c>
      <c r="E19" s="21">
        <v>214</v>
      </c>
      <c r="F19" s="21">
        <v>166</v>
      </c>
      <c r="G19" s="21">
        <v>129</v>
      </c>
      <c r="H19" s="22">
        <v>128</v>
      </c>
      <c r="I19" s="22">
        <v>35</v>
      </c>
      <c r="J19" s="21">
        <v>672</v>
      </c>
      <c r="K19" s="34">
        <v>5</v>
      </c>
    </row>
    <row r="20" spans="1:11">
      <c r="A20" s="35" t="s">
        <v>22</v>
      </c>
      <c r="B20" s="32" t="s">
        <v>480</v>
      </c>
      <c r="C20" s="32" t="s">
        <v>108</v>
      </c>
      <c r="D20" s="4" t="s">
        <v>12</v>
      </c>
      <c r="E20" s="21">
        <v>190</v>
      </c>
      <c r="F20" s="21">
        <v>168</v>
      </c>
      <c r="G20" s="21">
        <v>148</v>
      </c>
      <c r="H20" s="22">
        <v>100</v>
      </c>
      <c r="I20" s="22">
        <v>46</v>
      </c>
      <c r="J20" s="21">
        <v>652</v>
      </c>
      <c r="K20" s="34">
        <v>5</v>
      </c>
    </row>
    <row r="21" spans="1:11">
      <c r="A21" s="35" t="s">
        <v>23</v>
      </c>
      <c r="B21" s="32" t="s">
        <v>503</v>
      </c>
      <c r="C21" s="32" t="s">
        <v>108</v>
      </c>
      <c r="D21" s="4" t="s">
        <v>35</v>
      </c>
      <c r="E21" s="21">
        <v>199</v>
      </c>
      <c r="F21" s="21">
        <v>162</v>
      </c>
      <c r="G21" s="21">
        <v>152</v>
      </c>
      <c r="H21" s="22">
        <v>66</v>
      </c>
      <c r="I21" s="22">
        <v>60</v>
      </c>
      <c r="J21" s="21">
        <v>639</v>
      </c>
      <c r="K21" s="34">
        <v>5</v>
      </c>
    </row>
    <row r="22" spans="1:11">
      <c r="A22" s="35" t="s">
        <v>24</v>
      </c>
      <c r="B22" s="32" t="s">
        <v>93</v>
      </c>
      <c r="C22" s="32" t="s">
        <v>109</v>
      </c>
      <c r="D22" s="4" t="s">
        <v>12</v>
      </c>
      <c r="E22" s="21">
        <v>247</v>
      </c>
      <c r="F22" s="21">
        <v>192</v>
      </c>
      <c r="G22" s="21" t="s">
        <v>11</v>
      </c>
      <c r="H22" s="22">
        <v>131</v>
      </c>
      <c r="I22" s="22">
        <v>42</v>
      </c>
      <c r="J22" s="21">
        <v>612</v>
      </c>
      <c r="K22" s="34">
        <v>4</v>
      </c>
    </row>
    <row r="23" spans="1:11">
      <c r="A23" s="35" t="s">
        <v>25</v>
      </c>
      <c r="B23" s="32" t="s">
        <v>282</v>
      </c>
      <c r="C23" s="32" t="s">
        <v>263</v>
      </c>
      <c r="D23" s="4" t="s">
        <v>12</v>
      </c>
      <c r="E23" s="21">
        <v>255</v>
      </c>
      <c r="F23" s="21">
        <v>194</v>
      </c>
      <c r="G23" s="21" t="s">
        <v>11</v>
      </c>
      <c r="H23" s="22">
        <v>96</v>
      </c>
      <c r="I23" s="22">
        <v>62</v>
      </c>
      <c r="J23" s="21">
        <v>607</v>
      </c>
      <c r="K23" s="34">
        <v>4</v>
      </c>
    </row>
    <row r="24" spans="1:11">
      <c r="A24" s="35" t="s">
        <v>26</v>
      </c>
      <c r="B24" s="32" t="s">
        <v>491</v>
      </c>
      <c r="C24" s="32" t="s">
        <v>517</v>
      </c>
      <c r="D24" s="4" t="s">
        <v>12</v>
      </c>
      <c r="E24" s="21">
        <v>196</v>
      </c>
      <c r="F24" s="21">
        <v>177</v>
      </c>
      <c r="G24" s="21">
        <v>172</v>
      </c>
      <c r="H24" s="22">
        <v>57</v>
      </c>
      <c r="I24" s="22" t="s">
        <v>11</v>
      </c>
      <c r="J24" s="21">
        <v>602</v>
      </c>
      <c r="K24" s="34">
        <v>4</v>
      </c>
    </row>
    <row r="25" spans="1:11">
      <c r="A25" s="35" t="s">
        <v>27</v>
      </c>
      <c r="B25" s="32" t="s">
        <v>509</v>
      </c>
      <c r="C25" s="32" t="s">
        <v>108</v>
      </c>
      <c r="D25" s="4" t="s">
        <v>12</v>
      </c>
      <c r="E25" s="21">
        <v>166</v>
      </c>
      <c r="F25" s="21">
        <v>153</v>
      </c>
      <c r="G25" s="21">
        <v>135</v>
      </c>
      <c r="H25" s="22">
        <v>82</v>
      </c>
      <c r="I25" s="22">
        <v>65</v>
      </c>
      <c r="J25" s="21">
        <v>601</v>
      </c>
      <c r="K25" s="34">
        <v>5</v>
      </c>
    </row>
    <row r="26" spans="1:11">
      <c r="A26" s="43" t="s">
        <v>111</v>
      </c>
      <c r="B26" s="32" t="s">
        <v>89</v>
      </c>
      <c r="C26" s="32" t="s">
        <v>109</v>
      </c>
      <c r="D26" s="4" t="s">
        <v>28</v>
      </c>
      <c r="E26" s="21">
        <v>211</v>
      </c>
      <c r="F26" s="21">
        <v>146</v>
      </c>
      <c r="G26" s="21">
        <v>145</v>
      </c>
      <c r="H26" s="22">
        <v>79</v>
      </c>
      <c r="I26" s="22">
        <v>16</v>
      </c>
      <c r="J26" s="21">
        <v>597</v>
      </c>
      <c r="K26" s="34">
        <v>5</v>
      </c>
    </row>
    <row r="27" spans="1:11">
      <c r="A27" s="43" t="s">
        <v>112</v>
      </c>
      <c r="B27" s="32" t="s">
        <v>346</v>
      </c>
      <c r="C27" s="32" t="s">
        <v>365</v>
      </c>
      <c r="D27" s="4" t="s">
        <v>12</v>
      </c>
      <c r="E27" s="21">
        <v>193</v>
      </c>
      <c r="F27" s="21">
        <v>164</v>
      </c>
      <c r="G27" s="21">
        <v>131</v>
      </c>
      <c r="H27" s="22">
        <v>55</v>
      </c>
      <c r="I27" s="22">
        <v>52</v>
      </c>
      <c r="J27" s="21">
        <v>595</v>
      </c>
      <c r="K27" s="34">
        <v>5</v>
      </c>
    </row>
    <row r="28" spans="1:11">
      <c r="A28" s="43" t="s">
        <v>113</v>
      </c>
      <c r="B28" s="32" t="s">
        <v>499</v>
      </c>
      <c r="C28" s="32" t="s">
        <v>522</v>
      </c>
      <c r="D28" s="4" t="s">
        <v>12</v>
      </c>
      <c r="E28" s="21">
        <v>218</v>
      </c>
      <c r="F28" s="21">
        <v>213</v>
      </c>
      <c r="G28" s="21">
        <v>162</v>
      </c>
      <c r="H28" s="22" t="s">
        <v>11</v>
      </c>
      <c r="I28" s="22" t="s">
        <v>11</v>
      </c>
      <c r="J28" s="21">
        <v>593</v>
      </c>
      <c r="K28" s="34">
        <v>3</v>
      </c>
    </row>
    <row r="29" spans="1:11">
      <c r="A29" s="43" t="s">
        <v>114</v>
      </c>
      <c r="B29" s="32" t="s">
        <v>148</v>
      </c>
      <c r="C29" s="32" t="s">
        <v>144</v>
      </c>
      <c r="D29" s="4" t="s">
        <v>12</v>
      </c>
      <c r="E29" s="21">
        <v>248</v>
      </c>
      <c r="F29" s="21">
        <v>182</v>
      </c>
      <c r="G29" s="21" t="s">
        <v>11</v>
      </c>
      <c r="H29" s="22">
        <v>119</v>
      </c>
      <c r="I29" s="22">
        <v>41</v>
      </c>
      <c r="J29" s="21">
        <v>590</v>
      </c>
      <c r="K29" s="34">
        <v>4</v>
      </c>
    </row>
    <row r="30" spans="1:11">
      <c r="A30" s="43" t="s">
        <v>115</v>
      </c>
      <c r="B30" s="32" t="s">
        <v>472</v>
      </c>
      <c r="C30" s="32" t="s">
        <v>526</v>
      </c>
      <c r="D30" s="4" t="s">
        <v>12</v>
      </c>
      <c r="E30" s="21">
        <v>188</v>
      </c>
      <c r="F30" s="21">
        <v>186</v>
      </c>
      <c r="G30" s="21" t="s">
        <v>11</v>
      </c>
      <c r="H30" s="22">
        <v>138</v>
      </c>
      <c r="I30" s="22">
        <v>76</v>
      </c>
      <c r="J30" s="21">
        <v>588</v>
      </c>
      <c r="K30" s="34">
        <v>4</v>
      </c>
    </row>
    <row r="31" spans="1:11">
      <c r="A31" s="43" t="s">
        <v>116</v>
      </c>
      <c r="B31" s="32" t="s">
        <v>167</v>
      </c>
      <c r="C31" s="32" t="s">
        <v>140</v>
      </c>
      <c r="D31" s="4" t="s">
        <v>13</v>
      </c>
      <c r="E31" s="21">
        <v>157</v>
      </c>
      <c r="F31" s="21">
        <v>137</v>
      </c>
      <c r="G31" s="21">
        <v>123</v>
      </c>
      <c r="H31" s="22">
        <v>110</v>
      </c>
      <c r="I31" s="22">
        <v>61</v>
      </c>
      <c r="J31" s="21">
        <v>588</v>
      </c>
      <c r="K31" s="34">
        <v>5</v>
      </c>
    </row>
    <row r="32" spans="1:11">
      <c r="A32" s="43" t="s">
        <v>117</v>
      </c>
      <c r="B32" s="32" t="s">
        <v>483</v>
      </c>
      <c r="C32" s="32" t="s">
        <v>108</v>
      </c>
      <c r="D32" s="4" t="s">
        <v>12</v>
      </c>
      <c r="E32" s="21">
        <v>234</v>
      </c>
      <c r="F32" s="21">
        <v>189</v>
      </c>
      <c r="G32" s="21" t="s">
        <v>11</v>
      </c>
      <c r="H32" s="22">
        <v>111</v>
      </c>
      <c r="I32" s="22">
        <v>53</v>
      </c>
      <c r="J32" s="21">
        <v>587</v>
      </c>
      <c r="K32" s="34">
        <v>4</v>
      </c>
    </row>
    <row r="33" spans="1:11">
      <c r="A33" s="43" t="s">
        <v>118</v>
      </c>
      <c r="B33" s="32" t="s">
        <v>462</v>
      </c>
      <c r="C33" s="32" t="s">
        <v>110</v>
      </c>
      <c r="D33" s="4" t="s">
        <v>12</v>
      </c>
      <c r="E33" s="21">
        <v>198</v>
      </c>
      <c r="F33" s="21">
        <v>158</v>
      </c>
      <c r="G33" s="21">
        <v>103</v>
      </c>
      <c r="H33" s="22">
        <v>120</v>
      </c>
      <c r="I33" s="22" t="s">
        <v>11</v>
      </c>
      <c r="J33" s="21">
        <v>579</v>
      </c>
      <c r="K33" s="34">
        <v>4</v>
      </c>
    </row>
    <row r="34" spans="1:11">
      <c r="A34" s="43" t="s">
        <v>119</v>
      </c>
      <c r="B34" s="32" t="s">
        <v>464</v>
      </c>
      <c r="C34" s="32" t="s">
        <v>110</v>
      </c>
      <c r="D34" s="4" t="s">
        <v>12</v>
      </c>
      <c r="E34" s="21">
        <v>206</v>
      </c>
      <c r="F34" s="21">
        <v>204</v>
      </c>
      <c r="G34" s="21">
        <v>164</v>
      </c>
      <c r="H34" s="22" t="s">
        <v>11</v>
      </c>
      <c r="I34" s="22" t="s">
        <v>11</v>
      </c>
      <c r="J34" s="21">
        <v>574</v>
      </c>
      <c r="K34" s="34">
        <v>3</v>
      </c>
    </row>
    <row r="35" spans="1:11">
      <c r="A35" s="43" t="s">
        <v>120</v>
      </c>
      <c r="B35" s="32" t="s">
        <v>332</v>
      </c>
      <c r="C35" s="32" t="s">
        <v>365</v>
      </c>
      <c r="D35" s="4" t="s">
        <v>12</v>
      </c>
      <c r="E35" s="21">
        <v>135</v>
      </c>
      <c r="F35" s="21">
        <v>123</v>
      </c>
      <c r="G35" s="21">
        <v>95</v>
      </c>
      <c r="H35" s="22">
        <v>135</v>
      </c>
      <c r="I35" s="22">
        <v>70</v>
      </c>
      <c r="J35" s="21">
        <v>558</v>
      </c>
      <c r="K35" s="34">
        <v>5</v>
      </c>
    </row>
    <row r="36" spans="1:11">
      <c r="A36" s="43" t="s">
        <v>121</v>
      </c>
      <c r="B36" s="32" t="s">
        <v>479</v>
      </c>
      <c r="C36" s="32" t="s">
        <v>263</v>
      </c>
      <c r="D36" s="4" t="s">
        <v>12</v>
      </c>
      <c r="E36" s="21">
        <v>150</v>
      </c>
      <c r="F36" s="21">
        <v>141</v>
      </c>
      <c r="G36" s="21">
        <v>131</v>
      </c>
      <c r="H36" s="22">
        <v>106</v>
      </c>
      <c r="I36" s="22">
        <v>28</v>
      </c>
      <c r="J36" s="21">
        <v>556</v>
      </c>
      <c r="K36" s="34">
        <v>5</v>
      </c>
    </row>
    <row r="37" spans="1:11">
      <c r="A37" s="43" t="s">
        <v>122</v>
      </c>
      <c r="B37" s="32" t="s">
        <v>460</v>
      </c>
      <c r="C37" s="32" t="s">
        <v>109</v>
      </c>
      <c r="D37" s="4" t="s">
        <v>12</v>
      </c>
      <c r="E37" s="21">
        <v>234</v>
      </c>
      <c r="F37" s="21">
        <v>164</v>
      </c>
      <c r="G37" s="22" t="s">
        <v>11</v>
      </c>
      <c r="H37" s="22">
        <v>89</v>
      </c>
      <c r="I37" s="22">
        <v>61</v>
      </c>
      <c r="J37" s="21">
        <v>548</v>
      </c>
      <c r="K37" s="34">
        <v>4</v>
      </c>
    </row>
    <row r="38" spans="1:11">
      <c r="A38" s="43" t="s">
        <v>123</v>
      </c>
      <c r="B38" s="32" t="s">
        <v>342</v>
      </c>
      <c r="C38" s="32" t="s">
        <v>365</v>
      </c>
      <c r="D38" s="4" t="s">
        <v>35</v>
      </c>
      <c r="E38" s="21">
        <v>208</v>
      </c>
      <c r="F38" s="21">
        <v>129</v>
      </c>
      <c r="G38" s="21">
        <v>85</v>
      </c>
      <c r="H38" s="22">
        <v>71</v>
      </c>
      <c r="I38" s="22">
        <v>42</v>
      </c>
      <c r="J38" s="21">
        <v>535</v>
      </c>
      <c r="K38" s="34">
        <v>5</v>
      </c>
    </row>
    <row r="39" spans="1:11">
      <c r="A39" s="43" t="s">
        <v>124</v>
      </c>
      <c r="B39" s="32" t="s">
        <v>473</v>
      </c>
      <c r="C39" s="32" t="s">
        <v>110</v>
      </c>
      <c r="D39" s="4" t="s">
        <v>12</v>
      </c>
      <c r="E39" s="21">
        <v>296</v>
      </c>
      <c r="F39" s="21">
        <v>231</v>
      </c>
      <c r="G39" s="21" t="s">
        <v>11</v>
      </c>
      <c r="H39" s="22" t="s">
        <v>11</v>
      </c>
      <c r="I39" s="22" t="s">
        <v>11</v>
      </c>
      <c r="J39" s="21">
        <v>527</v>
      </c>
      <c r="K39" s="34">
        <v>2</v>
      </c>
    </row>
    <row r="40" spans="1:11">
      <c r="A40" s="43" t="s">
        <v>125</v>
      </c>
      <c r="B40" s="32" t="s">
        <v>158</v>
      </c>
      <c r="C40" s="32" t="s">
        <v>144</v>
      </c>
      <c r="D40" s="4" t="s">
        <v>12</v>
      </c>
      <c r="E40" s="21">
        <v>190</v>
      </c>
      <c r="F40" s="21">
        <v>155</v>
      </c>
      <c r="G40" s="21" t="s">
        <v>11</v>
      </c>
      <c r="H40" s="22">
        <v>92</v>
      </c>
      <c r="I40" s="22">
        <v>89</v>
      </c>
      <c r="J40" s="21">
        <v>526</v>
      </c>
      <c r="K40" s="34">
        <v>4</v>
      </c>
    </row>
    <row r="41" spans="1:11">
      <c r="A41" s="43" t="s">
        <v>126</v>
      </c>
      <c r="B41" s="32" t="s">
        <v>86</v>
      </c>
      <c r="C41" s="32" t="s">
        <v>108</v>
      </c>
      <c r="D41" s="4" t="s">
        <v>12</v>
      </c>
      <c r="E41" s="21">
        <v>172</v>
      </c>
      <c r="F41" s="21">
        <v>147</v>
      </c>
      <c r="G41" s="21">
        <v>144</v>
      </c>
      <c r="H41" s="22">
        <v>38</v>
      </c>
      <c r="I41" s="22">
        <v>13</v>
      </c>
      <c r="J41" s="21">
        <v>514</v>
      </c>
      <c r="K41" s="34">
        <v>5</v>
      </c>
    </row>
    <row r="42" spans="1:11">
      <c r="A42" s="43" t="s">
        <v>127</v>
      </c>
      <c r="B42" s="32" t="s">
        <v>511</v>
      </c>
      <c r="C42" s="32" t="s">
        <v>365</v>
      </c>
      <c r="D42" s="4" t="s">
        <v>12</v>
      </c>
      <c r="E42" s="21">
        <v>184</v>
      </c>
      <c r="F42" s="21">
        <v>184</v>
      </c>
      <c r="G42" s="21" t="s">
        <v>11</v>
      </c>
      <c r="H42" s="22">
        <v>68</v>
      </c>
      <c r="I42" s="22">
        <v>62</v>
      </c>
      <c r="J42" s="21">
        <v>498</v>
      </c>
      <c r="K42" s="34">
        <v>4</v>
      </c>
    </row>
    <row r="43" spans="1:11">
      <c r="A43" s="43" t="s">
        <v>128</v>
      </c>
      <c r="B43" s="32" t="s">
        <v>104</v>
      </c>
      <c r="C43" s="32" t="s">
        <v>110</v>
      </c>
      <c r="D43" s="4" t="s">
        <v>12</v>
      </c>
      <c r="E43" s="21">
        <v>196</v>
      </c>
      <c r="F43" s="21">
        <v>115</v>
      </c>
      <c r="G43" s="21">
        <v>83</v>
      </c>
      <c r="H43" s="22">
        <v>53</v>
      </c>
      <c r="I43" s="22">
        <v>46</v>
      </c>
      <c r="J43" s="21">
        <v>493</v>
      </c>
      <c r="K43" s="34">
        <v>5</v>
      </c>
    </row>
    <row r="44" spans="1:11">
      <c r="A44" s="43" t="s">
        <v>129</v>
      </c>
      <c r="B44" s="32" t="s">
        <v>474</v>
      </c>
      <c r="C44" s="32" t="s">
        <v>263</v>
      </c>
      <c r="D44" s="4" t="s">
        <v>12</v>
      </c>
      <c r="E44" s="21">
        <v>203</v>
      </c>
      <c r="F44" s="21">
        <v>154</v>
      </c>
      <c r="G44" s="21" t="s">
        <v>11</v>
      </c>
      <c r="H44" s="22">
        <v>97</v>
      </c>
      <c r="I44" s="22">
        <v>27</v>
      </c>
      <c r="J44" s="21">
        <v>481</v>
      </c>
      <c r="K44" s="34">
        <v>4</v>
      </c>
    </row>
    <row r="45" spans="1:11">
      <c r="A45" s="43" t="s">
        <v>130</v>
      </c>
      <c r="B45" s="32" t="s">
        <v>101</v>
      </c>
      <c r="C45" s="32" t="s">
        <v>110</v>
      </c>
      <c r="D45" s="4" t="s">
        <v>13</v>
      </c>
      <c r="E45" s="21">
        <v>149</v>
      </c>
      <c r="F45" s="21">
        <v>138</v>
      </c>
      <c r="G45" s="21">
        <v>93</v>
      </c>
      <c r="H45" s="22">
        <v>57</v>
      </c>
      <c r="I45" s="22">
        <v>44</v>
      </c>
      <c r="J45" s="21">
        <v>481</v>
      </c>
      <c r="K45" s="34">
        <v>5</v>
      </c>
    </row>
    <row r="46" spans="1:11">
      <c r="A46" s="43" t="s">
        <v>131</v>
      </c>
      <c r="B46" s="32" t="s">
        <v>488</v>
      </c>
      <c r="C46" s="32" t="s">
        <v>263</v>
      </c>
      <c r="D46" s="4" t="s">
        <v>12</v>
      </c>
      <c r="E46" s="21">
        <v>212</v>
      </c>
      <c r="F46" s="21">
        <v>125</v>
      </c>
      <c r="G46" s="21" t="s">
        <v>11</v>
      </c>
      <c r="H46" s="22">
        <v>143</v>
      </c>
      <c r="I46" s="22" t="s">
        <v>11</v>
      </c>
      <c r="J46" s="21">
        <v>480</v>
      </c>
      <c r="K46" s="34">
        <v>3</v>
      </c>
    </row>
    <row r="47" spans="1:11">
      <c r="A47" s="43" t="s">
        <v>132</v>
      </c>
      <c r="B47" s="32" t="s">
        <v>157</v>
      </c>
      <c r="C47" s="32" t="s">
        <v>144</v>
      </c>
      <c r="D47" s="4" t="s">
        <v>12</v>
      </c>
      <c r="E47" s="21">
        <v>244</v>
      </c>
      <c r="F47" s="21">
        <v>178</v>
      </c>
      <c r="G47" s="21" t="s">
        <v>11</v>
      </c>
      <c r="H47" s="22">
        <v>52</v>
      </c>
      <c r="I47" s="22" t="s">
        <v>11</v>
      </c>
      <c r="J47" s="21">
        <v>474</v>
      </c>
      <c r="K47" s="34">
        <v>3</v>
      </c>
    </row>
    <row r="48" spans="1:11">
      <c r="A48" s="43" t="s">
        <v>133</v>
      </c>
      <c r="B48" s="32" t="s">
        <v>64</v>
      </c>
      <c r="C48" s="32" t="s">
        <v>517</v>
      </c>
      <c r="D48" s="4" t="s">
        <v>12</v>
      </c>
      <c r="E48" s="21">
        <v>156</v>
      </c>
      <c r="F48" s="21">
        <v>151</v>
      </c>
      <c r="G48" s="21">
        <v>119</v>
      </c>
      <c r="H48" s="22">
        <v>29</v>
      </c>
      <c r="I48" s="22">
        <v>17</v>
      </c>
      <c r="J48" s="21">
        <v>472</v>
      </c>
      <c r="K48" s="34">
        <v>5</v>
      </c>
    </row>
    <row r="49" spans="1:11">
      <c r="A49" s="43" t="s">
        <v>134</v>
      </c>
      <c r="B49" s="32" t="s">
        <v>84</v>
      </c>
      <c r="C49" s="32" t="s">
        <v>108</v>
      </c>
      <c r="D49" s="4" t="s">
        <v>35</v>
      </c>
      <c r="E49" s="21">
        <v>154</v>
      </c>
      <c r="F49" s="21">
        <v>105</v>
      </c>
      <c r="G49" s="21">
        <v>105</v>
      </c>
      <c r="H49" s="22">
        <v>83</v>
      </c>
      <c r="I49" s="22">
        <v>22</v>
      </c>
      <c r="J49" s="21">
        <v>469</v>
      </c>
      <c r="K49" s="34">
        <v>5</v>
      </c>
    </row>
    <row r="50" spans="1:11">
      <c r="A50" s="43" t="s">
        <v>135</v>
      </c>
      <c r="B50" s="32" t="s">
        <v>515</v>
      </c>
      <c r="C50" s="32" t="s">
        <v>520</v>
      </c>
      <c r="D50" s="4" t="s">
        <v>12</v>
      </c>
      <c r="E50" s="21">
        <v>257</v>
      </c>
      <c r="F50" s="21">
        <v>91</v>
      </c>
      <c r="G50" s="21" t="s">
        <v>11</v>
      </c>
      <c r="H50" s="22">
        <v>112</v>
      </c>
      <c r="I50" s="22" t="s">
        <v>11</v>
      </c>
      <c r="J50" s="21">
        <v>460</v>
      </c>
      <c r="K50" s="34">
        <v>3</v>
      </c>
    </row>
    <row r="51" spans="1:11">
      <c r="A51" s="43" t="s">
        <v>136</v>
      </c>
      <c r="B51" s="32" t="s">
        <v>510</v>
      </c>
      <c r="C51" s="32" t="s">
        <v>57</v>
      </c>
      <c r="D51" s="4" t="s">
        <v>35</v>
      </c>
      <c r="E51" s="21">
        <v>176</v>
      </c>
      <c r="F51" s="21">
        <v>111</v>
      </c>
      <c r="G51" s="21">
        <v>99</v>
      </c>
      <c r="H51" s="22">
        <v>48</v>
      </c>
      <c r="I51" s="22">
        <v>24</v>
      </c>
      <c r="J51" s="21">
        <v>458</v>
      </c>
      <c r="K51" s="34">
        <v>5</v>
      </c>
    </row>
    <row r="52" spans="1:11">
      <c r="A52" s="43" t="s">
        <v>137</v>
      </c>
      <c r="B52" s="32" t="s">
        <v>359</v>
      </c>
      <c r="C52" s="32" t="s">
        <v>365</v>
      </c>
      <c r="D52" s="4" t="s">
        <v>13</v>
      </c>
      <c r="E52" s="21">
        <v>129</v>
      </c>
      <c r="F52" s="21">
        <v>117</v>
      </c>
      <c r="G52" s="21">
        <v>115</v>
      </c>
      <c r="H52" s="22">
        <v>50</v>
      </c>
      <c r="I52" s="22">
        <v>40</v>
      </c>
      <c r="J52" s="21">
        <v>451</v>
      </c>
      <c r="K52" s="34">
        <v>5</v>
      </c>
    </row>
    <row r="53" spans="1:11">
      <c r="A53" s="29" t="str">
        <f>IF([1]Turnaje!A53="","",[1]Turnaje!A53)</f>
        <v>48.</v>
      </c>
      <c r="B53" s="32" t="s">
        <v>279</v>
      </c>
      <c r="C53" s="32" t="s">
        <v>263</v>
      </c>
      <c r="D53" s="4" t="s">
        <v>35</v>
      </c>
      <c r="E53" s="7">
        <v>141</v>
      </c>
      <c r="F53" s="7">
        <v>111</v>
      </c>
      <c r="G53" s="7">
        <v>75</v>
      </c>
      <c r="H53" s="33">
        <v>82</v>
      </c>
      <c r="I53" s="33">
        <v>32</v>
      </c>
      <c r="J53" s="7">
        <v>441</v>
      </c>
      <c r="K53" s="34">
        <v>5</v>
      </c>
    </row>
    <row r="54" spans="1:11">
      <c r="A54" s="29" t="str">
        <f>IF([1]Turnaje!A54="","",[1]Turnaje!A54)</f>
        <v>49.</v>
      </c>
      <c r="B54" s="32" t="s">
        <v>544</v>
      </c>
      <c r="C54" s="32" t="s">
        <v>263</v>
      </c>
      <c r="D54" s="4" t="s">
        <v>12</v>
      </c>
      <c r="E54" s="21">
        <v>186</v>
      </c>
      <c r="F54" s="21">
        <v>142</v>
      </c>
      <c r="G54" s="22" t="s">
        <v>11</v>
      </c>
      <c r="H54" s="22">
        <v>62</v>
      </c>
      <c r="I54" s="22">
        <v>50</v>
      </c>
      <c r="J54" s="21">
        <v>440</v>
      </c>
      <c r="K54" s="34">
        <v>4</v>
      </c>
    </row>
    <row r="55" spans="1:11">
      <c r="A55" s="29" t="str">
        <f>IF([1]Turnaje!A55="","",[1]Turnaje!A55)</f>
        <v>50.</v>
      </c>
      <c r="B55" s="32" t="s">
        <v>512</v>
      </c>
      <c r="C55" s="32" t="s">
        <v>519</v>
      </c>
      <c r="D55" s="4" t="s">
        <v>12</v>
      </c>
      <c r="E55" s="21">
        <v>227</v>
      </c>
      <c r="F55" s="21">
        <v>205</v>
      </c>
      <c r="G55" s="21" t="s">
        <v>11</v>
      </c>
      <c r="H55" s="22" t="s">
        <v>11</v>
      </c>
      <c r="I55" s="22" t="s">
        <v>11</v>
      </c>
      <c r="J55" s="21">
        <v>432</v>
      </c>
      <c r="K55" s="34">
        <v>2</v>
      </c>
    </row>
    <row r="56" spans="1:11">
      <c r="A56" s="29" t="str">
        <f>IF([1]Turnaje!A56="","",[1]Turnaje!A56)</f>
        <v>51.</v>
      </c>
      <c r="B56" s="32" t="s">
        <v>106</v>
      </c>
      <c r="C56" s="32" t="s">
        <v>110</v>
      </c>
      <c r="D56" s="4" t="s">
        <v>13</v>
      </c>
      <c r="E56" s="21">
        <v>119</v>
      </c>
      <c r="F56" s="21">
        <v>117</v>
      </c>
      <c r="G56" s="21">
        <v>81</v>
      </c>
      <c r="H56" s="22">
        <v>74</v>
      </c>
      <c r="I56" s="22">
        <v>33</v>
      </c>
      <c r="J56" s="21">
        <v>424</v>
      </c>
      <c r="K56" s="34">
        <v>5</v>
      </c>
    </row>
    <row r="57" spans="1:11">
      <c r="A57" s="29" t="str">
        <f>IF([1]Turnaje!A57="","",[1]Turnaje!A57)</f>
        <v>52.</v>
      </c>
      <c r="B57" s="32" t="s">
        <v>613</v>
      </c>
      <c r="C57" s="32" t="s">
        <v>522</v>
      </c>
      <c r="D57" s="4" t="s">
        <v>12</v>
      </c>
      <c r="E57" s="21">
        <v>208</v>
      </c>
      <c r="F57" s="21">
        <v>198</v>
      </c>
      <c r="G57" s="21" t="s">
        <v>11</v>
      </c>
      <c r="H57" s="22">
        <v>6</v>
      </c>
      <c r="I57" s="22" t="s">
        <v>11</v>
      </c>
      <c r="J57" s="21">
        <v>412</v>
      </c>
      <c r="K57" s="34">
        <v>3</v>
      </c>
    </row>
    <row r="58" spans="1:11">
      <c r="A58" s="29" t="str">
        <f>IF([1]Turnaje!A58="","",[1]Turnaje!A58)</f>
        <v>53.</v>
      </c>
      <c r="B58" s="32" t="s">
        <v>90</v>
      </c>
      <c r="C58" s="32" t="s">
        <v>109</v>
      </c>
      <c r="D58" s="4" t="s">
        <v>28</v>
      </c>
      <c r="E58" s="21">
        <v>180</v>
      </c>
      <c r="F58" s="21">
        <v>107</v>
      </c>
      <c r="G58" s="21">
        <v>91</v>
      </c>
      <c r="H58" s="22">
        <v>28</v>
      </c>
      <c r="I58" s="22" t="s">
        <v>11</v>
      </c>
      <c r="J58" s="21">
        <v>406</v>
      </c>
      <c r="K58" s="34">
        <v>4</v>
      </c>
    </row>
    <row r="59" spans="1:11">
      <c r="A59" s="29" t="str">
        <f>IF([1]Turnaje!A59="","",[1]Turnaje!A59)</f>
        <v>54.</v>
      </c>
      <c r="B59" s="32" t="s">
        <v>88</v>
      </c>
      <c r="C59" s="32" t="s">
        <v>517</v>
      </c>
      <c r="D59" s="4" t="s">
        <v>13</v>
      </c>
      <c r="E59" s="21">
        <v>170</v>
      </c>
      <c r="F59" s="21">
        <v>103</v>
      </c>
      <c r="G59" s="21">
        <v>51</v>
      </c>
      <c r="H59" s="22">
        <v>58</v>
      </c>
      <c r="I59" s="22">
        <v>17</v>
      </c>
      <c r="J59" s="21">
        <v>399</v>
      </c>
      <c r="K59" s="34">
        <v>5</v>
      </c>
    </row>
    <row r="60" spans="1:11">
      <c r="A60" s="29" t="str">
        <f>IF([1]Turnaje!A60="","",[1]Turnaje!A60)</f>
        <v>55.</v>
      </c>
      <c r="B60" s="32" t="s">
        <v>500</v>
      </c>
      <c r="C60" s="32" t="s">
        <v>520</v>
      </c>
      <c r="D60" s="4" t="s">
        <v>12</v>
      </c>
      <c r="E60" s="21">
        <v>101</v>
      </c>
      <c r="F60" s="21">
        <v>95</v>
      </c>
      <c r="G60" s="21" t="s">
        <v>11</v>
      </c>
      <c r="H60" s="22">
        <v>116</v>
      </c>
      <c r="I60" s="22">
        <v>81</v>
      </c>
      <c r="J60" s="21">
        <v>393</v>
      </c>
      <c r="K60" s="34">
        <v>4</v>
      </c>
    </row>
    <row r="61" spans="1:11">
      <c r="A61" s="29" t="str">
        <f>IF([1]Turnaje!A61="","",[1]Turnaje!A61)</f>
        <v>56.</v>
      </c>
      <c r="B61" s="32" t="s">
        <v>74</v>
      </c>
      <c r="C61" s="32" t="s">
        <v>75</v>
      </c>
      <c r="D61" s="4" t="s">
        <v>36</v>
      </c>
      <c r="E61" s="21">
        <v>140</v>
      </c>
      <c r="F61" s="21">
        <v>139</v>
      </c>
      <c r="G61" s="21">
        <v>55</v>
      </c>
      <c r="H61" s="22">
        <v>29</v>
      </c>
      <c r="I61" s="22">
        <v>25</v>
      </c>
      <c r="J61" s="21">
        <v>388</v>
      </c>
      <c r="K61" s="34">
        <v>5</v>
      </c>
    </row>
    <row r="62" spans="1:11">
      <c r="A62" s="29" t="str">
        <f>IF([1]Turnaje!A62="","",[1]Turnaje!A62)</f>
        <v>57.</v>
      </c>
      <c r="B62" s="32" t="s">
        <v>476</v>
      </c>
      <c r="C62" s="32" t="s">
        <v>516</v>
      </c>
      <c r="D62" s="4" t="s">
        <v>12</v>
      </c>
      <c r="E62" s="21">
        <v>215</v>
      </c>
      <c r="F62" s="21">
        <v>160</v>
      </c>
      <c r="G62" s="21" t="s">
        <v>11</v>
      </c>
      <c r="H62" s="22" t="s">
        <v>11</v>
      </c>
      <c r="I62" s="22" t="s">
        <v>11</v>
      </c>
      <c r="J62" s="21">
        <v>375</v>
      </c>
      <c r="K62" s="34">
        <v>2</v>
      </c>
    </row>
    <row r="63" spans="1:11">
      <c r="A63" s="29" t="str">
        <f>IF([1]Turnaje!A63="","",[1]Turnaje!A63)</f>
        <v>58.</v>
      </c>
      <c r="B63" s="32" t="s">
        <v>475</v>
      </c>
      <c r="C63" s="32" t="s">
        <v>516</v>
      </c>
      <c r="D63" s="4" t="s">
        <v>13</v>
      </c>
      <c r="E63" s="21">
        <v>224</v>
      </c>
      <c r="F63" s="21">
        <v>143</v>
      </c>
      <c r="G63" s="21" t="s">
        <v>11</v>
      </c>
      <c r="H63" s="22" t="s">
        <v>11</v>
      </c>
      <c r="I63" s="22" t="s">
        <v>11</v>
      </c>
      <c r="J63" s="21">
        <v>367</v>
      </c>
      <c r="K63" s="34">
        <v>2</v>
      </c>
    </row>
    <row r="64" spans="1:11">
      <c r="A64" s="29" t="str">
        <f>IF([1]Turnaje!A64="","",[1]Turnaje!A64)</f>
        <v>59.</v>
      </c>
      <c r="B64" s="32" t="s">
        <v>141</v>
      </c>
      <c r="C64" s="32" t="s">
        <v>142</v>
      </c>
      <c r="D64" s="4" t="s">
        <v>12</v>
      </c>
      <c r="E64" s="21">
        <v>131</v>
      </c>
      <c r="F64" s="21">
        <v>85</v>
      </c>
      <c r="G64" s="21">
        <v>53</v>
      </c>
      <c r="H64" s="22">
        <v>58</v>
      </c>
      <c r="I64" s="22">
        <v>31</v>
      </c>
      <c r="J64" s="21">
        <v>358</v>
      </c>
      <c r="K64" s="34">
        <v>5</v>
      </c>
    </row>
    <row r="65" spans="1:11">
      <c r="A65" s="29" t="str">
        <f>IF([1]Turnaje!A65="","",[1]Turnaje!A65)</f>
        <v>60.</v>
      </c>
      <c r="B65" s="32" t="s">
        <v>56</v>
      </c>
      <c r="C65" s="32" t="s">
        <v>57</v>
      </c>
      <c r="D65" s="4" t="s">
        <v>28</v>
      </c>
      <c r="E65" s="21">
        <v>125</v>
      </c>
      <c r="F65" s="21">
        <v>99</v>
      </c>
      <c r="G65" s="21">
        <v>57</v>
      </c>
      <c r="H65" s="22">
        <v>56</v>
      </c>
      <c r="I65" s="22">
        <v>16</v>
      </c>
      <c r="J65" s="21">
        <v>353</v>
      </c>
      <c r="K65" s="34">
        <v>5</v>
      </c>
    </row>
    <row r="66" spans="1:11">
      <c r="A66" s="29" t="str">
        <f>IF([1]Turnaje!A66="","",[1]Turnaje!A66)</f>
        <v>61.</v>
      </c>
      <c r="B66" s="32" t="s">
        <v>363</v>
      </c>
      <c r="C66" s="32" t="s">
        <v>365</v>
      </c>
      <c r="D66" s="4" t="s">
        <v>13</v>
      </c>
      <c r="E66" s="21">
        <v>113</v>
      </c>
      <c r="F66" s="21">
        <v>89</v>
      </c>
      <c r="G66" s="21">
        <v>61</v>
      </c>
      <c r="H66" s="22">
        <v>41</v>
      </c>
      <c r="I66" s="22">
        <v>32</v>
      </c>
      <c r="J66" s="21">
        <v>336</v>
      </c>
      <c r="K66" s="34">
        <v>5</v>
      </c>
    </row>
    <row r="67" spans="1:11">
      <c r="A67" s="29" t="str">
        <f>IF([1]Turnaje!A67="","",[1]Turnaje!A67)</f>
        <v>62.</v>
      </c>
      <c r="B67" s="32" t="s">
        <v>494</v>
      </c>
      <c r="C67" s="32" t="s">
        <v>57</v>
      </c>
      <c r="D67" s="4" t="s">
        <v>12</v>
      </c>
      <c r="E67" s="21">
        <v>186</v>
      </c>
      <c r="F67" s="21">
        <v>101</v>
      </c>
      <c r="G67" s="21" t="s">
        <v>11</v>
      </c>
      <c r="H67" s="22">
        <v>35</v>
      </c>
      <c r="I67" s="22" t="s">
        <v>11</v>
      </c>
      <c r="J67" s="21">
        <v>322</v>
      </c>
      <c r="K67" s="34">
        <v>3</v>
      </c>
    </row>
    <row r="68" spans="1:11">
      <c r="A68" s="29" t="str">
        <f>IF([1]Turnaje!A68="","",[1]Turnaje!A68)</f>
        <v>63.</v>
      </c>
      <c r="B68" s="32" t="s">
        <v>164</v>
      </c>
      <c r="C68" s="32" t="s">
        <v>165</v>
      </c>
      <c r="D68" s="4" t="s">
        <v>12</v>
      </c>
      <c r="E68" s="21">
        <v>101</v>
      </c>
      <c r="F68" s="21">
        <v>99</v>
      </c>
      <c r="G68" s="21">
        <v>97</v>
      </c>
      <c r="H68" s="22">
        <v>14</v>
      </c>
      <c r="I68" s="22" t="s">
        <v>11</v>
      </c>
      <c r="J68" s="21">
        <v>311</v>
      </c>
      <c r="K68" s="34">
        <v>4</v>
      </c>
    </row>
    <row r="69" spans="1:11">
      <c r="A69" s="29" t="str">
        <f>IF([1]Turnaje!A69="","",[1]Turnaje!A69)</f>
        <v>64.</v>
      </c>
      <c r="B69" s="32" t="s">
        <v>486</v>
      </c>
      <c r="C69" s="32" t="s">
        <v>108</v>
      </c>
      <c r="D69" s="4" t="s">
        <v>35</v>
      </c>
      <c r="E69" s="21">
        <v>133</v>
      </c>
      <c r="F69" s="21">
        <v>79</v>
      </c>
      <c r="G69" s="21" t="s">
        <v>11</v>
      </c>
      <c r="H69" s="22">
        <v>76</v>
      </c>
      <c r="I69" s="22">
        <v>15</v>
      </c>
      <c r="J69" s="21">
        <v>303</v>
      </c>
      <c r="K69" s="34">
        <v>4</v>
      </c>
    </row>
    <row r="70" spans="1:11">
      <c r="A70" s="29" t="str">
        <f>IF([1]Turnaje!A70="","",[1]Turnaje!A70)</f>
        <v>65.</v>
      </c>
      <c r="B70" s="32" t="s">
        <v>493</v>
      </c>
      <c r="C70" s="32" t="s">
        <v>57</v>
      </c>
      <c r="D70" s="4" t="s">
        <v>36</v>
      </c>
      <c r="E70" s="21">
        <v>121</v>
      </c>
      <c r="F70" s="21">
        <v>93</v>
      </c>
      <c r="G70" s="21">
        <v>73</v>
      </c>
      <c r="H70" s="22">
        <v>9</v>
      </c>
      <c r="I70" s="22">
        <v>2</v>
      </c>
      <c r="J70" s="21">
        <v>298</v>
      </c>
      <c r="K70" s="34">
        <v>5</v>
      </c>
    </row>
    <row r="71" spans="1:11">
      <c r="A71" s="29" t="str">
        <f>IF([1]Turnaje!A71="","",[1]Turnaje!A71)</f>
        <v>66.</v>
      </c>
      <c r="B71" s="32" t="s">
        <v>506</v>
      </c>
      <c r="C71" s="32" t="s">
        <v>516</v>
      </c>
      <c r="D71" s="4" t="s">
        <v>12</v>
      </c>
      <c r="E71" s="21">
        <v>160</v>
      </c>
      <c r="F71" s="21">
        <v>133</v>
      </c>
      <c r="G71" s="21" t="s">
        <v>11</v>
      </c>
      <c r="H71" s="22" t="s">
        <v>11</v>
      </c>
      <c r="I71" s="22" t="s">
        <v>11</v>
      </c>
      <c r="J71" s="21">
        <v>293</v>
      </c>
      <c r="K71" s="34">
        <v>2</v>
      </c>
    </row>
    <row r="72" spans="1:11">
      <c r="A72" s="29" t="str">
        <f>IF([1]Turnaje!A72="","",[1]Turnaje!A72)</f>
        <v>67.</v>
      </c>
      <c r="B72" s="32" t="s">
        <v>615</v>
      </c>
      <c r="C72" s="32" t="s">
        <v>522</v>
      </c>
      <c r="D72" s="4" t="s">
        <v>12</v>
      </c>
      <c r="E72" s="21">
        <v>286</v>
      </c>
      <c r="F72" s="21" t="s">
        <v>11</v>
      </c>
      <c r="G72" s="21" t="s">
        <v>11</v>
      </c>
      <c r="H72" s="22" t="s">
        <v>11</v>
      </c>
      <c r="I72" s="22" t="s">
        <v>11</v>
      </c>
      <c r="J72" s="21">
        <v>286</v>
      </c>
      <c r="K72" s="34">
        <v>1</v>
      </c>
    </row>
    <row r="73" spans="1:11">
      <c r="A73" s="29" t="str">
        <f>IF([1]Turnaje!A73="","",[1]Turnaje!A73)</f>
        <v>68.</v>
      </c>
      <c r="B73" s="32" t="s">
        <v>94</v>
      </c>
      <c r="C73" s="32" t="s">
        <v>517</v>
      </c>
      <c r="D73" s="4" t="s">
        <v>12</v>
      </c>
      <c r="E73" s="21">
        <v>89</v>
      </c>
      <c r="F73" s="21">
        <v>71</v>
      </c>
      <c r="G73" s="21">
        <v>69</v>
      </c>
      <c r="H73" s="22">
        <v>33</v>
      </c>
      <c r="I73" s="22">
        <v>13</v>
      </c>
      <c r="J73" s="21">
        <v>275</v>
      </c>
      <c r="K73" s="34">
        <v>5</v>
      </c>
    </row>
    <row r="74" spans="1:11">
      <c r="A74" s="29" t="str">
        <f>IF([1]Turnaje!A74="","",[1]Turnaje!A74)</f>
        <v>69.</v>
      </c>
      <c r="B74" s="32" t="s">
        <v>610</v>
      </c>
      <c r="C74" s="32" t="s">
        <v>520</v>
      </c>
      <c r="D74" s="4" t="s">
        <v>12</v>
      </c>
      <c r="E74" s="21">
        <v>147</v>
      </c>
      <c r="F74" s="21" t="s">
        <v>11</v>
      </c>
      <c r="G74" s="22" t="s">
        <v>11</v>
      </c>
      <c r="H74" s="22">
        <v>127</v>
      </c>
      <c r="I74" s="22" t="s">
        <v>11</v>
      </c>
      <c r="J74" s="21">
        <v>274</v>
      </c>
      <c r="K74" s="34">
        <v>2</v>
      </c>
    </row>
    <row r="75" spans="1:11">
      <c r="A75" s="29" t="str">
        <f>IF([1]Turnaje!A75="","",[1]Turnaje!A75)</f>
        <v>70.</v>
      </c>
      <c r="B75" s="32" t="s">
        <v>623</v>
      </c>
      <c r="C75" s="32" t="s">
        <v>108</v>
      </c>
      <c r="D75" s="4" t="s">
        <v>35</v>
      </c>
      <c r="E75" s="21">
        <v>162</v>
      </c>
      <c r="F75" s="21">
        <v>71</v>
      </c>
      <c r="G75" s="22" t="s">
        <v>11</v>
      </c>
      <c r="H75" s="22">
        <v>16</v>
      </c>
      <c r="I75" s="22">
        <v>10</v>
      </c>
      <c r="J75" s="21">
        <v>259</v>
      </c>
      <c r="K75" s="34">
        <v>4</v>
      </c>
    </row>
    <row r="76" spans="1:11">
      <c r="A76" s="29" t="str">
        <f>IF([1]Turnaje!A76="","",[1]Turnaje!A76)</f>
        <v>71.</v>
      </c>
      <c r="B76" s="32" t="s">
        <v>280</v>
      </c>
      <c r="C76" s="32" t="s">
        <v>263</v>
      </c>
      <c r="D76" s="4" t="s">
        <v>12</v>
      </c>
      <c r="E76" s="21">
        <v>113</v>
      </c>
      <c r="F76" s="21">
        <v>97</v>
      </c>
      <c r="G76" s="22" t="s">
        <v>11</v>
      </c>
      <c r="H76" s="22">
        <v>44</v>
      </c>
      <c r="I76" s="22" t="s">
        <v>11</v>
      </c>
      <c r="J76" s="21">
        <v>254</v>
      </c>
      <c r="K76" s="34">
        <v>3</v>
      </c>
    </row>
    <row r="77" spans="1:11">
      <c r="A77" s="29" t="str">
        <f>IF([1]Turnaje!A77="","",[1]Turnaje!A77)</f>
        <v>72.</v>
      </c>
      <c r="B77" s="32" t="s">
        <v>492</v>
      </c>
      <c r="C77" s="32" t="s">
        <v>110</v>
      </c>
      <c r="D77" s="4" t="s">
        <v>35</v>
      </c>
      <c r="E77" s="21">
        <v>127</v>
      </c>
      <c r="F77" s="21">
        <v>103</v>
      </c>
      <c r="G77" s="22" t="s">
        <v>11</v>
      </c>
      <c r="H77" s="22">
        <v>14</v>
      </c>
      <c r="I77" s="22" t="s">
        <v>11</v>
      </c>
      <c r="J77" s="21">
        <v>244</v>
      </c>
      <c r="K77" s="34">
        <v>3</v>
      </c>
    </row>
    <row r="78" spans="1:11">
      <c r="A78" s="29" t="str">
        <f>IF([1]Turnaje!A78="","",[1]Turnaje!A78)</f>
        <v>73.</v>
      </c>
      <c r="B78" s="32" t="s">
        <v>780</v>
      </c>
      <c r="C78" s="32" t="s">
        <v>109</v>
      </c>
      <c r="D78" s="4" t="s">
        <v>12</v>
      </c>
      <c r="E78" s="21">
        <v>239</v>
      </c>
      <c r="F78" s="21" t="s">
        <v>11</v>
      </c>
      <c r="G78" s="22" t="s">
        <v>11</v>
      </c>
      <c r="H78" s="22" t="s">
        <v>11</v>
      </c>
      <c r="I78" s="22" t="s">
        <v>11</v>
      </c>
      <c r="J78" s="21">
        <v>239</v>
      </c>
      <c r="K78" s="34">
        <v>1</v>
      </c>
    </row>
    <row r="79" spans="1:11">
      <c r="A79" s="29" t="str">
        <f>IF([1]Turnaje!A79="","",[1]Turnaje!A79)</f>
        <v>74.</v>
      </c>
      <c r="B79" s="32" t="s">
        <v>504</v>
      </c>
      <c r="C79" s="32" t="s">
        <v>110</v>
      </c>
      <c r="D79" s="4" t="s">
        <v>12</v>
      </c>
      <c r="E79" s="21">
        <v>239</v>
      </c>
      <c r="F79" s="21" t="s">
        <v>11</v>
      </c>
      <c r="G79" s="22" t="s">
        <v>11</v>
      </c>
      <c r="H79" s="22" t="s">
        <v>11</v>
      </c>
      <c r="I79" s="22" t="s">
        <v>11</v>
      </c>
      <c r="J79" s="21">
        <v>239</v>
      </c>
      <c r="K79" s="34">
        <v>1</v>
      </c>
    </row>
    <row r="80" spans="1:11">
      <c r="A80" s="29" t="str">
        <f>IF([1]Turnaje!A80="","",[1]Turnaje!A80)</f>
        <v>75.</v>
      </c>
      <c r="B80" s="32" t="s">
        <v>289</v>
      </c>
      <c r="C80" s="32" t="s">
        <v>263</v>
      </c>
      <c r="D80" s="4" t="s">
        <v>13</v>
      </c>
      <c r="E80" s="21">
        <v>117</v>
      </c>
      <c r="F80" s="21" t="s">
        <v>11</v>
      </c>
      <c r="G80" s="22" t="s">
        <v>11</v>
      </c>
      <c r="H80" s="22">
        <v>66</v>
      </c>
      <c r="I80" s="22">
        <v>56</v>
      </c>
      <c r="J80" s="21">
        <v>239</v>
      </c>
      <c r="K80" s="34">
        <v>3</v>
      </c>
    </row>
    <row r="81" spans="1:11">
      <c r="A81" s="29" t="str">
        <f>IF([1]Turnaje!A81="","",[1]Turnaje!A81)</f>
        <v>76.</v>
      </c>
      <c r="B81" s="32" t="s">
        <v>481</v>
      </c>
      <c r="C81" s="32" t="s">
        <v>519</v>
      </c>
      <c r="D81" s="4" t="s">
        <v>12</v>
      </c>
      <c r="E81" s="21">
        <v>107</v>
      </c>
      <c r="F81" s="21">
        <v>87</v>
      </c>
      <c r="G81" s="22" t="s">
        <v>11</v>
      </c>
      <c r="H81" s="22">
        <v>38</v>
      </c>
      <c r="I81" s="22" t="s">
        <v>11</v>
      </c>
      <c r="J81" s="21">
        <v>232</v>
      </c>
      <c r="K81" s="34">
        <v>3</v>
      </c>
    </row>
    <row r="82" spans="1:11">
      <c r="A82" s="29" t="str">
        <f>IF([1]Turnaje!A82="","",[1]Turnaje!A82)</f>
        <v>77.</v>
      </c>
      <c r="B82" s="32" t="s">
        <v>478</v>
      </c>
      <c r="C82" s="32" t="s">
        <v>518</v>
      </c>
      <c r="D82" s="4" t="s">
        <v>12</v>
      </c>
      <c r="E82" s="21">
        <v>159</v>
      </c>
      <c r="F82" s="21" t="s">
        <v>11</v>
      </c>
      <c r="G82" s="22" t="s">
        <v>11</v>
      </c>
      <c r="H82" s="22">
        <v>45</v>
      </c>
      <c r="I82" s="22">
        <v>25</v>
      </c>
      <c r="J82" s="21">
        <v>229</v>
      </c>
      <c r="K82" s="34">
        <v>3</v>
      </c>
    </row>
    <row r="83" spans="1:11">
      <c r="A83" s="29" t="str">
        <f>IF([1]Turnaje!A83="","",[1]Turnaje!A83)</f>
        <v>78.</v>
      </c>
      <c r="B83" s="32" t="s">
        <v>620</v>
      </c>
      <c r="C83" s="32" t="s">
        <v>520</v>
      </c>
      <c r="D83" s="4" t="s">
        <v>12</v>
      </c>
      <c r="E83" s="21">
        <v>229</v>
      </c>
      <c r="F83" s="21" t="s">
        <v>11</v>
      </c>
      <c r="G83" s="22" t="s">
        <v>11</v>
      </c>
      <c r="H83" s="22" t="s">
        <v>11</v>
      </c>
      <c r="I83" s="22" t="s">
        <v>11</v>
      </c>
      <c r="J83" s="21">
        <v>229</v>
      </c>
      <c r="K83" s="34">
        <v>1</v>
      </c>
    </row>
    <row r="84" spans="1:11">
      <c r="A84" s="29" t="str">
        <f>IF([1]Turnaje!A84="","",[1]Turnaje!A84)</f>
        <v>79.</v>
      </c>
      <c r="B84" s="32" t="s">
        <v>50</v>
      </c>
      <c r="C84" s="32" t="s">
        <v>51</v>
      </c>
      <c r="D84" s="4" t="s">
        <v>12</v>
      </c>
      <c r="E84" s="21">
        <v>152</v>
      </c>
      <c r="F84" s="21" t="s">
        <v>11</v>
      </c>
      <c r="G84" s="21" t="s">
        <v>11</v>
      </c>
      <c r="H84" s="22">
        <v>40</v>
      </c>
      <c r="I84" s="22">
        <v>34</v>
      </c>
      <c r="J84" s="21">
        <v>226</v>
      </c>
      <c r="K84" s="34">
        <v>3</v>
      </c>
    </row>
    <row r="85" spans="1:11">
      <c r="A85" s="29" t="str">
        <f>IF([1]Turnaje!A85="","",[1]Turnaje!A85)</f>
        <v>80.</v>
      </c>
      <c r="B85" s="32" t="s">
        <v>611</v>
      </c>
      <c r="C85" s="32" t="s">
        <v>520</v>
      </c>
      <c r="D85" s="4" t="s">
        <v>12</v>
      </c>
      <c r="E85" s="21">
        <v>166</v>
      </c>
      <c r="F85" s="21" t="s">
        <v>11</v>
      </c>
      <c r="G85" s="22" t="s">
        <v>11</v>
      </c>
      <c r="H85" s="22">
        <v>55</v>
      </c>
      <c r="I85" s="22" t="s">
        <v>11</v>
      </c>
      <c r="J85" s="21">
        <v>221</v>
      </c>
      <c r="K85" s="34">
        <v>2</v>
      </c>
    </row>
    <row r="86" spans="1:11">
      <c r="A86" s="29" t="str">
        <f>IF([1]Turnaje!A86="","",[1]Turnaje!A86)</f>
        <v>81.</v>
      </c>
      <c r="B86" s="32" t="s">
        <v>83</v>
      </c>
      <c r="C86" s="32" t="s">
        <v>517</v>
      </c>
      <c r="D86" s="4" t="s">
        <v>36</v>
      </c>
      <c r="E86" s="21">
        <v>85</v>
      </c>
      <c r="F86" s="21">
        <v>69</v>
      </c>
      <c r="G86" s="22">
        <v>45</v>
      </c>
      <c r="H86" s="22">
        <v>14</v>
      </c>
      <c r="I86" s="22">
        <v>7</v>
      </c>
      <c r="J86" s="21">
        <v>220</v>
      </c>
      <c r="K86" s="34">
        <v>5</v>
      </c>
    </row>
    <row r="87" spans="1:11">
      <c r="A87" s="29" t="str">
        <f>IF([1]Turnaje!A87="","",[1]Turnaje!A87)</f>
        <v>82.</v>
      </c>
      <c r="B87" s="32" t="s">
        <v>471</v>
      </c>
      <c r="C87" s="32" t="s">
        <v>110</v>
      </c>
      <c r="D87" s="4" t="s">
        <v>35</v>
      </c>
      <c r="E87" s="21">
        <v>139</v>
      </c>
      <c r="F87" s="21">
        <v>77</v>
      </c>
      <c r="G87" s="22" t="s">
        <v>11</v>
      </c>
      <c r="H87" s="22" t="s">
        <v>11</v>
      </c>
      <c r="I87" s="22" t="s">
        <v>11</v>
      </c>
      <c r="J87" s="21">
        <v>216</v>
      </c>
      <c r="K87" s="34">
        <v>2</v>
      </c>
    </row>
    <row r="88" spans="1:11">
      <c r="A88" s="29" t="str">
        <f>IF([1]Turnaje!A88="","",[1]Turnaje!A88)</f>
        <v>83.</v>
      </c>
      <c r="B88" s="32" t="s">
        <v>614</v>
      </c>
      <c r="C88" s="32" t="s">
        <v>365</v>
      </c>
      <c r="D88" s="4" t="s">
        <v>28</v>
      </c>
      <c r="E88" s="21">
        <v>174</v>
      </c>
      <c r="F88" s="21" t="s">
        <v>11</v>
      </c>
      <c r="G88" s="22" t="s">
        <v>11</v>
      </c>
      <c r="H88" s="22">
        <v>42</v>
      </c>
      <c r="I88" s="22" t="s">
        <v>11</v>
      </c>
      <c r="J88" s="21">
        <v>216</v>
      </c>
      <c r="K88" s="34">
        <v>2</v>
      </c>
    </row>
    <row r="89" spans="1:11">
      <c r="A89" s="29" t="str">
        <f>IF([1]Turnaje!A89="","",[1]Turnaje!A89)</f>
        <v>84.</v>
      </c>
      <c r="B89" s="32" t="s">
        <v>621</v>
      </c>
      <c r="C89" s="32" t="s">
        <v>263</v>
      </c>
      <c r="D89" s="4" t="s">
        <v>12</v>
      </c>
      <c r="E89" s="21">
        <v>109</v>
      </c>
      <c r="F89" s="21" t="s">
        <v>11</v>
      </c>
      <c r="G89" s="22" t="s">
        <v>11</v>
      </c>
      <c r="H89" s="22">
        <v>101</v>
      </c>
      <c r="I89" s="22" t="s">
        <v>11</v>
      </c>
      <c r="J89" s="21">
        <v>210</v>
      </c>
      <c r="K89" s="34">
        <v>2</v>
      </c>
    </row>
    <row r="90" spans="1:11">
      <c r="A90" s="29" t="str">
        <f>IF([1]Turnaje!A90="","",[1]Turnaje!A90)</f>
        <v>85.</v>
      </c>
      <c r="B90" s="32" t="s">
        <v>497</v>
      </c>
      <c r="C90" s="32" t="s">
        <v>57</v>
      </c>
      <c r="D90" s="4" t="s">
        <v>35</v>
      </c>
      <c r="E90" s="21">
        <v>83</v>
      </c>
      <c r="F90" s="21">
        <v>77</v>
      </c>
      <c r="G90" s="22" t="s">
        <v>11</v>
      </c>
      <c r="H90" s="22">
        <v>44</v>
      </c>
      <c r="I90" s="22" t="s">
        <v>11</v>
      </c>
      <c r="J90" s="21">
        <v>204</v>
      </c>
      <c r="K90" s="34">
        <v>3</v>
      </c>
    </row>
    <row r="91" spans="1:11">
      <c r="A91" s="29" t="str">
        <f>IF([1]Turnaje!A91="","",[1]Turnaje!A91)</f>
        <v>86.</v>
      </c>
      <c r="B91" s="32" t="s">
        <v>524</v>
      </c>
      <c r="C91" s="32" t="s">
        <v>519</v>
      </c>
      <c r="D91" s="4" t="s">
        <v>12</v>
      </c>
      <c r="E91" s="21">
        <v>97</v>
      </c>
      <c r="F91" s="21">
        <v>75</v>
      </c>
      <c r="G91" s="22" t="s">
        <v>11</v>
      </c>
      <c r="H91" s="22">
        <v>27</v>
      </c>
      <c r="I91" s="22" t="s">
        <v>11</v>
      </c>
      <c r="J91" s="21">
        <v>199</v>
      </c>
      <c r="K91" s="34">
        <v>3</v>
      </c>
    </row>
    <row r="92" spans="1:11">
      <c r="A92" s="29" t="str">
        <f>IF([1]Turnaje!A92="","",[1]Turnaje!A92)</f>
        <v>87.</v>
      </c>
      <c r="B92" s="32" t="s">
        <v>156</v>
      </c>
      <c r="C92" s="32" t="s">
        <v>144</v>
      </c>
      <c r="D92" s="4" t="s">
        <v>12</v>
      </c>
      <c r="E92" s="21">
        <v>123</v>
      </c>
      <c r="F92" s="21" t="s">
        <v>11</v>
      </c>
      <c r="G92" s="22" t="s">
        <v>11</v>
      </c>
      <c r="H92" s="22">
        <v>50</v>
      </c>
      <c r="I92" s="22">
        <v>24</v>
      </c>
      <c r="J92" s="21">
        <v>197</v>
      </c>
      <c r="K92" s="34">
        <v>3</v>
      </c>
    </row>
    <row r="93" spans="1:11">
      <c r="A93" s="29" t="str">
        <f>IF([1]Turnaje!A93="","",[1]Turnaje!A93)</f>
        <v>88.</v>
      </c>
      <c r="B93" s="32" t="s">
        <v>87</v>
      </c>
      <c r="C93" s="32" t="s">
        <v>517</v>
      </c>
      <c r="D93" s="4" t="s">
        <v>12</v>
      </c>
      <c r="E93" s="21">
        <v>89</v>
      </c>
      <c r="F93" s="21">
        <v>67</v>
      </c>
      <c r="G93" s="22" t="s">
        <v>11</v>
      </c>
      <c r="H93" s="22">
        <v>37</v>
      </c>
      <c r="I93" s="22">
        <v>3</v>
      </c>
      <c r="J93" s="21">
        <v>196</v>
      </c>
      <c r="K93" s="34">
        <v>4</v>
      </c>
    </row>
    <row r="94" spans="1:11">
      <c r="A94" s="29" t="str">
        <f>IF([1]Turnaje!A94="","",[1]Turnaje!A94)</f>
        <v>89.</v>
      </c>
      <c r="B94" s="32" t="s">
        <v>147</v>
      </c>
      <c r="C94" s="32" t="s">
        <v>144</v>
      </c>
      <c r="D94" s="4" t="s">
        <v>12</v>
      </c>
      <c r="E94" s="21">
        <v>87</v>
      </c>
      <c r="F94" s="21" t="s">
        <v>11</v>
      </c>
      <c r="G94" s="22" t="s">
        <v>11</v>
      </c>
      <c r="H94" s="22">
        <v>69</v>
      </c>
      <c r="I94" s="22">
        <v>32</v>
      </c>
      <c r="J94" s="21">
        <v>188</v>
      </c>
      <c r="K94" s="34">
        <v>3</v>
      </c>
    </row>
    <row r="95" spans="1:11">
      <c r="A95" s="29" t="str">
        <f>IF([1]Turnaje!A95="","",[1]Turnaje!A95)</f>
        <v>90.</v>
      </c>
      <c r="B95" s="32" t="s">
        <v>775</v>
      </c>
      <c r="C95" s="32" t="s">
        <v>109</v>
      </c>
      <c r="D95" s="4" t="s">
        <v>12</v>
      </c>
      <c r="E95" s="21">
        <v>183</v>
      </c>
      <c r="F95" s="21" t="s">
        <v>11</v>
      </c>
      <c r="G95" s="22" t="s">
        <v>11</v>
      </c>
      <c r="H95" s="22" t="s">
        <v>11</v>
      </c>
      <c r="I95" s="22" t="s">
        <v>11</v>
      </c>
      <c r="J95" s="21">
        <v>183</v>
      </c>
      <c r="K95" s="34">
        <v>1</v>
      </c>
    </row>
    <row r="96" spans="1:11">
      <c r="A96" s="29" t="str">
        <f>IF([1]Turnaje!A96="","",[1]Turnaje!A96)</f>
        <v>91.</v>
      </c>
      <c r="B96" s="32" t="s">
        <v>467</v>
      </c>
      <c r="C96" s="32" t="s">
        <v>517</v>
      </c>
      <c r="D96" s="4" t="s">
        <v>12</v>
      </c>
      <c r="E96" s="21">
        <v>178</v>
      </c>
      <c r="F96" s="21" t="s">
        <v>11</v>
      </c>
      <c r="G96" s="22" t="s">
        <v>11</v>
      </c>
      <c r="H96" s="22" t="s">
        <v>11</v>
      </c>
      <c r="I96" s="22" t="s">
        <v>11</v>
      </c>
      <c r="J96" s="21">
        <v>178</v>
      </c>
      <c r="K96" s="34">
        <v>1</v>
      </c>
    </row>
    <row r="97" spans="1:11">
      <c r="A97" s="29" t="str">
        <f>IF([1]Turnaje!A97="","",[1]Turnaje!A97)</f>
        <v>92.</v>
      </c>
      <c r="B97" s="32" t="s">
        <v>103</v>
      </c>
      <c r="C97" s="32" t="s">
        <v>517</v>
      </c>
      <c r="D97" s="4" t="s">
        <v>13</v>
      </c>
      <c r="E97" s="21">
        <v>168</v>
      </c>
      <c r="F97" s="21" t="s">
        <v>11</v>
      </c>
      <c r="G97" s="22" t="s">
        <v>11</v>
      </c>
      <c r="H97" s="22">
        <v>9</v>
      </c>
      <c r="I97" s="22" t="s">
        <v>11</v>
      </c>
      <c r="J97" s="21">
        <v>177</v>
      </c>
      <c r="K97" s="34">
        <v>2</v>
      </c>
    </row>
    <row r="98" spans="1:11">
      <c r="A98" s="29" t="str">
        <f>IF([1]Turnaje!A98="","",[1]Turnaje!A98)</f>
        <v>93.</v>
      </c>
      <c r="B98" s="32" t="s">
        <v>563</v>
      </c>
      <c r="C98" s="32" t="s">
        <v>567</v>
      </c>
      <c r="D98" s="4" t="s">
        <v>28</v>
      </c>
      <c r="E98" s="21">
        <v>111</v>
      </c>
      <c r="F98" s="21" t="s">
        <v>11</v>
      </c>
      <c r="G98" s="22" t="s">
        <v>11</v>
      </c>
      <c r="H98" s="22">
        <v>38</v>
      </c>
      <c r="I98" s="22">
        <v>24</v>
      </c>
      <c r="J98" s="21">
        <v>173</v>
      </c>
      <c r="K98" s="34">
        <v>3</v>
      </c>
    </row>
    <row r="99" spans="1:11">
      <c r="A99" s="29" t="str">
        <f>IF([1]Turnaje!A99="","",[1]Turnaje!A99)</f>
        <v>94.</v>
      </c>
      <c r="B99" s="32" t="s">
        <v>505</v>
      </c>
      <c r="C99" s="32" t="s">
        <v>516</v>
      </c>
      <c r="D99" s="4" t="s">
        <v>13</v>
      </c>
      <c r="E99" s="21">
        <v>170</v>
      </c>
      <c r="F99" s="21" t="s">
        <v>11</v>
      </c>
      <c r="G99" s="22" t="s">
        <v>11</v>
      </c>
      <c r="H99" s="22" t="s">
        <v>11</v>
      </c>
      <c r="I99" s="22" t="s">
        <v>11</v>
      </c>
      <c r="J99" s="21">
        <v>170</v>
      </c>
      <c r="K99" s="34">
        <v>1</v>
      </c>
    </row>
    <row r="100" spans="1:11">
      <c r="A100" s="29" t="str">
        <f>IF([1]Turnaje!A100="","",[1]Turnaje!A100)</f>
        <v>95.</v>
      </c>
      <c r="B100" s="32" t="s">
        <v>779</v>
      </c>
      <c r="C100" s="32" t="s">
        <v>109</v>
      </c>
      <c r="D100" s="4" t="s">
        <v>12</v>
      </c>
      <c r="E100" s="21">
        <v>168</v>
      </c>
      <c r="F100" s="22" t="s">
        <v>11</v>
      </c>
      <c r="G100" s="22" t="s">
        <v>11</v>
      </c>
      <c r="H100" s="22" t="s">
        <v>11</v>
      </c>
      <c r="I100" s="22" t="s">
        <v>11</v>
      </c>
      <c r="J100" s="21">
        <v>168</v>
      </c>
      <c r="K100" s="34">
        <v>1</v>
      </c>
    </row>
    <row r="101" spans="1:11">
      <c r="A101" s="29" t="str">
        <f>IF([1]Turnaje!A101="","",[1]Turnaje!A101)</f>
        <v>96.</v>
      </c>
      <c r="B101" s="32" t="s">
        <v>609</v>
      </c>
      <c r="C101" s="32" t="s">
        <v>520</v>
      </c>
      <c r="D101" s="4" t="s">
        <v>12</v>
      </c>
      <c r="E101" s="21">
        <v>158</v>
      </c>
      <c r="F101" s="21" t="s">
        <v>11</v>
      </c>
      <c r="G101" s="22" t="s">
        <v>11</v>
      </c>
      <c r="H101" s="22" t="s">
        <v>11</v>
      </c>
      <c r="I101" s="22" t="s">
        <v>11</v>
      </c>
      <c r="J101" s="21">
        <v>158</v>
      </c>
      <c r="K101" s="34">
        <v>1</v>
      </c>
    </row>
    <row r="102" spans="1:11">
      <c r="A102" s="29" t="str">
        <f>IF([1]Turnaje!A102="","",[1]Turnaje!A102)</f>
        <v>97.</v>
      </c>
      <c r="B102" s="32" t="s">
        <v>469</v>
      </c>
      <c r="C102" s="32" t="s">
        <v>525</v>
      </c>
      <c r="D102" s="4" t="s">
        <v>12</v>
      </c>
      <c r="E102" s="21">
        <v>79</v>
      </c>
      <c r="F102" s="21">
        <v>75</v>
      </c>
      <c r="G102" s="22" t="s">
        <v>11</v>
      </c>
      <c r="H102" s="22" t="s">
        <v>11</v>
      </c>
      <c r="I102" s="22" t="s">
        <v>11</v>
      </c>
      <c r="J102" s="21">
        <v>154</v>
      </c>
      <c r="K102" s="34">
        <v>2</v>
      </c>
    </row>
    <row r="103" spans="1:11">
      <c r="A103" s="29" t="str">
        <f>IF(Turnaje!A103="","",Turnaje!A103)</f>
        <v>98.</v>
      </c>
      <c r="B103" s="32" t="s">
        <v>498</v>
      </c>
      <c r="C103" s="32" t="s">
        <v>57</v>
      </c>
      <c r="D103" s="4" t="s">
        <v>12</v>
      </c>
      <c r="E103" s="21">
        <v>77</v>
      </c>
      <c r="F103" s="21">
        <v>73</v>
      </c>
      <c r="G103" s="22" t="s">
        <v>11</v>
      </c>
      <c r="H103" s="22" t="s">
        <v>11</v>
      </c>
      <c r="I103" s="22" t="s">
        <v>11</v>
      </c>
      <c r="J103" s="21">
        <v>150</v>
      </c>
      <c r="K103" s="34">
        <v>2</v>
      </c>
    </row>
    <row r="104" spans="1:11">
      <c r="A104" s="29" t="str">
        <f>IF(Turnaje!A104="","",Turnaje!A104)</f>
        <v>99.</v>
      </c>
      <c r="B104" s="32" t="s">
        <v>612</v>
      </c>
      <c r="C104" s="32" t="s">
        <v>517</v>
      </c>
      <c r="D104" s="4" t="s">
        <v>12</v>
      </c>
      <c r="E104" s="21">
        <v>149</v>
      </c>
      <c r="F104" s="21" t="s">
        <v>11</v>
      </c>
      <c r="G104" s="22" t="s">
        <v>11</v>
      </c>
      <c r="H104" s="22" t="s">
        <v>11</v>
      </c>
      <c r="I104" s="22" t="s">
        <v>11</v>
      </c>
      <c r="J104" s="21">
        <v>149</v>
      </c>
      <c r="K104" s="34">
        <v>1</v>
      </c>
    </row>
    <row r="105" spans="1:11">
      <c r="A105" s="29" t="str">
        <f>IF(Turnaje!A105="","",Turnaje!A105)</f>
        <v>100.</v>
      </c>
      <c r="B105" s="32" t="s">
        <v>671</v>
      </c>
      <c r="C105" s="32" t="s">
        <v>518</v>
      </c>
      <c r="D105" s="4" t="s">
        <v>12</v>
      </c>
      <c r="E105" s="21" t="s">
        <v>11</v>
      </c>
      <c r="F105" s="21" t="s">
        <v>11</v>
      </c>
      <c r="G105" s="22" t="s">
        <v>11</v>
      </c>
      <c r="H105" s="22">
        <v>123</v>
      </c>
      <c r="I105" s="22">
        <v>23</v>
      </c>
      <c r="J105" s="21">
        <v>146</v>
      </c>
      <c r="K105" s="34">
        <v>2</v>
      </c>
    </row>
    <row r="106" spans="1:11">
      <c r="A106" s="29" t="str">
        <f>IF(Turnaje!A106="","",Turnaje!A106)</f>
        <v>101.</v>
      </c>
      <c r="B106" s="32" t="s">
        <v>484</v>
      </c>
      <c r="C106" s="32" t="s">
        <v>520</v>
      </c>
      <c r="D106" s="4" t="s">
        <v>12</v>
      </c>
      <c r="E106" s="21">
        <v>137</v>
      </c>
      <c r="F106" s="21" t="s">
        <v>11</v>
      </c>
      <c r="G106" s="22" t="s">
        <v>11</v>
      </c>
      <c r="H106" s="22" t="s">
        <v>11</v>
      </c>
      <c r="I106" s="22" t="s">
        <v>11</v>
      </c>
      <c r="J106" s="21">
        <v>137</v>
      </c>
      <c r="K106" s="34">
        <v>1</v>
      </c>
    </row>
    <row r="107" spans="1:11">
      <c r="A107" s="29" t="str">
        <f>IF(Turnaje!A107="","",Turnaje!A107)</f>
        <v>102.</v>
      </c>
      <c r="B107" s="32" t="s">
        <v>778</v>
      </c>
      <c r="C107" s="32" t="s">
        <v>518</v>
      </c>
      <c r="D107" s="4" t="s">
        <v>12</v>
      </c>
      <c r="E107" s="21">
        <v>136</v>
      </c>
      <c r="F107" s="21" t="s">
        <v>11</v>
      </c>
      <c r="G107" s="22" t="s">
        <v>11</v>
      </c>
      <c r="H107" s="22" t="s">
        <v>11</v>
      </c>
      <c r="I107" s="22" t="s">
        <v>11</v>
      </c>
      <c r="J107" s="21">
        <v>136</v>
      </c>
      <c r="K107" s="34">
        <v>1</v>
      </c>
    </row>
    <row r="108" spans="1:11">
      <c r="A108" s="29" t="str">
        <f>IF(Turnaje!A108="","",Turnaje!A108)</f>
        <v>103.</v>
      </c>
      <c r="B108" s="32" t="s">
        <v>482</v>
      </c>
      <c r="C108" s="32" t="s">
        <v>57</v>
      </c>
      <c r="D108" s="4" t="s">
        <v>35</v>
      </c>
      <c r="E108" s="21">
        <v>73</v>
      </c>
      <c r="F108" s="21">
        <v>61</v>
      </c>
      <c r="G108" s="22" t="s">
        <v>11</v>
      </c>
      <c r="H108" s="22" t="s">
        <v>11</v>
      </c>
      <c r="I108" s="22" t="s">
        <v>11</v>
      </c>
      <c r="J108" s="21">
        <v>134</v>
      </c>
      <c r="K108" s="34">
        <v>2</v>
      </c>
    </row>
    <row r="109" spans="1:11">
      <c r="A109" s="29" t="str">
        <f>IF(Turnaje!A109="","",Turnaje!A109)</f>
        <v>104.</v>
      </c>
      <c r="B109" s="32" t="s">
        <v>465</v>
      </c>
      <c r="C109" s="32" t="s">
        <v>110</v>
      </c>
      <c r="D109" s="4" t="s">
        <v>12</v>
      </c>
      <c r="E109" s="21">
        <v>127</v>
      </c>
      <c r="F109" s="22" t="s">
        <v>11</v>
      </c>
      <c r="G109" s="22" t="s">
        <v>11</v>
      </c>
      <c r="H109" s="22" t="s">
        <v>11</v>
      </c>
      <c r="I109" s="22" t="s">
        <v>11</v>
      </c>
      <c r="J109" s="21">
        <v>127</v>
      </c>
      <c r="K109" s="34">
        <v>1</v>
      </c>
    </row>
    <row r="110" spans="1:11">
      <c r="A110" s="29" t="str">
        <f>IF(Turnaje!A110="","",Turnaje!A110)</f>
        <v>105.</v>
      </c>
      <c r="B110" s="32" t="s">
        <v>502</v>
      </c>
      <c r="C110" s="32" t="s">
        <v>523</v>
      </c>
      <c r="D110" s="4" t="s">
        <v>12</v>
      </c>
      <c r="E110" s="21">
        <v>125</v>
      </c>
      <c r="F110" s="22" t="s">
        <v>11</v>
      </c>
      <c r="G110" s="22" t="s">
        <v>11</v>
      </c>
      <c r="H110" s="22" t="s">
        <v>11</v>
      </c>
      <c r="I110" s="22" t="s">
        <v>11</v>
      </c>
      <c r="J110" s="21">
        <v>125</v>
      </c>
      <c r="K110" s="34">
        <v>1</v>
      </c>
    </row>
    <row r="111" spans="1:11">
      <c r="A111" s="29" t="str">
        <f>IF(Turnaje!A111="","",Turnaje!A111)</f>
        <v>106.</v>
      </c>
      <c r="B111" s="32" t="s">
        <v>278</v>
      </c>
      <c r="C111" s="32" t="s">
        <v>255</v>
      </c>
      <c r="D111" s="4" t="s">
        <v>36</v>
      </c>
      <c r="E111" s="21" t="s">
        <v>11</v>
      </c>
      <c r="F111" s="22" t="s">
        <v>11</v>
      </c>
      <c r="G111" s="22" t="s">
        <v>11</v>
      </c>
      <c r="H111" s="22">
        <v>71</v>
      </c>
      <c r="I111" s="22">
        <v>51</v>
      </c>
      <c r="J111" s="21">
        <v>122</v>
      </c>
      <c r="K111" s="34">
        <v>2</v>
      </c>
    </row>
    <row r="112" spans="1:11">
      <c r="A112" s="29" t="str">
        <f>IF(Turnaje!A112="","",Turnaje!A112)</f>
        <v>107.</v>
      </c>
      <c r="B112" s="32" t="s">
        <v>477</v>
      </c>
      <c r="C112" s="32" t="s">
        <v>516</v>
      </c>
      <c r="D112" s="4" t="s">
        <v>12</v>
      </c>
      <c r="E112" s="21">
        <v>121</v>
      </c>
      <c r="F112" s="22" t="s">
        <v>11</v>
      </c>
      <c r="G112" s="22" t="s">
        <v>11</v>
      </c>
      <c r="H112" s="22" t="s">
        <v>11</v>
      </c>
      <c r="I112" s="22" t="s">
        <v>11</v>
      </c>
      <c r="J112" s="21">
        <v>121</v>
      </c>
      <c r="K112" s="34">
        <v>1</v>
      </c>
    </row>
    <row r="113" spans="1:11">
      <c r="A113" s="29" t="str">
        <f>IF(Turnaje!A113="","",Turnaje!A113)</f>
        <v>108.</v>
      </c>
      <c r="B113" s="32" t="s">
        <v>624</v>
      </c>
      <c r="C113" s="32" t="s">
        <v>516</v>
      </c>
      <c r="D113" s="4" t="s">
        <v>28</v>
      </c>
      <c r="E113" s="21">
        <v>121</v>
      </c>
      <c r="F113" s="22" t="s">
        <v>11</v>
      </c>
      <c r="G113" s="22" t="s">
        <v>11</v>
      </c>
      <c r="H113" s="22" t="s">
        <v>11</v>
      </c>
      <c r="I113" s="22" t="s">
        <v>11</v>
      </c>
      <c r="J113" s="21">
        <v>121</v>
      </c>
      <c r="K113" s="34">
        <v>1</v>
      </c>
    </row>
    <row r="114" spans="1:11">
      <c r="A114" s="29" t="str">
        <f>IF(Turnaje!A114="","",Turnaje!A114)</f>
        <v>109.</v>
      </c>
      <c r="B114" s="32" t="s">
        <v>703</v>
      </c>
      <c r="C114" s="32" t="s">
        <v>698</v>
      </c>
      <c r="D114" s="4" t="s">
        <v>28</v>
      </c>
      <c r="E114" s="21" t="s">
        <v>11</v>
      </c>
      <c r="F114" s="22" t="s">
        <v>11</v>
      </c>
      <c r="G114" s="22" t="s">
        <v>11</v>
      </c>
      <c r="H114" s="22">
        <v>90</v>
      </c>
      <c r="I114" s="22">
        <v>30</v>
      </c>
      <c r="J114" s="21">
        <v>120</v>
      </c>
      <c r="K114" s="34">
        <v>2</v>
      </c>
    </row>
    <row r="115" spans="1:11">
      <c r="A115" s="29" t="str">
        <f>IF(Turnaje!A115="","",Turnaje!A115)</f>
        <v>110.</v>
      </c>
      <c r="B115" s="32" t="s">
        <v>656</v>
      </c>
      <c r="C115" s="32" t="s">
        <v>657</v>
      </c>
      <c r="D115" s="4" t="s">
        <v>35</v>
      </c>
      <c r="E115" s="21">
        <v>91</v>
      </c>
      <c r="F115" s="22" t="s">
        <v>11</v>
      </c>
      <c r="G115" s="22" t="s">
        <v>11</v>
      </c>
      <c r="H115" s="22">
        <v>28</v>
      </c>
      <c r="I115" s="22" t="s">
        <v>11</v>
      </c>
      <c r="J115" s="21">
        <v>119</v>
      </c>
      <c r="K115" s="34">
        <v>2</v>
      </c>
    </row>
    <row r="116" spans="1:11">
      <c r="A116" s="29" t="str">
        <f>IF(Turnaje!A116="","",Turnaje!A116)</f>
        <v>111.</v>
      </c>
      <c r="B116" s="32" t="s">
        <v>773</v>
      </c>
      <c r="C116" s="32" t="s">
        <v>518</v>
      </c>
      <c r="D116" s="4" t="s">
        <v>28</v>
      </c>
      <c r="E116" s="21">
        <v>119</v>
      </c>
      <c r="F116" s="22" t="s">
        <v>11</v>
      </c>
      <c r="G116" s="22" t="s">
        <v>11</v>
      </c>
      <c r="H116" s="22" t="s">
        <v>11</v>
      </c>
      <c r="I116" s="22" t="s">
        <v>11</v>
      </c>
      <c r="J116" s="21">
        <v>119</v>
      </c>
      <c r="K116" s="34">
        <v>1</v>
      </c>
    </row>
    <row r="117" spans="1:11">
      <c r="A117" s="29" t="str">
        <f>IF(Turnaje!A117="","",Turnaje!A117)</f>
        <v>112.</v>
      </c>
      <c r="B117" s="32" t="s">
        <v>154</v>
      </c>
      <c r="C117" s="32" t="s">
        <v>155</v>
      </c>
      <c r="D117" s="4" t="s">
        <v>13</v>
      </c>
      <c r="E117" s="21" t="s">
        <v>11</v>
      </c>
      <c r="F117" s="22" t="s">
        <v>11</v>
      </c>
      <c r="G117" s="22" t="s">
        <v>11</v>
      </c>
      <c r="H117" s="22">
        <v>84</v>
      </c>
      <c r="I117" s="22">
        <v>32</v>
      </c>
      <c r="J117" s="21">
        <v>116</v>
      </c>
      <c r="K117" s="34">
        <v>2</v>
      </c>
    </row>
    <row r="118" spans="1:11">
      <c r="A118" s="29" t="str">
        <f>IF(Turnaje!A118="","",Turnaje!A118)</f>
        <v>113.</v>
      </c>
      <c r="B118" s="32" t="s">
        <v>487</v>
      </c>
      <c r="C118" s="32" t="s">
        <v>57</v>
      </c>
      <c r="D118" s="4" t="s">
        <v>12</v>
      </c>
      <c r="E118" s="21">
        <v>115</v>
      </c>
      <c r="F118" s="22" t="s">
        <v>11</v>
      </c>
      <c r="G118" s="22" t="s">
        <v>11</v>
      </c>
      <c r="H118" s="22" t="s">
        <v>11</v>
      </c>
      <c r="I118" s="22" t="s">
        <v>11</v>
      </c>
      <c r="J118" s="21">
        <v>115</v>
      </c>
      <c r="K118" s="34">
        <v>1</v>
      </c>
    </row>
    <row r="119" spans="1:11">
      <c r="A119" s="29" t="str">
        <f>IF(Turnaje!A119="","",Turnaje!A119)</f>
        <v>114.</v>
      </c>
      <c r="B119" s="32" t="s">
        <v>776</v>
      </c>
      <c r="C119" s="32" t="s">
        <v>777</v>
      </c>
      <c r="D119" s="4" t="s">
        <v>13</v>
      </c>
      <c r="E119" s="21">
        <v>113</v>
      </c>
      <c r="F119" s="22" t="s">
        <v>11</v>
      </c>
      <c r="G119" s="22" t="s">
        <v>11</v>
      </c>
      <c r="H119" s="22" t="s">
        <v>11</v>
      </c>
      <c r="I119" s="22" t="s">
        <v>11</v>
      </c>
      <c r="J119" s="21">
        <v>113</v>
      </c>
      <c r="K119" s="34">
        <v>1</v>
      </c>
    </row>
    <row r="120" spans="1:11">
      <c r="A120" s="29" t="str">
        <f>IF(Turnaje!A120="","",Turnaje!A120)</f>
        <v>115.</v>
      </c>
      <c r="B120" s="32" t="s">
        <v>466</v>
      </c>
      <c r="C120" s="32" t="s">
        <v>110</v>
      </c>
      <c r="D120" s="4" t="s">
        <v>12</v>
      </c>
      <c r="E120" s="21">
        <v>109</v>
      </c>
      <c r="F120" s="22" t="s">
        <v>11</v>
      </c>
      <c r="G120" s="22" t="s">
        <v>11</v>
      </c>
      <c r="H120" s="22" t="s">
        <v>11</v>
      </c>
      <c r="I120" s="22" t="s">
        <v>11</v>
      </c>
      <c r="J120" s="21">
        <v>109</v>
      </c>
      <c r="K120" s="34">
        <v>1</v>
      </c>
    </row>
    <row r="121" spans="1:11">
      <c r="A121" s="29" t="str">
        <f>IF(Turnaje!A121="","",Turnaje!A121)</f>
        <v>116.</v>
      </c>
      <c r="B121" s="32" t="s">
        <v>783</v>
      </c>
      <c r="C121" s="32" t="s">
        <v>518</v>
      </c>
      <c r="D121" s="4" t="s">
        <v>12</v>
      </c>
      <c r="E121" s="21">
        <v>109</v>
      </c>
      <c r="F121" s="22" t="s">
        <v>11</v>
      </c>
      <c r="G121" s="22" t="s">
        <v>11</v>
      </c>
      <c r="H121" s="22" t="s">
        <v>11</v>
      </c>
      <c r="I121" s="22" t="s">
        <v>11</v>
      </c>
      <c r="J121" s="21">
        <v>109</v>
      </c>
      <c r="K121" s="34">
        <v>1</v>
      </c>
    </row>
    <row r="122" spans="1:11">
      <c r="A122" s="29" t="str">
        <f>IF(Turnaje!A122="","",Turnaje!A122)</f>
        <v>117.</v>
      </c>
      <c r="B122" s="32" t="s">
        <v>162</v>
      </c>
      <c r="C122" s="32" t="s">
        <v>144</v>
      </c>
      <c r="D122" s="4" t="s">
        <v>12</v>
      </c>
      <c r="E122" s="21" t="s">
        <v>11</v>
      </c>
      <c r="F122" s="22" t="s">
        <v>11</v>
      </c>
      <c r="G122" s="22" t="s">
        <v>11</v>
      </c>
      <c r="H122" s="22">
        <v>74</v>
      </c>
      <c r="I122" s="22">
        <v>34</v>
      </c>
      <c r="J122" s="21">
        <v>108</v>
      </c>
      <c r="K122" s="34">
        <v>2</v>
      </c>
    </row>
    <row r="123" spans="1:11">
      <c r="A123" s="29" t="str">
        <f>IF(Turnaje!A123="","",Turnaje!A123)</f>
        <v>118.</v>
      </c>
      <c r="B123" s="32" t="s">
        <v>781</v>
      </c>
      <c r="C123" s="32" t="s">
        <v>108</v>
      </c>
      <c r="D123" s="4" t="s">
        <v>12</v>
      </c>
      <c r="E123" s="21">
        <v>107</v>
      </c>
      <c r="F123" s="22" t="s">
        <v>11</v>
      </c>
      <c r="G123" s="22" t="s">
        <v>11</v>
      </c>
      <c r="H123" s="22" t="s">
        <v>11</v>
      </c>
      <c r="I123" s="22" t="s">
        <v>11</v>
      </c>
      <c r="J123" s="21">
        <v>107</v>
      </c>
      <c r="K123" s="34">
        <v>1</v>
      </c>
    </row>
    <row r="124" spans="1:11">
      <c r="A124" s="29" t="str">
        <f>IF(Turnaje!A124="","",Turnaje!A124)</f>
        <v>119.</v>
      </c>
      <c r="B124" s="32" t="s">
        <v>354</v>
      </c>
      <c r="C124" s="32" t="s">
        <v>366</v>
      </c>
      <c r="D124" s="4" t="s">
        <v>36</v>
      </c>
      <c r="E124" s="21">
        <v>63</v>
      </c>
      <c r="F124" s="22" t="s">
        <v>11</v>
      </c>
      <c r="G124" s="22" t="s">
        <v>11</v>
      </c>
      <c r="H124" s="22">
        <v>22</v>
      </c>
      <c r="I124" s="22">
        <v>21</v>
      </c>
      <c r="J124" s="21">
        <v>106</v>
      </c>
      <c r="K124" s="34">
        <v>3</v>
      </c>
    </row>
    <row r="125" spans="1:11">
      <c r="A125" s="29" t="str">
        <f>IF(Turnaje!A125="","",Turnaje!A125)</f>
        <v>120.</v>
      </c>
      <c r="B125" s="32" t="s">
        <v>734</v>
      </c>
      <c r="C125" s="32" t="s">
        <v>735</v>
      </c>
      <c r="D125" s="4" t="s">
        <v>35</v>
      </c>
      <c r="E125" s="21">
        <v>93</v>
      </c>
      <c r="F125" s="22" t="s">
        <v>11</v>
      </c>
      <c r="G125" s="22" t="s">
        <v>11</v>
      </c>
      <c r="H125" s="22">
        <v>7</v>
      </c>
      <c r="I125" s="22">
        <v>4</v>
      </c>
      <c r="J125" s="21">
        <v>104</v>
      </c>
      <c r="K125" s="34">
        <v>3</v>
      </c>
    </row>
    <row r="126" spans="1:11">
      <c r="A126" s="29" t="str">
        <f>IF(Turnaje!A126="","",Turnaje!A126)</f>
        <v>121.</v>
      </c>
      <c r="B126" s="32" t="s">
        <v>211</v>
      </c>
      <c r="C126" s="32" t="s">
        <v>201</v>
      </c>
      <c r="D126" s="4" t="s">
        <v>13</v>
      </c>
      <c r="E126" s="21" t="s">
        <v>11</v>
      </c>
      <c r="F126" s="22" t="s">
        <v>11</v>
      </c>
      <c r="G126" s="22" t="s">
        <v>11</v>
      </c>
      <c r="H126" s="22">
        <v>57</v>
      </c>
      <c r="I126" s="22">
        <v>44</v>
      </c>
      <c r="J126" s="21">
        <v>101</v>
      </c>
      <c r="K126" s="34">
        <v>2</v>
      </c>
    </row>
    <row r="127" spans="1:11">
      <c r="A127" s="29" t="str">
        <f>IF(Turnaje!A127="","",Turnaje!A127)</f>
        <v>122.</v>
      </c>
      <c r="B127" s="32" t="s">
        <v>811</v>
      </c>
      <c r="C127" s="32" t="s">
        <v>698</v>
      </c>
      <c r="D127" s="4" t="s">
        <v>12</v>
      </c>
      <c r="E127" s="21" t="s">
        <v>11</v>
      </c>
      <c r="F127" s="22" t="s">
        <v>11</v>
      </c>
      <c r="G127" s="22" t="s">
        <v>11</v>
      </c>
      <c r="H127" s="22">
        <v>100</v>
      </c>
      <c r="I127" s="22" t="s">
        <v>11</v>
      </c>
      <c r="J127" s="21">
        <v>100</v>
      </c>
      <c r="K127" s="34">
        <v>1</v>
      </c>
    </row>
    <row r="128" spans="1:11">
      <c r="A128" s="29" t="str">
        <f>IF(Turnaje!A128="","",Turnaje!A128)</f>
        <v>123.</v>
      </c>
      <c r="B128" s="32" t="s">
        <v>485</v>
      </c>
      <c r="C128" s="32" t="s">
        <v>108</v>
      </c>
      <c r="D128" s="4" t="s">
        <v>36</v>
      </c>
      <c r="E128" s="21">
        <v>67</v>
      </c>
      <c r="F128" s="22" t="s">
        <v>11</v>
      </c>
      <c r="G128" s="22" t="s">
        <v>11</v>
      </c>
      <c r="H128" s="22">
        <v>26</v>
      </c>
      <c r="I128" s="22">
        <v>3</v>
      </c>
      <c r="J128" s="21">
        <v>96</v>
      </c>
      <c r="K128" s="34">
        <v>3</v>
      </c>
    </row>
    <row r="129" spans="1:11">
      <c r="A129" s="29" t="str">
        <f>IF(Turnaje!A129="","",Turnaje!A129)</f>
        <v>124.</v>
      </c>
      <c r="B129" s="32" t="s">
        <v>495</v>
      </c>
      <c r="C129" s="32" t="s">
        <v>108</v>
      </c>
      <c r="D129" s="4" t="s">
        <v>35</v>
      </c>
      <c r="E129" s="21">
        <v>65</v>
      </c>
      <c r="F129" s="22" t="s">
        <v>11</v>
      </c>
      <c r="G129" s="22" t="s">
        <v>11</v>
      </c>
      <c r="H129" s="22">
        <v>22</v>
      </c>
      <c r="I129" s="22">
        <v>9</v>
      </c>
      <c r="J129" s="21">
        <v>96</v>
      </c>
      <c r="K129" s="34">
        <v>3</v>
      </c>
    </row>
    <row r="130" spans="1:11">
      <c r="A130" s="29" t="str">
        <f>IF(Turnaje!A130="","",Turnaje!A130)</f>
        <v>125.</v>
      </c>
      <c r="B130" s="32" t="s">
        <v>782</v>
      </c>
      <c r="C130" s="32" t="s">
        <v>108</v>
      </c>
      <c r="D130" s="4" t="s">
        <v>12</v>
      </c>
      <c r="E130" s="21">
        <v>87</v>
      </c>
      <c r="F130" s="22" t="s">
        <v>11</v>
      </c>
      <c r="G130" s="22" t="s">
        <v>11</v>
      </c>
      <c r="H130" s="22" t="s">
        <v>11</v>
      </c>
      <c r="I130" s="22" t="s">
        <v>11</v>
      </c>
      <c r="J130" s="21">
        <v>87</v>
      </c>
      <c r="K130" s="34">
        <v>1</v>
      </c>
    </row>
    <row r="131" spans="1:11">
      <c r="A131" s="29" t="str">
        <f>IF(Turnaje!A131="","",Turnaje!A131)</f>
        <v>126.</v>
      </c>
      <c r="B131" s="32" t="s">
        <v>65</v>
      </c>
      <c r="C131" s="32" t="s">
        <v>68</v>
      </c>
      <c r="D131" s="4" t="s">
        <v>12</v>
      </c>
      <c r="E131" s="21" t="s">
        <v>11</v>
      </c>
      <c r="F131" s="22" t="s">
        <v>11</v>
      </c>
      <c r="G131" s="22" t="s">
        <v>11</v>
      </c>
      <c r="H131" s="22">
        <v>44</v>
      </c>
      <c r="I131" s="22">
        <v>40</v>
      </c>
      <c r="J131" s="21">
        <v>84</v>
      </c>
      <c r="K131" s="34">
        <v>2</v>
      </c>
    </row>
    <row r="132" spans="1:11">
      <c r="A132" s="29" t="str">
        <f>IF(Turnaje!A132="","",Turnaje!A132)</f>
        <v>127.</v>
      </c>
      <c r="B132" s="32" t="s">
        <v>616</v>
      </c>
      <c r="C132" s="32" t="s">
        <v>57</v>
      </c>
      <c r="D132" s="4" t="s">
        <v>35</v>
      </c>
      <c r="E132" s="21">
        <v>83</v>
      </c>
      <c r="F132" s="22" t="s">
        <v>11</v>
      </c>
      <c r="G132" s="22" t="s">
        <v>11</v>
      </c>
      <c r="H132" s="22" t="s">
        <v>11</v>
      </c>
      <c r="I132" s="22" t="s">
        <v>11</v>
      </c>
      <c r="J132" s="21">
        <v>83</v>
      </c>
      <c r="K132" s="34">
        <v>1</v>
      </c>
    </row>
    <row r="133" spans="1:11">
      <c r="A133" s="29" t="str">
        <f>IF(Turnaje!A133="","",Turnaje!A133)</f>
        <v>128.</v>
      </c>
      <c r="B133" s="32" t="s">
        <v>260</v>
      </c>
      <c r="C133" s="32" t="s">
        <v>77</v>
      </c>
      <c r="D133" s="4" t="s">
        <v>28</v>
      </c>
      <c r="E133" s="21" t="s">
        <v>11</v>
      </c>
      <c r="F133" s="22" t="s">
        <v>11</v>
      </c>
      <c r="G133" s="22" t="s">
        <v>11</v>
      </c>
      <c r="H133" s="22">
        <v>44</v>
      </c>
      <c r="I133" s="22">
        <v>38</v>
      </c>
      <c r="J133" s="21">
        <v>82</v>
      </c>
      <c r="K133" s="34">
        <v>2</v>
      </c>
    </row>
    <row r="134" spans="1:11">
      <c r="A134" s="29" t="str">
        <f>IF(Turnaje!A134="","",Turnaje!A134)</f>
        <v>129.</v>
      </c>
      <c r="B134" s="32" t="s">
        <v>772</v>
      </c>
      <c r="C134" s="32" t="s">
        <v>108</v>
      </c>
      <c r="D134" s="4" t="s">
        <v>35</v>
      </c>
      <c r="E134" s="21">
        <v>81</v>
      </c>
      <c r="F134" s="22" t="s">
        <v>11</v>
      </c>
      <c r="G134" s="22" t="s">
        <v>11</v>
      </c>
      <c r="H134" s="22" t="s">
        <v>11</v>
      </c>
      <c r="I134" s="22" t="s">
        <v>11</v>
      </c>
      <c r="J134" s="21">
        <v>81</v>
      </c>
      <c r="K134" s="34">
        <v>1</v>
      </c>
    </row>
    <row r="135" spans="1:11">
      <c r="A135" s="29" t="str">
        <f>IF(Turnaje!A135="","",Turnaje!A135)</f>
        <v>130.</v>
      </c>
      <c r="B135" s="32" t="s">
        <v>463</v>
      </c>
      <c r="C135" s="32" t="s">
        <v>516</v>
      </c>
      <c r="D135" s="4" t="s">
        <v>35</v>
      </c>
      <c r="E135" s="21">
        <v>81</v>
      </c>
      <c r="F135" s="22" t="s">
        <v>11</v>
      </c>
      <c r="G135" s="22" t="s">
        <v>11</v>
      </c>
      <c r="H135" s="22" t="s">
        <v>11</v>
      </c>
      <c r="I135" s="22" t="s">
        <v>11</v>
      </c>
      <c r="J135" s="21">
        <v>81</v>
      </c>
      <c r="K135" s="34">
        <v>1</v>
      </c>
    </row>
    <row r="136" spans="1:11">
      <c r="A136" s="29" t="str">
        <f>IF(Turnaje!A136="","",Turnaje!A136)</f>
        <v>131.</v>
      </c>
      <c r="B136" s="32" t="s">
        <v>804</v>
      </c>
      <c r="C136" s="32" t="s">
        <v>800</v>
      </c>
      <c r="D136" s="4" t="s">
        <v>12</v>
      </c>
      <c r="E136" s="21" t="s">
        <v>11</v>
      </c>
      <c r="F136" s="22" t="s">
        <v>11</v>
      </c>
      <c r="G136" s="22" t="s">
        <v>11</v>
      </c>
      <c r="H136" s="22">
        <v>81</v>
      </c>
      <c r="I136" s="22" t="s">
        <v>11</v>
      </c>
      <c r="J136" s="21">
        <v>81</v>
      </c>
      <c r="K136" s="34">
        <v>1</v>
      </c>
    </row>
    <row r="137" spans="1:11">
      <c r="A137" s="29" t="str">
        <f>IF(Turnaje!A137="","",Turnaje!A137)</f>
        <v>132.</v>
      </c>
      <c r="B137" s="32" t="s">
        <v>274</v>
      </c>
      <c r="C137" s="32" t="s">
        <v>53</v>
      </c>
      <c r="D137" s="4" t="s">
        <v>35</v>
      </c>
      <c r="E137" s="21" t="s">
        <v>11</v>
      </c>
      <c r="F137" s="22" t="s">
        <v>11</v>
      </c>
      <c r="G137" s="22" t="s">
        <v>11</v>
      </c>
      <c r="H137" s="22">
        <v>47</v>
      </c>
      <c r="I137" s="22">
        <v>33</v>
      </c>
      <c r="J137" s="21">
        <v>80</v>
      </c>
      <c r="K137" s="34">
        <v>2</v>
      </c>
    </row>
    <row r="138" spans="1:11">
      <c r="A138" s="29" t="str">
        <f>IF(Turnaje!A138="","",Turnaje!A138)</f>
        <v>133.</v>
      </c>
      <c r="B138" s="32" t="s">
        <v>514</v>
      </c>
      <c r="C138" s="32" t="s">
        <v>57</v>
      </c>
      <c r="D138" s="4" t="s">
        <v>35</v>
      </c>
      <c r="E138" s="21">
        <v>79</v>
      </c>
      <c r="F138" s="22" t="s">
        <v>11</v>
      </c>
      <c r="G138" s="22" t="s">
        <v>11</v>
      </c>
      <c r="H138" s="22" t="s">
        <v>11</v>
      </c>
      <c r="I138" s="22" t="s">
        <v>11</v>
      </c>
      <c r="J138" s="21">
        <v>79</v>
      </c>
      <c r="K138" s="34">
        <v>1</v>
      </c>
    </row>
    <row r="139" spans="1:11">
      <c r="A139" s="29" t="str">
        <f>IF(Turnaje!A139="","",Turnaje!A139)</f>
        <v>134.</v>
      </c>
      <c r="B139" s="32" t="s">
        <v>265</v>
      </c>
      <c r="C139" s="32" t="s">
        <v>201</v>
      </c>
      <c r="D139" s="4" t="s">
        <v>35</v>
      </c>
      <c r="E139" s="21" t="s">
        <v>11</v>
      </c>
      <c r="F139" s="22" t="s">
        <v>11</v>
      </c>
      <c r="G139" s="22" t="s">
        <v>11</v>
      </c>
      <c r="H139" s="22">
        <v>40</v>
      </c>
      <c r="I139" s="22">
        <v>35</v>
      </c>
      <c r="J139" s="21">
        <v>75</v>
      </c>
      <c r="K139" s="34">
        <v>2</v>
      </c>
    </row>
    <row r="140" spans="1:11">
      <c r="A140" s="29" t="str">
        <f>IF(Turnaje!A140="","",Turnaje!A140)</f>
        <v>135.</v>
      </c>
      <c r="B140" s="32" t="s">
        <v>774</v>
      </c>
      <c r="C140" s="32" t="s">
        <v>108</v>
      </c>
      <c r="D140" s="4" t="s">
        <v>12</v>
      </c>
      <c r="E140" s="21">
        <v>75</v>
      </c>
      <c r="F140" s="22" t="s">
        <v>11</v>
      </c>
      <c r="G140" s="22" t="s">
        <v>11</v>
      </c>
      <c r="H140" s="22" t="s">
        <v>11</v>
      </c>
      <c r="I140" s="22" t="s">
        <v>11</v>
      </c>
      <c r="J140" s="21">
        <v>75</v>
      </c>
      <c r="K140" s="34">
        <v>1</v>
      </c>
    </row>
    <row r="141" spans="1:11">
      <c r="A141" s="29" t="str">
        <f>IF(Turnaje!A141="","",Turnaje!A141)</f>
        <v>136.</v>
      </c>
      <c r="B141" s="32" t="s">
        <v>622</v>
      </c>
      <c r="C141" s="32" t="s">
        <v>57</v>
      </c>
      <c r="D141" s="4" t="s">
        <v>35</v>
      </c>
      <c r="E141" s="21">
        <v>65</v>
      </c>
      <c r="F141" s="22" t="s">
        <v>11</v>
      </c>
      <c r="G141" s="22" t="s">
        <v>11</v>
      </c>
      <c r="H141" s="22">
        <v>10</v>
      </c>
      <c r="I141" s="22" t="s">
        <v>11</v>
      </c>
      <c r="J141" s="21">
        <v>75</v>
      </c>
      <c r="K141" s="34">
        <v>2</v>
      </c>
    </row>
    <row r="142" spans="1:11">
      <c r="A142" s="29" t="str">
        <f>IF(Turnaje!A142="","",Turnaje!A142)</f>
        <v>137.</v>
      </c>
      <c r="B142" s="32" t="s">
        <v>276</v>
      </c>
      <c r="C142" s="32" t="s">
        <v>53</v>
      </c>
      <c r="D142" s="4" t="s">
        <v>13</v>
      </c>
      <c r="E142" s="22" t="s">
        <v>11</v>
      </c>
      <c r="F142" s="22" t="s">
        <v>11</v>
      </c>
      <c r="G142" s="22" t="s">
        <v>11</v>
      </c>
      <c r="H142" s="22">
        <v>46</v>
      </c>
      <c r="I142" s="22">
        <v>27</v>
      </c>
      <c r="J142" s="21">
        <v>73</v>
      </c>
      <c r="K142" s="34">
        <v>2</v>
      </c>
    </row>
    <row r="143" spans="1:11">
      <c r="A143" s="29" t="str">
        <f>IF(Turnaje!A143="","",Turnaje!A143)</f>
        <v>138.</v>
      </c>
      <c r="B143" s="32" t="s">
        <v>813</v>
      </c>
      <c r="C143" s="32" t="s">
        <v>800</v>
      </c>
      <c r="D143" s="4" t="s">
        <v>28</v>
      </c>
      <c r="E143" s="22" t="s">
        <v>11</v>
      </c>
      <c r="F143" s="22" t="s">
        <v>11</v>
      </c>
      <c r="G143" s="22" t="s">
        <v>11</v>
      </c>
      <c r="H143" s="22">
        <v>73</v>
      </c>
      <c r="I143" s="22" t="s">
        <v>11</v>
      </c>
      <c r="J143" s="21">
        <v>73</v>
      </c>
      <c r="K143" s="34">
        <v>1</v>
      </c>
    </row>
    <row r="144" spans="1:11">
      <c r="A144" s="29" t="str">
        <f>IF(Turnaje!A144="","",Turnaje!A144)</f>
        <v>139.</v>
      </c>
      <c r="B144" s="32" t="s">
        <v>470</v>
      </c>
      <c r="C144" s="32" t="s">
        <v>110</v>
      </c>
      <c r="D144" s="4" t="s">
        <v>36</v>
      </c>
      <c r="E144" s="21">
        <v>71</v>
      </c>
      <c r="F144" s="22" t="s">
        <v>11</v>
      </c>
      <c r="G144" s="22" t="s">
        <v>11</v>
      </c>
      <c r="H144" s="22" t="s">
        <v>11</v>
      </c>
      <c r="I144" s="22" t="s">
        <v>11</v>
      </c>
      <c r="J144" s="21">
        <v>71</v>
      </c>
      <c r="K144" s="34">
        <v>1</v>
      </c>
    </row>
    <row r="145" spans="1:11">
      <c r="A145" s="29" t="str">
        <f>IF(Turnaje!A145="","",Turnaje!A145)</f>
        <v>140.</v>
      </c>
      <c r="B145" s="32" t="s">
        <v>95</v>
      </c>
      <c r="C145" s="32" t="s">
        <v>517</v>
      </c>
      <c r="D145" s="4" t="s">
        <v>35</v>
      </c>
      <c r="E145" s="21" t="s">
        <v>11</v>
      </c>
      <c r="F145" s="22" t="s">
        <v>11</v>
      </c>
      <c r="G145" s="22" t="s">
        <v>11</v>
      </c>
      <c r="H145" s="22">
        <v>36</v>
      </c>
      <c r="I145" s="22">
        <v>35</v>
      </c>
      <c r="J145" s="21">
        <v>71</v>
      </c>
      <c r="K145" s="34">
        <v>2</v>
      </c>
    </row>
    <row r="146" spans="1:11">
      <c r="A146" s="29" t="str">
        <f>IF(Turnaje!A146="","",Turnaje!A146)</f>
        <v>141.</v>
      </c>
      <c r="B146" s="32" t="s">
        <v>701</v>
      </c>
      <c r="C146" s="32" t="s">
        <v>698</v>
      </c>
      <c r="D146" s="4" t="s">
        <v>13</v>
      </c>
      <c r="E146" s="21" t="s">
        <v>11</v>
      </c>
      <c r="F146" s="22" t="s">
        <v>11</v>
      </c>
      <c r="G146" s="22" t="s">
        <v>11</v>
      </c>
      <c r="H146" s="22">
        <v>71</v>
      </c>
      <c r="I146" s="22" t="s">
        <v>11</v>
      </c>
      <c r="J146" s="21">
        <v>71</v>
      </c>
      <c r="K146" s="34">
        <v>1</v>
      </c>
    </row>
    <row r="147" spans="1:11">
      <c r="A147" s="29" t="str">
        <f>IF(Turnaje!A147="","",Turnaje!A147)</f>
        <v>142.</v>
      </c>
      <c r="B147" s="32" t="s">
        <v>553</v>
      </c>
      <c r="C147" s="32" t="s">
        <v>80</v>
      </c>
      <c r="D147" s="4" t="s">
        <v>35</v>
      </c>
      <c r="E147" s="21" t="s">
        <v>11</v>
      </c>
      <c r="F147" s="22" t="s">
        <v>11</v>
      </c>
      <c r="G147" s="22" t="s">
        <v>11</v>
      </c>
      <c r="H147" s="22">
        <v>47</v>
      </c>
      <c r="I147" s="22">
        <v>22</v>
      </c>
      <c r="J147" s="21">
        <v>69</v>
      </c>
      <c r="K147" s="34">
        <v>2</v>
      </c>
    </row>
    <row r="148" spans="1:11">
      <c r="A148" s="29" t="str">
        <f>IF(Turnaje!A148="","",Turnaje!A148)</f>
        <v>143.</v>
      </c>
      <c r="B148" s="32" t="s">
        <v>784</v>
      </c>
      <c r="C148" s="32" t="s">
        <v>108</v>
      </c>
      <c r="D148" s="4" t="s">
        <v>36</v>
      </c>
      <c r="E148" s="21">
        <v>69</v>
      </c>
      <c r="F148" s="22" t="s">
        <v>11</v>
      </c>
      <c r="G148" s="22" t="s">
        <v>11</v>
      </c>
      <c r="H148" s="22" t="s">
        <v>11</v>
      </c>
      <c r="I148" s="22" t="s">
        <v>11</v>
      </c>
      <c r="J148" s="21">
        <v>69</v>
      </c>
      <c r="K148" s="34">
        <v>1</v>
      </c>
    </row>
    <row r="149" spans="1:11">
      <c r="A149" s="29" t="str">
        <f>IF(Turnaje!A149="","",Turnaje!A149)</f>
        <v>144.</v>
      </c>
      <c r="B149" s="32" t="s">
        <v>617</v>
      </c>
      <c r="C149" s="32" t="s">
        <v>626</v>
      </c>
      <c r="D149" s="4" t="s">
        <v>12</v>
      </c>
      <c r="E149" s="21">
        <v>59</v>
      </c>
      <c r="F149" s="22" t="s">
        <v>11</v>
      </c>
      <c r="G149" s="22" t="s">
        <v>11</v>
      </c>
      <c r="H149" s="22">
        <v>9</v>
      </c>
      <c r="I149" s="22" t="s">
        <v>11</v>
      </c>
      <c r="J149" s="21">
        <v>68</v>
      </c>
      <c r="K149" s="34">
        <v>2</v>
      </c>
    </row>
    <row r="150" spans="1:11">
      <c r="A150" s="29" t="str">
        <f>IF(Turnaje!A150="","",Turnaje!A150)</f>
        <v>145.</v>
      </c>
      <c r="B150" s="32" t="s">
        <v>812</v>
      </c>
      <c r="C150" s="32" t="s">
        <v>800</v>
      </c>
      <c r="D150" s="4" t="s">
        <v>12</v>
      </c>
      <c r="E150" s="21" t="s">
        <v>11</v>
      </c>
      <c r="F150" s="22" t="s">
        <v>11</v>
      </c>
      <c r="G150" s="22" t="s">
        <v>11</v>
      </c>
      <c r="H150" s="22">
        <v>66</v>
      </c>
      <c r="I150" s="22" t="s">
        <v>11</v>
      </c>
      <c r="J150" s="21">
        <v>66</v>
      </c>
      <c r="K150" s="34">
        <v>1</v>
      </c>
    </row>
    <row r="151" spans="1:11">
      <c r="A151" s="29" t="str">
        <f>IF(Turnaje!A151="","",Turnaje!A151)</f>
        <v>146.</v>
      </c>
      <c r="B151" s="32" t="s">
        <v>206</v>
      </c>
      <c r="C151" s="32" t="s">
        <v>201</v>
      </c>
      <c r="D151" s="4" t="s">
        <v>35</v>
      </c>
      <c r="E151" s="21" t="s">
        <v>11</v>
      </c>
      <c r="F151" s="22" t="s">
        <v>11</v>
      </c>
      <c r="G151" s="22" t="s">
        <v>11</v>
      </c>
      <c r="H151" s="22">
        <v>42</v>
      </c>
      <c r="I151" s="22">
        <v>22</v>
      </c>
      <c r="J151" s="21">
        <v>64</v>
      </c>
      <c r="K151" s="34">
        <v>2</v>
      </c>
    </row>
    <row r="152" spans="1:11">
      <c r="A152" s="29" t="str">
        <f>IF(Turnaje!A152="","",Turnaje!A152)</f>
        <v>147.</v>
      </c>
      <c r="B152" s="32" t="s">
        <v>501</v>
      </c>
      <c r="C152" s="32" t="s">
        <v>516</v>
      </c>
      <c r="D152" s="4" t="s">
        <v>35</v>
      </c>
      <c r="E152" s="21">
        <v>63</v>
      </c>
      <c r="F152" s="22" t="s">
        <v>11</v>
      </c>
      <c r="G152" s="22" t="s">
        <v>11</v>
      </c>
      <c r="H152" s="22" t="s">
        <v>11</v>
      </c>
      <c r="I152" s="22" t="s">
        <v>11</v>
      </c>
      <c r="J152" s="21">
        <v>63</v>
      </c>
      <c r="K152" s="34">
        <v>1</v>
      </c>
    </row>
    <row r="153" spans="1:11">
      <c r="A153" s="29" t="str">
        <f>IF(Turnaje!A153="","",Turnaje!A153)</f>
        <v>148.</v>
      </c>
      <c r="B153" s="32" t="s">
        <v>291</v>
      </c>
      <c r="C153" s="32" t="s">
        <v>292</v>
      </c>
      <c r="D153" s="4" t="s">
        <v>36</v>
      </c>
      <c r="E153" s="21" t="s">
        <v>11</v>
      </c>
      <c r="F153" s="22" t="s">
        <v>11</v>
      </c>
      <c r="G153" s="22" t="s">
        <v>11</v>
      </c>
      <c r="H153" s="22">
        <v>50</v>
      </c>
      <c r="I153" s="22">
        <v>13</v>
      </c>
      <c r="J153" s="21">
        <v>63</v>
      </c>
      <c r="K153" s="34">
        <v>2</v>
      </c>
    </row>
    <row r="154" spans="1:11">
      <c r="A154" s="29" t="str">
        <f>IF(Turnaje!A154="","",Turnaje!A154)</f>
        <v>149.</v>
      </c>
      <c r="B154" s="32" t="s">
        <v>351</v>
      </c>
      <c r="C154" s="32" t="s">
        <v>366</v>
      </c>
      <c r="D154" s="4" t="s">
        <v>36</v>
      </c>
      <c r="E154" s="21" t="s">
        <v>11</v>
      </c>
      <c r="F154" s="22" t="s">
        <v>11</v>
      </c>
      <c r="G154" s="22" t="s">
        <v>11</v>
      </c>
      <c r="H154" s="22">
        <v>37</v>
      </c>
      <c r="I154" s="22">
        <v>24</v>
      </c>
      <c r="J154" s="21">
        <v>61</v>
      </c>
      <c r="K154" s="34">
        <v>2</v>
      </c>
    </row>
    <row r="155" spans="1:11">
      <c r="A155" s="29" t="str">
        <f>IF(Turnaje!A155="","",Turnaje!A155)</f>
        <v>150.</v>
      </c>
      <c r="B155" s="32" t="s">
        <v>799</v>
      </c>
      <c r="C155" s="32" t="s">
        <v>800</v>
      </c>
      <c r="D155" s="4" t="s">
        <v>12</v>
      </c>
      <c r="E155" s="21" t="s">
        <v>11</v>
      </c>
      <c r="F155" s="22" t="s">
        <v>11</v>
      </c>
      <c r="G155" s="22" t="s">
        <v>11</v>
      </c>
      <c r="H155" s="22">
        <v>60</v>
      </c>
      <c r="I155" s="22" t="s">
        <v>11</v>
      </c>
      <c r="J155" s="21">
        <v>60</v>
      </c>
      <c r="K155" s="34">
        <v>1</v>
      </c>
    </row>
    <row r="156" spans="1:11">
      <c r="A156" s="29" t="str">
        <f>IF(Turnaje!A156="","",Turnaje!A156)</f>
        <v>151.</v>
      </c>
      <c r="B156" s="32" t="s">
        <v>662</v>
      </c>
      <c r="C156" s="32" t="s">
        <v>255</v>
      </c>
      <c r="D156" s="4" t="s">
        <v>36</v>
      </c>
      <c r="E156" s="21" t="s">
        <v>11</v>
      </c>
      <c r="F156" s="22" t="s">
        <v>11</v>
      </c>
      <c r="G156" s="22" t="s">
        <v>11</v>
      </c>
      <c r="H156" s="22">
        <v>39</v>
      </c>
      <c r="I156" s="22">
        <v>21</v>
      </c>
      <c r="J156" s="21">
        <v>60</v>
      </c>
      <c r="K156" s="34">
        <v>2</v>
      </c>
    </row>
    <row r="157" spans="1:11">
      <c r="A157" s="29" t="str">
        <f>IF(Turnaje!A157="","",Turnaje!A157)</f>
        <v>152.</v>
      </c>
      <c r="B157" s="32" t="s">
        <v>508</v>
      </c>
      <c r="C157" s="32" t="s">
        <v>521</v>
      </c>
      <c r="D157" s="4" t="s">
        <v>13</v>
      </c>
      <c r="E157" s="21">
        <v>59</v>
      </c>
      <c r="F157" s="22" t="s">
        <v>11</v>
      </c>
      <c r="G157" s="22" t="s">
        <v>11</v>
      </c>
      <c r="H157" s="22" t="s">
        <v>11</v>
      </c>
      <c r="I157" s="22" t="s">
        <v>11</v>
      </c>
      <c r="J157" s="21">
        <v>59</v>
      </c>
      <c r="K157" s="34">
        <v>1</v>
      </c>
    </row>
    <row r="158" spans="1:11">
      <c r="A158" s="29" t="str">
        <f>IF(Turnaje!A158="","",Turnaje!A158)</f>
        <v>153.</v>
      </c>
      <c r="B158" s="32" t="s">
        <v>212</v>
      </c>
      <c r="C158" s="32" t="s">
        <v>201</v>
      </c>
      <c r="D158" s="4" t="s">
        <v>35</v>
      </c>
      <c r="E158" s="21" t="s">
        <v>11</v>
      </c>
      <c r="F158" s="22" t="s">
        <v>11</v>
      </c>
      <c r="G158" s="22" t="s">
        <v>11</v>
      </c>
      <c r="H158" s="22">
        <v>29</v>
      </c>
      <c r="I158" s="22">
        <v>29</v>
      </c>
      <c r="J158" s="21">
        <v>58</v>
      </c>
      <c r="K158" s="34">
        <v>2</v>
      </c>
    </row>
    <row r="159" spans="1:11">
      <c r="A159" s="29" t="str">
        <f>IF(Turnaje!A159="","",Turnaje!A159)</f>
        <v>154.</v>
      </c>
      <c r="B159" s="32" t="s">
        <v>557</v>
      </c>
      <c r="C159" s="32" t="s">
        <v>556</v>
      </c>
      <c r="D159" s="4" t="s">
        <v>12</v>
      </c>
      <c r="E159" s="21" t="s">
        <v>11</v>
      </c>
      <c r="F159" s="22" t="s">
        <v>11</v>
      </c>
      <c r="G159" s="22" t="s">
        <v>11</v>
      </c>
      <c r="H159" s="22">
        <v>58</v>
      </c>
      <c r="I159" s="22" t="s">
        <v>11</v>
      </c>
      <c r="J159" s="21">
        <v>58</v>
      </c>
      <c r="K159" s="34">
        <v>1</v>
      </c>
    </row>
    <row r="160" spans="1:11">
      <c r="A160" s="29" t="str">
        <f>IF(Turnaje!A160="","",Turnaje!A160)</f>
        <v>155.</v>
      </c>
      <c r="B160" s="32" t="s">
        <v>619</v>
      </c>
      <c r="C160" s="32" t="s">
        <v>526</v>
      </c>
      <c r="D160" s="4" t="s">
        <v>12</v>
      </c>
      <c r="E160" s="22">
        <v>57</v>
      </c>
      <c r="F160" s="22" t="s">
        <v>11</v>
      </c>
      <c r="G160" s="22" t="s">
        <v>11</v>
      </c>
      <c r="H160" s="22" t="s">
        <v>11</v>
      </c>
      <c r="I160" s="22" t="s">
        <v>11</v>
      </c>
      <c r="J160" s="21">
        <v>57</v>
      </c>
      <c r="K160" s="34">
        <v>1</v>
      </c>
    </row>
    <row r="161" spans="1:11">
      <c r="A161" s="29" t="str">
        <f>IF(Turnaje!A161="","",Turnaje!A161)</f>
        <v>156.</v>
      </c>
      <c r="B161" s="32" t="s">
        <v>608</v>
      </c>
      <c r="C161" s="32" t="s">
        <v>625</v>
      </c>
      <c r="D161" s="4" t="s">
        <v>35</v>
      </c>
      <c r="E161" s="21">
        <v>55</v>
      </c>
      <c r="H161" s="22" t="s">
        <v>11</v>
      </c>
      <c r="I161" s="22" t="s">
        <v>11</v>
      </c>
      <c r="J161" s="21">
        <v>55</v>
      </c>
      <c r="K161" s="34">
        <v>1</v>
      </c>
    </row>
    <row r="162" spans="1:11">
      <c r="A162" s="29" t="str">
        <f>IF(Turnaje!A162="","",Turnaje!A162)</f>
        <v>157.</v>
      </c>
      <c r="B162" s="32" t="s">
        <v>461</v>
      </c>
      <c r="C162" s="32" t="s">
        <v>108</v>
      </c>
      <c r="D162" s="4" t="s">
        <v>36</v>
      </c>
      <c r="E162" s="21">
        <v>47</v>
      </c>
      <c r="H162" s="22">
        <v>7</v>
      </c>
      <c r="I162" s="22" t="s">
        <v>11</v>
      </c>
      <c r="J162" s="21">
        <v>54</v>
      </c>
      <c r="K162" s="34">
        <v>2</v>
      </c>
    </row>
    <row r="163" spans="1:11">
      <c r="A163" s="29" t="str">
        <f>IF(Turnaje!A163="","",Turnaje!A163)</f>
        <v>158.</v>
      </c>
      <c r="B163" s="32" t="s">
        <v>565</v>
      </c>
      <c r="C163" s="32" t="s">
        <v>110</v>
      </c>
      <c r="D163" s="4" t="s">
        <v>12</v>
      </c>
      <c r="E163" s="21" t="s">
        <v>11</v>
      </c>
      <c r="F163" s="22" t="s">
        <v>11</v>
      </c>
      <c r="G163" s="22" t="s">
        <v>11</v>
      </c>
      <c r="H163" s="22">
        <v>54</v>
      </c>
      <c r="I163" s="22" t="s">
        <v>11</v>
      </c>
      <c r="J163" s="21">
        <v>54</v>
      </c>
      <c r="K163" s="34">
        <v>1</v>
      </c>
    </row>
    <row r="164" spans="1:11">
      <c r="A164" s="29" t="str">
        <f>IF(Turnaje!A164="","",Turnaje!A164)</f>
        <v>159.</v>
      </c>
      <c r="B164" s="32" t="s">
        <v>599</v>
      </c>
      <c r="C164" s="32" t="s">
        <v>606</v>
      </c>
      <c r="D164" s="4" t="s">
        <v>13</v>
      </c>
      <c r="E164" s="21" t="s">
        <v>11</v>
      </c>
      <c r="F164" s="22" t="s">
        <v>11</v>
      </c>
      <c r="G164" s="22" t="s">
        <v>11</v>
      </c>
      <c r="H164" s="22">
        <v>54</v>
      </c>
      <c r="I164" s="22" t="s">
        <v>11</v>
      </c>
      <c r="J164" s="21">
        <v>54</v>
      </c>
      <c r="K164" s="34">
        <v>1</v>
      </c>
    </row>
    <row r="165" spans="1:11">
      <c r="A165" s="29" t="str">
        <f>IF(Turnaje!A165="","",Turnaje!A165)</f>
        <v>160.</v>
      </c>
      <c r="B165" s="32" t="s">
        <v>554</v>
      </c>
      <c r="C165" s="32" t="s">
        <v>68</v>
      </c>
      <c r="D165" s="4" t="s">
        <v>12</v>
      </c>
      <c r="E165" s="21" t="s">
        <v>11</v>
      </c>
      <c r="F165" s="22" t="s">
        <v>11</v>
      </c>
      <c r="G165" s="22" t="s">
        <v>11</v>
      </c>
      <c r="H165" s="22">
        <v>54</v>
      </c>
      <c r="I165" s="22" t="s">
        <v>11</v>
      </c>
      <c r="J165" s="21">
        <v>54</v>
      </c>
      <c r="K165" s="34">
        <v>1</v>
      </c>
    </row>
    <row r="166" spans="1:11">
      <c r="A166" s="29" t="str">
        <f>IF(Turnaje!A166="","",Turnaje!A166)</f>
        <v>161.</v>
      </c>
      <c r="B166" s="32" t="s">
        <v>96</v>
      </c>
      <c r="C166" s="32" t="s">
        <v>517</v>
      </c>
      <c r="D166" s="4" t="s">
        <v>13</v>
      </c>
      <c r="E166" s="21" t="s">
        <v>11</v>
      </c>
      <c r="F166" s="22" t="s">
        <v>11</v>
      </c>
      <c r="G166" s="22" t="s">
        <v>11</v>
      </c>
      <c r="H166" s="22">
        <v>27</v>
      </c>
      <c r="I166" s="22">
        <v>26</v>
      </c>
      <c r="J166" s="21">
        <v>53</v>
      </c>
      <c r="K166" s="34">
        <v>2</v>
      </c>
    </row>
    <row r="167" spans="1:11">
      <c r="A167" s="29" t="str">
        <f>IF(Turnaje!A167="","",Turnaje!A167)</f>
        <v>162.</v>
      </c>
      <c r="B167" s="32" t="s">
        <v>618</v>
      </c>
      <c r="C167" s="32" t="s">
        <v>627</v>
      </c>
      <c r="D167" s="4" t="s">
        <v>35</v>
      </c>
      <c r="E167" s="21">
        <v>53</v>
      </c>
      <c r="F167" s="22" t="s">
        <v>11</v>
      </c>
      <c r="G167" s="22" t="s">
        <v>11</v>
      </c>
      <c r="H167" s="22" t="s">
        <v>11</v>
      </c>
      <c r="I167" s="22" t="s">
        <v>11</v>
      </c>
      <c r="J167" s="21">
        <v>53</v>
      </c>
      <c r="K167" s="34">
        <v>1</v>
      </c>
    </row>
    <row r="168" spans="1:11">
      <c r="A168" s="29" t="str">
        <f>IF(Turnaje!A168="","",Turnaje!A168)</f>
        <v>163.</v>
      </c>
      <c r="B168" s="32" t="s">
        <v>63</v>
      </c>
      <c r="C168" s="32" t="s">
        <v>62</v>
      </c>
      <c r="D168" s="4" t="s">
        <v>36</v>
      </c>
      <c r="E168" s="21" t="s">
        <v>11</v>
      </c>
      <c r="F168" s="22" t="s">
        <v>11</v>
      </c>
      <c r="G168" s="22" t="s">
        <v>11</v>
      </c>
      <c r="H168" s="22">
        <v>35</v>
      </c>
      <c r="I168" s="22">
        <v>17</v>
      </c>
      <c r="J168" s="21">
        <v>52</v>
      </c>
      <c r="K168" s="34">
        <v>2</v>
      </c>
    </row>
    <row r="169" spans="1:11">
      <c r="A169" s="29" t="str">
        <f>IF(Turnaje!A169="","",Turnaje!A169)</f>
        <v>164.</v>
      </c>
      <c r="B169" s="32" t="s">
        <v>549</v>
      </c>
      <c r="C169" s="32" t="s">
        <v>77</v>
      </c>
      <c r="D169" s="4" t="s">
        <v>28</v>
      </c>
      <c r="E169" s="21" t="s">
        <v>11</v>
      </c>
      <c r="F169" s="22" t="s">
        <v>11</v>
      </c>
      <c r="G169" s="22" t="s">
        <v>11</v>
      </c>
      <c r="H169" s="22">
        <v>38</v>
      </c>
      <c r="I169" s="22">
        <v>13</v>
      </c>
      <c r="J169" s="21">
        <v>51</v>
      </c>
      <c r="K169" s="34">
        <v>2</v>
      </c>
    </row>
    <row r="170" spans="1:11">
      <c r="A170" s="29" t="str">
        <f>IF(Turnaje!A170="","",Turnaje!A170)</f>
        <v>165.</v>
      </c>
      <c r="B170" s="32" t="s">
        <v>803</v>
      </c>
      <c r="C170" s="32" t="s">
        <v>802</v>
      </c>
      <c r="D170" s="4" t="s">
        <v>35</v>
      </c>
      <c r="E170" s="21" t="s">
        <v>11</v>
      </c>
      <c r="F170" s="22" t="s">
        <v>11</v>
      </c>
      <c r="G170" s="22" t="s">
        <v>11</v>
      </c>
      <c r="H170" s="22">
        <v>50</v>
      </c>
      <c r="I170" s="22" t="s">
        <v>11</v>
      </c>
      <c r="J170" s="21">
        <v>50</v>
      </c>
      <c r="K170" s="34">
        <v>1</v>
      </c>
    </row>
    <row r="171" spans="1:11">
      <c r="A171" s="29" t="str">
        <f>IF(Turnaje!A171="","",Turnaje!A171)</f>
        <v>166.</v>
      </c>
      <c r="B171" s="32" t="s">
        <v>271</v>
      </c>
      <c r="C171" s="32" t="s">
        <v>255</v>
      </c>
      <c r="D171" s="4" t="s">
        <v>36</v>
      </c>
      <c r="E171" s="21" t="s">
        <v>11</v>
      </c>
      <c r="F171" s="22" t="s">
        <v>11</v>
      </c>
      <c r="G171" s="22" t="s">
        <v>11</v>
      </c>
      <c r="H171" s="22">
        <v>26</v>
      </c>
      <c r="I171" s="22">
        <v>23</v>
      </c>
      <c r="J171" s="21">
        <v>49</v>
      </c>
      <c r="K171" s="34">
        <v>2</v>
      </c>
    </row>
    <row r="172" spans="1:11">
      <c r="A172" s="43" t="s">
        <v>403</v>
      </c>
      <c r="B172" s="32" t="s">
        <v>490</v>
      </c>
      <c r="C172" s="32" t="s">
        <v>110</v>
      </c>
      <c r="D172" s="4" t="s">
        <v>13</v>
      </c>
      <c r="E172" s="7">
        <v>49</v>
      </c>
      <c r="F172" s="7" t="s">
        <v>11</v>
      </c>
      <c r="G172" s="7" t="s">
        <v>11</v>
      </c>
      <c r="H172" s="33" t="s">
        <v>11</v>
      </c>
      <c r="I172" s="33" t="s">
        <v>11</v>
      </c>
      <c r="J172" s="7">
        <v>49</v>
      </c>
      <c r="K172" s="34">
        <v>1</v>
      </c>
    </row>
    <row r="173" spans="1:11">
      <c r="A173" s="43" t="s">
        <v>404</v>
      </c>
      <c r="B173" s="32" t="s">
        <v>700</v>
      </c>
      <c r="C173" s="32" t="s">
        <v>698</v>
      </c>
      <c r="D173" s="4" t="s">
        <v>12</v>
      </c>
      <c r="E173" s="21" t="s">
        <v>11</v>
      </c>
      <c r="F173" s="22" t="s">
        <v>11</v>
      </c>
      <c r="G173" s="22" t="s">
        <v>11</v>
      </c>
      <c r="H173" s="22">
        <v>49</v>
      </c>
      <c r="I173" s="22" t="s">
        <v>11</v>
      </c>
      <c r="J173" s="21">
        <v>49</v>
      </c>
      <c r="K173" s="34">
        <v>1</v>
      </c>
    </row>
    <row r="174" spans="1:11">
      <c r="A174" s="43" t="s">
        <v>405</v>
      </c>
      <c r="B174" s="32" t="s">
        <v>801</v>
      </c>
      <c r="C174" s="32" t="s">
        <v>802</v>
      </c>
      <c r="D174" s="4" t="s">
        <v>12</v>
      </c>
      <c r="E174" s="22" t="s">
        <v>11</v>
      </c>
      <c r="F174" s="22" t="s">
        <v>11</v>
      </c>
      <c r="G174" s="22" t="s">
        <v>11</v>
      </c>
      <c r="H174" s="22">
        <v>46</v>
      </c>
      <c r="I174" s="22" t="s">
        <v>11</v>
      </c>
      <c r="J174" s="21">
        <v>46</v>
      </c>
      <c r="K174" s="34">
        <v>1</v>
      </c>
    </row>
    <row r="175" spans="1:11">
      <c r="A175" s="43" t="s">
        <v>406</v>
      </c>
      <c r="B175" s="32" t="s">
        <v>548</v>
      </c>
      <c r="C175" s="32" t="s">
        <v>77</v>
      </c>
      <c r="D175" s="4" t="s">
        <v>35</v>
      </c>
      <c r="E175" s="22" t="s">
        <v>11</v>
      </c>
      <c r="F175" s="22" t="s">
        <v>11</v>
      </c>
      <c r="G175" s="22" t="s">
        <v>11</v>
      </c>
      <c r="H175" s="22">
        <v>29</v>
      </c>
      <c r="I175" s="22">
        <v>17</v>
      </c>
      <c r="J175" s="21">
        <v>46</v>
      </c>
      <c r="K175" s="34">
        <v>2</v>
      </c>
    </row>
    <row r="176" spans="1:11">
      <c r="A176" s="43" t="s">
        <v>407</v>
      </c>
      <c r="B176" s="32" t="s">
        <v>219</v>
      </c>
      <c r="C176" s="32" t="s">
        <v>201</v>
      </c>
      <c r="D176" s="4" t="s">
        <v>36</v>
      </c>
      <c r="E176" s="22" t="s">
        <v>11</v>
      </c>
      <c r="F176" s="22" t="s">
        <v>11</v>
      </c>
      <c r="G176" s="22" t="s">
        <v>11</v>
      </c>
      <c r="H176" s="22">
        <v>33</v>
      </c>
      <c r="I176" s="22">
        <v>12</v>
      </c>
      <c r="J176" s="21">
        <v>45</v>
      </c>
      <c r="K176" s="34">
        <v>2</v>
      </c>
    </row>
    <row r="177" spans="1:11">
      <c r="A177" s="43" t="s">
        <v>408</v>
      </c>
      <c r="B177" s="32" t="s">
        <v>79</v>
      </c>
      <c r="C177" s="32" t="s">
        <v>80</v>
      </c>
      <c r="D177" s="4" t="s">
        <v>35</v>
      </c>
      <c r="E177" s="22" t="s">
        <v>11</v>
      </c>
      <c r="F177" s="22" t="s">
        <v>11</v>
      </c>
      <c r="G177" s="22" t="s">
        <v>11</v>
      </c>
      <c r="H177" s="22">
        <v>23</v>
      </c>
      <c r="I177" s="22">
        <v>22</v>
      </c>
      <c r="J177" s="21">
        <v>45</v>
      </c>
      <c r="K177" s="34">
        <v>2</v>
      </c>
    </row>
    <row r="178" spans="1:11">
      <c r="A178" s="43" t="s">
        <v>409</v>
      </c>
      <c r="B178" s="32" t="s">
        <v>670</v>
      </c>
      <c r="C178" s="32" t="s">
        <v>518</v>
      </c>
      <c r="D178" s="4" t="s">
        <v>12</v>
      </c>
      <c r="E178" s="22" t="s">
        <v>11</v>
      </c>
      <c r="F178" s="22" t="s">
        <v>11</v>
      </c>
      <c r="G178" s="22" t="s">
        <v>11</v>
      </c>
      <c r="H178" s="22">
        <v>44</v>
      </c>
      <c r="I178" s="22" t="s">
        <v>11</v>
      </c>
      <c r="J178" s="21">
        <v>44</v>
      </c>
      <c r="K178" s="34">
        <v>1</v>
      </c>
    </row>
    <row r="179" spans="1:11">
      <c r="A179" s="43" t="s">
        <v>410</v>
      </c>
      <c r="B179" s="32" t="s">
        <v>356</v>
      </c>
      <c r="C179" s="32" t="s">
        <v>367</v>
      </c>
      <c r="D179" s="4" t="s">
        <v>12</v>
      </c>
      <c r="E179" s="22" t="s">
        <v>11</v>
      </c>
      <c r="F179" s="22" t="s">
        <v>11</v>
      </c>
      <c r="G179" s="22" t="s">
        <v>11</v>
      </c>
      <c r="H179" s="22">
        <v>44</v>
      </c>
      <c r="I179" s="22" t="s">
        <v>11</v>
      </c>
      <c r="J179" s="21">
        <v>44</v>
      </c>
      <c r="K179" s="34">
        <v>1</v>
      </c>
    </row>
    <row r="180" spans="1:11">
      <c r="A180" s="43" t="s">
        <v>411</v>
      </c>
      <c r="B180" s="32" t="s">
        <v>256</v>
      </c>
      <c r="C180" s="32" t="s">
        <v>71</v>
      </c>
      <c r="D180" s="4" t="s">
        <v>36</v>
      </c>
      <c r="E180" s="22" t="s">
        <v>11</v>
      </c>
      <c r="F180" s="22" t="s">
        <v>11</v>
      </c>
      <c r="G180" s="22" t="s">
        <v>11</v>
      </c>
      <c r="H180" s="22">
        <v>22</v>
      </c>
      <c r="I180" s="22">
        <v>21</v>
      </c>
      <c r="J180" s="21">
        <v>43</v>
      </c>
      <c r="K180" s="34">
        <v>2</v>
      </c>
    </row>
    <row r="181" spans="1:11">
      <c r="A181" s="43" t="s">
        <v>412</v>
      </c>
      <c r="B181" s="32" t="s">
        <v>496</v>
      </c>
      <c r="C181" s="32" t="s">
        <v>521</v>
      </c>
      <c r="D181" s="4" t="s">
        <v>13</v>
      </c>
      <c r="E181" s="22">
        <v>43</v>
      </c>
      <c r="F181" s="22" t="s">
        <v>11</v>
      </c>
      <c r="G181" s="22" t="s">
        <v>11</v>
      </c>
      <c r="H181" s="22" t="s">
        <v>11</v>
      </c>
      <c r="I181" s="22" t="s">
        <v>11</v>
      </c>
      <c r="J181" s="21">
        <v>43</v>
      </c>
      <c r="K181" s="34">
        <v>1</v>
      </c>
    </row>
    <row r="182" spans="1:11">
      <c r="A182" s="43" t="s">
        <v>413</v>
      </c>
      <c r="B182" s="32" t="s">
        <v>809</v>
      </c>
      <c r="C182" s="32" t="s">
        <v>802</v>
      </c>
      <c r="D182" s="4" t="s">
        <v>36</v>
      </c>
      <c r="E182" s="22" t="s">
        <v>11</v>
      </c>
      <c r="F182" s="22" t="s">
        <v>11</v>
      </c>
      <c r="G182" s="22" t="s">
        <v>11</v>
      </c>
      <c r="H182" s="22">
        <v>42</v>
      </c>
      <c r="I182" s="22" t="s">
        <v>11</v>
      </c>
      <c r="J182" s="21">
        <v>42</v>
      </c>
      <c r="K182" s="34">
        <v>1</v>
      </c>
    </row>
    <row r="183" spans="1:11">
      <c r="A183" s="43" t="s">
        <v>414</v>
      </c>
      <c r="B183" s="32" t="s">
        <v>546</v>
      </c>
      <c r="C183" s="32" t="s">
        <v>80</v>
      </c>
      <c r="D183" s="4" t="s">
        <v>35</v>
      </c>
      <c r="E183" s="22" t="s">
        <v>11</v>
      </c>
      <c r="F183" s="22" t="s">
        <v>11</v>
      </c>
      <c r="G183" s="22" t="s">
        <v>11</v>
      </c>
      <c r="H183" s="22">
        <v>41</v>
      </c>
      <c r="I183" s="22" t="s">
        <v>11</v>
      </c>
      <c r="J183" s="21">
        <v>41</v>
      </c>
      <c r="K183" s="34">
        <v>1</v>
      </c>
    </row>
    <row r="184" spans="1:11">
      <c r="A184" s="43" t="s">
        <v>415</v>
      </c>
      <c r="B184" s="32" t="s">
        <v>669</v>
      </c>
      <c r="C184" s="32" t="s">
        <v>108</v>
      </c>
      <c r="D184" s="4" t="s">
        <v>35</v>
      </c>
      <c r="E184" s="22" t="s">
        <v>11</v>
      </c>
      <c r="F184" s="22" t="s">
        <v>11</v>
      </c>
      <c r="G184" s="22" t="s">
        <v>11</v>
      </c>
      <c r="H184" s="22">
        <v>41</v>
      </c>
      <c r="I184" s="22" t="s">
        <v>11</v>
      </c>
      <c r="J184" s="21">
        <v>41</v>
      </c>
      <c r="K184" s="34">
        <v>1</v>
      </c>
    </row>
    <row r="185" spans="1:11">
      <c r="A185" s="43" t="s">
        <v>416</v>
      </c>
      <c r="B185" s="32" t="s">
        <v>67</v>
      </c>
      <c r="C185" s="32" t="s">
        <v>68</v>
      </c>
      <c r="D185" s="4" t="s">
        <v>28</v>
      </c>
      <c r="E185" s="22" t="s">
        <v>11</v>
      </c>
      <c r="F185" s="22" t="s">
        <v>11</v>
      </c>
      <c r="G185" s="22" t="s">
        <v>11</v>
      </c>
      <c r="H185" s="22">
        <v>22</v>
      </c>
      <c r="I185" s="22">
        <v>19</v>
      </c>
      <c r="J185" s="21">
        <v>41</v>
      </c>
      <c r="K185" s="34">
        <v>2</v>
      </c>
    </row>
    <row r="186" spans="1:11">
      <c r="A186" s="43" t="s">
        <v>417</v>
      </c>
      <c r="B186" s="32" t="s">
        <v>261</v>
      </c>
      <c r="C186" s="32" t="s">
        <v>201</v>
      </c>
      <c r="D186" s="4" t="s">
        <v>13</v>
      </c>
      <c r="E186" s="22" t="s">
        <v>11</v>
      </c>
      <c r="F186" s="22" t="s">
        <v>11</v>
      </c>
      <c r="G186" s="22" t="s">
        <v>11</v>
      </c>
      <c r="H186" s="22">
        <v>20</v>
      </c>
      <c r="I186" s="22">
        <v>20</v>
      </c>
      <c r="J186" s="21">
        <v>40</v>
      </c>
      <c r="K186" s="34">
        <v>2</v>
      </c>
    </row>
    <row r="187" spans="1:11">
      <c r="A187" s="43" t="s">
        <v>418</v>
      </c>
      <c r="B187" s="32" t="s">
        <v>153</v>
      </c>
      <c r="C187" s="32" t="s">
        <v>144</v>
      </c>
      <c r="D187" s="4" t="s">
        <v>12</v>
      </c>
      <c r="E187" s="22" t="s">
        <v>11</v>
      </c>
      <c r="F187" s="22" t="s">
        <v>11</v>
      </c>
      <c r="G187" s="22" t="s">
        <v>11</v>
      </c>
      <c r="H187" s="22">
        <v>21</v>
      </c>
      <c r="I187" s="22">
        <v>19</v>
      </c>
      <c r="J187" s="21">
        <v>40</v>
      </c>
      <c r="K187" s="34">
        <v>2</v>
      </c>
    </row>
    <row r="188" spans="1:11">
      <c r="A188" s="43" t="s">
        <v>419</v>
      </c>
      <c r="B188" s="32" t="s">
        <v>576</v>
      </c>
      <c r="C188" s="32" t="s">
        <v>71</v>
      </c>
      <c r="D188" s="4" t="s">
        <v>12</v>
      </c>
      <c r="E188" s="22" t="s">
        <v>11</v>
      </c>
      <c r="F188" s="22" t="s">
        <v>11</v>
      </c>
      <c r="G188" s="22" t="s">
        <v>11</v>
      </c>
      <c r="H188" s="22">
        <v>39</v>
      </c>
      <c r="I188" s="22" t="s">
        <v>11</v>
      </c>
      <c r="J188" s="21">
        <v>39</v>
      </c>
      <c r="K188" s="34">
        <v>1</v>
      </c>
    </row>
    <row r="189" spans="1:11">
      <c r="A189" s="43" t="s">
        <v>420</v>
      </c>
      <c r="B189" s="32" t="s">
        <v>545</v>
      </c>
      <c r="C189" s="32" t="s">
        <v>80</v>
      </c>
      <c r="D189" s="4" t="s">
        <v>36</v>
      </c>
      <c r="E189" s="22" t="s">
        <v>11</v>
      </c>
      <c r="F189" s="22" t="s">
        <v>11</v>
      </c>
      <c r="G189" s="22" t="s">
        <v>11</v>
      </c>
      <c r="H189" s="22">
        <v>26</v>
      </c>
      <c r="I189" s="22">
        <v>12</v>
      </c>
      <c r="J189" s="21">
        <v>38</v>
      </c>
      <c r="K189" s="34">
        <v>2</v>
      </c>
    </row>
    <row r="190" spans="1:11">
      <c r="A190" s="43" t="s">
        <v>421</v>
      </c>
      <c r="B190" s="32" t="s">
        <v>805</v>
      </c>
      <c r="C190" s="32" t="s">
        <v>800</v>
      </c>
      <c r="D190" s="4" t="s">
        <v>12</v>
      </c>
      <c r="E190" s="22" t="s">
        <v>11</v>
      </c>
      <c r="F190" s="22" t="s">
        <v>11</v>
      </c>
      <c r="G190" s="22" t="s">
        <v>11</v>
      </c>
      <c r="H190" s="22">
        <v>38</v>
      </c>
      <c r="I190" s="22" t="s">
        <v>11</v>
      </c>
      <c r="J190" s="21">
        <v>38</v>
      </c>
      <c r="K190" s="34">
        <v>1</v>
      </c>
    </row>
    <row r="191" spans="1:11">
      <c r="A191" s="43" t="s">
        <v>422</v>
      </c>
      <c r="B191" s="32" t="s">
        <v>222</v>
      </c>
      <c r="C191" s="32" t="s">
        <v>201</v>
      </c>
      <c r="D191" s="4" t="s">
        <v>12</v>
      </c>
      <c r="E191" s="22" t="s">
        <v>11</v>
      </c>
      <c r="F191" s="22" t="s">
        <v>11</v>
      </c>
      <c r="G191" s="22" t="s">
        <v>11</v>
      </c>
      <c r="H191" s="22">
        <v>38</v>
      </c>
      <c r="I191" s="22" t="s">
        <v>11</v>
      </c>
      <c r="J191" s="21">
        <v>38</v>
      </c>
      <c r="K191" s="34">
        <v>1</v>
      </c>
    </row>
    <row r="192" spans="1:11">
      <c r="A192" s="43" t="s">
        <v>423</v>
      </c>
      <c r="B192" s="32" t="s">
        <v>699</v>
      </c>
      <c r="C192" s="32" t="s">
        <v>698</v>
      </c>
      <c r="D192" s="4" t="s">
        <v>12</v>
      </c>
      <c r="E192" s="22" t="s">
        <v>11</v>
      </c>
      <c r="F192" s="22" t="s">
        <v>11</v>
      </c>
      <c r="G192" s="22" t="s">
        <v>11</v>
      </c>
      <c r="H192" s="22">
        <v>36</v>
      </c>
      <c r="I192" s="22" t="s">
        <v>11</v>
      </c>
      <c r="J192" s="21">
        <v>36</v>
      </c>
      <c r="K192" s="34">
        <v>1</v>
      </c>
    </row>
    <row r="193" spans="1:11">
      <c r="A193" s="43" t="s">
        <v>424</v>
      </c>
      <c r="B193" s="32" t="s">
        <v>288</v>
      </c>
      <c r="C193" s="32" t="s">
        <v>68</v>
      </c>
      <c r="D193" s="4" t="s">
        <v>12</v>
      </c>
      <c r="E193" s="22" t="s">
        <v>11</v>
      </c>
      <c r="F193" s="22" t="s">
        <v>11</v>
      </c>
      <c r="G193" s="22" t="s">
        <v>11</v>
      </c>
      <c r="H193" s="22">
        <v>36</v>
      </c>
      <c r="I193" s="22" t="s">
        <v>11</v>
      </c>
      <c r="J193" s="21">
        <v>36</v>
      </c>
      <c r="K193" s="34">
        <v>1</v>
      </c>
    </row>
    <row r="194" spans="1:11">
      <c r="A194" s="43" t="s">
        <v>425</v>
      </c>
      <c r="B194" s="32" t="s">
        <v>362</v>
      </c>
      <c r="C194" s="32" t="s">
        <v>366</v>
      </c>
      <c r="D194" s="4" t="s">
        <v>36</v>
      </c>
      <c r="E194" s="22" t="s">
        <v>11</v>
      </c>
      <c r="F194" s="22" t="s">
        <v>11</v>
      </c>
      <c r="G194" s="22" t="s">
        <v>11</v>
      </c>
      <c r="H194" s="22">
        <v>23</v>
      </c>
      <c r="I194" s="22">
        <v>12</v>
      </c>
      <c r="J194" s="21">
        <v>35</v>
      </c>
      <c r="K194" s="34">
        <v>2</v>
      </c>
    </row>
    <row r="195" spans="1:11">
      <c r="A195" s="43" t="s">
        <v>426</v>
      </c>
      <c r="B195" s="32" t="s">
        <v>270</v>
      </c>
      <c r="C195" s="32" t="s">
        <v>255</v>
      </c>
      <c r="D195" s="4" t="s">
        <v>35</v>
      </c>
      <c r="E195" s="22" t="s">
        <v>11</v>
      </c>
      <c r="F195" s="22" t="s">
        <v>11</v>
      </c>
      <c r="G195" s="22" t="s">
        <v>11</v>
      </c>
      <c r="H195" s="22">
        <v>18</v>
      </c>
      <c r="I195" s="22">
        <v>16</v>
      </c>
      <c r="J195" s="21">
        <v>34</v>
      </c>
      <c r="K195" s="34">
        <v>2</v>
      </c>
    </row>
    <row r="196" spans="1:11">
      <c r="A196" s="43" t="s">
        <v>427</v>
      </c>
      <c r="B196" s="32" t="s">
        <v>810</v>
      </c>
      <c r="C196" s="32" t="s">
        <v>800</v>
      </c>
      <c r="D196" s="4" t="s">
        <v>35</v>
      </c>
      <c r="E196" s="22" t="s">
        <v>11</v>
      </c>
      <c r="F196" s="22" t="s">
        <v>11</v>
      </c>
      <c r="G196" s="22" t="s">
        <v>11</v>
      </c>
      <c r="H196" s="22">
        <v>34</v>
      </c>
      <c r="I196" s="22" t="s">
        <v>11</v>
      </c>
      <c r="J196" s="21">
        <v>34</v>
      </c>
      <c r="K196" s="34">
        <v>1</v>
      </c>
    </row>
    <row r="197" spans="1:11">
      <c r="A197" s="43" t="s">
        <v>428</v>
      </c>
      <c r="B197" s="32" t="s">
        <v>102</v>
      </c>
      <c r="C197" s="32" t="s">
        <v>517</v>
      </c>
      <c r="D197" s="4" t="s">
        <v>12</v>
      </c>
      <c r="E197" s="22" t="s">
        <v>11</v>
      </c>
      <c r="F197" s="22" t="s">
        <v>11</v>
      </c>
      <c r="G197" s="22" t="s">
        <v>11</v>
      </c>
      <c r="H197" s="22">
        <v>33</v>
      </c>
      <c r="I197" s="22" t="s">
        <v>11</v>
      </c>
      <c r="J197" s="21">
        <v>33</v>
      </c>
      <c r="K197" s="34">
        <v>1</v>
      </c>
    </row>
    <row r="198" spans="1:11">
      <c r="A198" s="43" t="s">
        <v>429</v>
      </c>
      <c r="B198" s="32" t="s">
        <v>692</v>
      </c>
      <c r="C198" s="32" t="s">
        <v>681</v>
      </c>
      <c r="D198" s="4" t="s">
        <v>13</v>
      </c>
      <c r="E198" s="22" t="s">
        <v>11</v>
      </c>
      <c r="F198" s="22" t="s">
        <v>11</v>
      </c>
      <c r="G198" s="22" t="s">
        <v>11</v>
      </c>
      <c r="H198" s="22">
        <v>33</v>
      </c>
      <c r="I198" s="22" t="s">
        <v>11</v>
      </c>
      <c r="J198" s="21">
        <v>33</v>
      </c>
      <c r="K198" s="34">
        <v>1</v>
      </c>
    </row>
    <row r="199" spans="1:11">
      <c r="A199" s="43" t="s">
        <v>430</v>
      </c>
      <c r="B199" s="32" t="s">
        <v>569</v>
      </c>
      <c r="C199" s="32" t="s">
        <v>570</v>
      </c>
      <c r="D199" s="4" t="s">
        <v>13</v>
      </c>
      <c r="E199" s="22" t="s">
        <v>11</v>
      </c>
      <c r="F199" s="22" t="s">
        <v>11</v>
      </c>
      <c r="G199" s="22" t="s">
        <v>11</v>
      </c>
      <c r="H199" s="22">
        <v>32</v>
      </c>
      <c r="I199" s="22" t="s">
        <v>11</v>
      </c>
      <c r="J199" s="21">
        <v>32</v>
      </c>
      <c r="K199" s="34">
        <v>1</v>
      </c>
    </row>
    <row r="200" spans="1:11">
      <c r="A200" s="43" t="s">
        <v>431</v>
      </c>
      <c r="B200" s="32" t="s">
        <v>555</v>
      </c>
      <c r="C200" s="32" t="s">
        <v>556</v>
      </c>
      <c r="D200" s="4" t="s">
        <v>12</v>
      </c>
      <c r="E200" s="22" t="s">
        <v>11</v>
      </c>
      <c r="F200" s="22" t="s">
        <v>11</v>
      </c>
      <c r="G200" s="22" t="s">
        <v>11</v>
      </c>
      <c r="H200" s="22">
        <v>32</v>
      </c>
      <c r="I200" s="22" t="s">
        <v>11</v>
      </c>
      <c r="J200" s="21">
        <v>32</v>
      </c>
      <c r="K200" s="34">
        <v>1</v>
      </c>
    </row>
    <row r="201" spans="1:11">
      <c r="A201" s="43" t="s">
        <v>432</v>
      </c>
      <c r="B201" s="32" t="s">
        <v>267</v>
      </c>
      <c r="C201" s="32" t="s">
        <v>201</v>
      </c>
      <c r="D201" s="4" t="s">
        <v>36</v>
      </c>
      <c r="E201" s="22" t="s">
        <v>11</v>
      </c>
      <c r="F201" s="22" t="s">
        <v>11</v>
      </c>
      <c r="G201" s="22" t="s">
        <v>11</v>
      </c>
      <c r="H201" s="22">
        <v>31</v>
      </c>
      <c r="I201" s="22" t="s">
        <v>11</v>
      </c>
      <c r="J201" s="21">
        <v>31</v>
      </c>
      <c r="K201" s="34">
        <v>1</v>
      </c>
    </row>
    <row r="202" spans="1:11">
      <c r="A202" s="43" t="s">
        <v>433</v>
      </c>
      <c r="B202" s="32" t="s">
        <v>66</v>
      </c>
      <c r="C202" s="32" t="s">
        <v>53</v>
      </c>
      <c r="D202" s="4" t="s">
        <v>36</v>
      </c>
      <c r="E202" s="22" t="s">
        <v>11</v>
      </c>
      <c r="F202" s="22" t="s">
        <v>11</v>
      </c>
      <c r="G202" s="22" t="s">
        <v>11</v>
      </c>
      <c r="H202" s="22">
        <v>22</v>
      </c>
      <c r="I202" s="22">
        <v>9</v>
      </c>
      <c r="J202" s="21">
        <v>31</v>
      </c>
      <c r="K202" s="34">
        <v>2</v>
      </c>
    </row>
    <row r="203" spans="1:11">
      <c r="A203" s="43" t="s">
        <v>434</v>
      </c>
      <c r="B203" s="32" t="s">
        <v>808</v>
      </c>
      <c r="C203" s="32" t="s">
        <v>800</v>
      </c>
      <c r="D203" s="4" t="s">
        <v>35</v>
      </c>
      <c r="E203" s="22" t="s">
        <v>11</v>
      </c>
      <c r="F203" s="22" t="s">
        <v>11</v>
      </c>
      <c r="G203" s="22" t="s">
        <v>11</v>
      </c>
      <c r="H203" s="22">
        <v>31</v>
      </c>
      <c r="I203" s="22" t="s">
        <v>11</v>
      </c>
      <c r="J203" s="21">
        <v>31</v>
      </c>
      <c r="K203" s="34">
        <v>1</v>
      </c>
    </row>
    <row r="204" spans="1:11">
      <c r="A204" s="43" t="s">
        <v>435</v>
      </c>
      <c r="B204" s="32" t="s">
        <v>72</v>
      </c>
      <c r="C204" s="32" t="s">
        <v>53</v>
      </c>
      <c r="D204" s="4" t="s">
        <v>12</v>
      </c>
      <c r="E204" s="22" t="s">
        <v>11</v>
      </c>
      <c r="F204" s="22" t="s">
        <v>11</v>
      </c>
      <c r="G204" s="22" t="s">
        <v>11</v>
      </c>
      <c r="H204" s="22">
        <v>24</v>
      </c>
      <c r="I204" s="22">
        <v>7</v>
      </c>
      <c r="J204" s="21">
        <v>31</v>
      </c>
      <c r="K204" s="34">
        <v>2</v>
      </c>
    </row>
    <row r="205" spans="1:11">
      <c r="A205" s="43" t="s">
        <v>436</v>
      </c>
      <c r="B205" s="32" t="s">
        <v>552</v>
      </c>
      <c r="C205" s="32" t="s">
        <v>53</v>
      </c>
      <c r="D205" s="4" t="s">
        <v>36</v>
      </c>
      <c r="E205" s="22" t="s">
        <v>11</v>
      </c>
      <c r="F205" s="22" t="s">
        <v>11</v>
      </c>
      <c r="G205" s="22" t="s">
        <v>11</v>
      </c>
      <c r="H205" s="22">
        <v>21</v>
      </c>
      <c r="I205" s="22">
        <v>10</v>
      </c>
      <c r="J205" s="21">
        <v>31</v>
      </c>
      <c r="K205" s="34">
        <v>2</v>
      </c>
    </row>
    <row r="206" spans="1:11">
      <c r="A206" s="43" t="s">
        <v>437</v>
      </c>
      <c r="B206" s="32" t="s">
        <v>272</v>
      </c>
      <c r="C206" s="32" t="s">
        <v>255</v>
      </c>
      <c r="D206" s="4" t="s">
        <v>12</v>
      </c>
      <c r="E206" s="22" t="s">
        <v>11</v>
      </c>
      <c r="F206" s="22" t="s">
        <v>11</v>
      </c>
      <c r="G206" s="22" t="s">
        <v>11</v>
      </c>
      <c r="H206" s="22">
        <v>30</v>
      </c>
      <c r="I206" s="22" t="s">
        <v>11</v>
      </c>
      <c r="J206" s="21">
        <v>30</v>
      </c>
      <c r="K206" s="34">
        <v>1</v>
      </c>
    </row>
    <row r="207" spans="1:11">
      <c r="A207" s="43" t="s">
        <v>438</v>
      </c>
      <c r="B207" s="32" t="s">
        <v>293</v>
      </c>
      <c r="C207" s="32" t="s">
        <v>53</v>
      </c>
      <c r="D207" s="4" t="s">
        <v>36</v>
      </c>
      <c r="E207" s="22" t="s">
        <v>11</v>
      </c>
      <c r="F207" s="22" t="s">
        <v>11</v>
      </c>
      <c r="G207" s="22" t="s">
        <v>11</v>
      </c>
      <c r="H207" s="22">
        <v>19</v>
      </c>
      <c r="I207" s="22">
        <v>11</v>
      </c>
      <c r="J207" s="21">
        <v>30</v>
      </c>
      <c r="K207" s="34">
        <v>2</v>
      </c>
    </row>
    <row r="208" spans="1:11">
      <c r="A208" s="43" t="s">
        <v>439</v>
      </c>
      <c r="B208" s="32" t="s">
        <v>596</v>
      </c>
      <c r="C208" s="32" t="s">
        <v>606</v>
      </c>
      <c r="D208" s="4" t="s">
        <v>196</v>
      </c>
      <c r="E208" s="22" t="s">
        <v>11</v>
      </c>
      <c r="F208" s="22" t="s">
        <v>11</v>
      </c>
      <c r="G208" s="22" t="s">
        <v>11</v>
      </c>
      <c r="H208" s="22">
        <v>29</v>
      </c>
      <c r="I208" s="22" t="s">
        <v>11</v>
      </c>
      <c r="J208" s="21">
        <v>29</v>
      </c>
      <c r="K208" s="34">
        <v>1</v>
      </c>
    </row>
    <row r="209" spans="1:11">
      <c r="A209" s="43" t="s">
        <v>440</v>
      </c>
      <c r="B209" s="32" t="s">
        <v>275</v>
      </c>
      <c r="C209" s="32" t="s">
        <v>201</v>
      </c>
      <c r="D209" s="4" t="s">
        <v>36</v>
      </c>
      <c r="E209" s="22" t="s">
        <v>11</v>
      </c>
      <c r="F209" s="22" t="s">
        <v>11</v>
      </c>
      <c r="G209" s="22" t="s">
        <v>11</v>
      </c>
      <c r="H209" s="22">
        <v>29</v>
      </c>
      <c r="I209" s="22" t="s">
        <v>11</v>
      </c>
      <c r="J209" s="21">
        <v>29</v>
      </c>
      <c r="K209" s="34">
        <v>1</v>
      </c>
    </row>
    <row r="210" spans="1:11">
      <c r="A210" s="43" t="s">
        <v>441</v>
      </c>
      <c r="B210" s="32" t="s">
        <v>257</v>
      </c>
      <c r="C210" s="32" t="s">
        <v>80</v>
      </c>
      <c r="D210" s="4" t="s">
        <v>36</v>
      </c>
      <c r="E210" s="22" t="s">
        <v>11</v>
      </c>
      <c r="F210" s="22" t="s">
        <v>11</v>
      </c>
      <c r="G210" s="22" t="s">
        <v>11</v>
      </c>
      <c r="H210" s="22">
        <v>28</v>
      </c>
      <c r="I210" s="22" t="s">
        <v>11</v>
      </c>
      <c r="J210" s="21">
        <v>28</v>
      </c>
      <c r="K210" s="34">
        <v>1</v>
      </c>
    </row>
    <row r="211" spans="1:11">
      <c r="A211" s="43" t="s">
        <v>442</v>
      </c>
      <c r="B211" s="32" t="s">
        <v>807</v>
      </c>
      <c r="C211" s="32" t="s">
        <v>800</v>
      </c>
      <c r="D211" s="4" t="s">
        <v>12</v>
      </c>
      <c r="E211" s="22" t="s">
        <v>11</v>
      </c>
      <c r="F211" s="22" t="s">
        <v>11</v>
      </c>
      <c r="G211" s="22" t="s">
        <v>11</v>
      </c>
      <c r="H211" s="22">
        <v>28</v>
      </c>
      <c r="I211" s="22" t="s">
        <v>11</v>
      </c>
      <c r="J211" s="21">
        <v>28</v>
      </c>
      <c r="K211" s="34">
        <v>1</v>
      </c>
    </row>
    <row r="212" spans="1:11">
      <c r="A212" s="43" t="s">
        <v>443</v>
      </c>
      <c r="B212" s="32" t="s">
        <v>159</v>
      </c>
      <c r="C212" s="32" t="s">
        <v>142</v>
      </c>
      <c r="D212" s="4" t="s">
        <v>12</v>
      </c>
      <c r="E212" s="22" t="s">
        <v>11</v>
      </c>
      <c r="F212" s="22" t="s">
        <v>11</v>
      </c>
      <c r="G212" s="22" t="s">
        <v>11</v>
      </c>
      <c r="H212" s="22">
        <v>28</v>
      </c>
      <c r="I212" s="22" t="s">
        <v>11</v>
      </c>
      <c r="J212" s="21">
        <v>28</v>
      </c>
      <c r="K212" s="34">
        <v>1</v>
      </c>
    </row>
    <row r="213" spans="1:11">
      <c r="A213" s="43" t="s">
        <v>444</v>
      </c>
      <c r="B213" s="32" t="s">
        <v>217</v>
      </c>
      <c r="C213" s="32" t="s">
        <v>201</v>
      </c>
      <c r="D213" s="4" t="s">
        <v>36</v>
      </c>
      <c r="E213" s="22" t="s">
        <v>11</v>
      </c>
      <c r="F213" s="22" t="s">
        <v>11</v>
      </c>
      <c r="G213" s="22" t="s">
        <v>11</v>
      </c>
      <c r="H213" s="22">
        <v>16</v>
      </c>
      <c r="I213" s="22">
        <v>12</v>
      </c>
      <c r="J213" s="21">
        <v>28</v>
      </c>
      <c r="K213" s="34">
        <v>2</v>
      </c>
    </row>
    <row r="214" spans="1:11">
      <c r="A214" s="43" t="s">
        <v>445</v>
      </c>
      <c r="B214" s="32" t="s">
        <v>333</v>
      </c>
      <c r="C214" s="32" t="s">
        <v>366</v>
      </c>
      <c r="D214" s="4" t="s">
        <v>36</v>
      </c>
      <c r="E214" s="22" t="s">
        <v>11</v>
      </c>
      <c r="F214" s="22" t="s">
        <v>11</v>
      </c>
      <c r="G214" s="22" t="s">
        <v>11</v>
      </c>
      <c r="H214" s="22">
        <v>27</v>
      </c>
      <c r="I214" s="22" t="s">
        <v>11</v>
      </c>
      <c r="J214" s="21">
        <v>27</v>
      </c>
      <c r="K214" s="34">
        <v>1</v>
      </c>
    </row>
    <row r="215" spans="1:11">
      <c r="A215" s="43" t="s">
        <v>446</v>
      </c>
      <c r="B215" s="32" t="s">
        <v>259</v>
      </c>
      <c r="C215" s="32" t="s">
        <v>77</v>
      </c>
      <c r="D215" s="4" t="s">
        <v>35</v>
      </c>
      <c r="E215" s="22" t="s">
        <v>11</v>
      </c>
      <c r="F215" s="22" t="s">
        <v>11</v>
      </c>
      <c r="G215" s="22" t="s">
        <v>11</v>
      </c>
      <c r="H215" s="22">
        <v>15</v>
      </c>
      <c r="I215" s="22">
        <v>12</v>
      </c>
      <c r="J215" s="21">
        <v>27</v>
      </c>
      <c r="K215" s="34">
        <v>2</v>
      </c>
    </row>
    <row r="216" spans="1:11">
      <c r="A216" s="43" t="s">
        <v>447</v>
      </c>
      <c r="B216" s="32" t="s">
        <v>682</v>
      </c>
      <c r="C216" s="32" t="s">
        <v>681</v>
      </c>
      <c r="D216" s="4" t="s">
        <v>13</v>
      </c>
      <c r="E216" s="22" t="s">
        <v>11</v>
      </c>
      <c r="F216" s="22" t="s">
        <v>11</v>
      </c>
      <c r="G216" s="22" t="s">
        <v>11</v>
      </c>
      <c r="H216" s="22">
        <v>27</v>
      </c>
      <c r="I216" s="22" t="s">
        <v>11</v>
      </c>
      <c r="J216" s="21">
        <v>27</v>
      </c>
      <c r="K216" s="34">
        <v>1</v>
      </c>
    </row>
    <row r="217" spans="1:11">
      <c r="A217" s="43" t="s">
        <v>448</v>
      </c>
      <c r="B217" s="32" t="s">
        <v>273</v>
      </c>
      <c r="C217" s="32" t="s">
        <v>71</v>
      </c>
      <c r="D217" s="4" t="s">
        <v>36</v>
      </c>
      <c r="E217" s="22" t="s">
        <v>11</v>
      </c>
      <c r="F217" s="22" t="s">
        <v>11</v>
      </c>
      <c r="G217" s="22" t="s">
        <v>11</v>
      </c>
      <c r="H217" s="22">
        <v>14</v>
      </c>
      <c r="I217" s="22">
        <v>13</v>
      </c>
      <c r="J217" s="21">
        <v>27</v>
      </c>
      <c r="K217" s="34">
        <v>2</v>
      </c>
    </row>
    <row r="218" spans="1:11">
      <c r="A218" s="43" t="s">
        <v>449</v>
      </c>
      <c r="B218" s="32" t="s">
        <v>221</v>
      </c>
      <c r="C218" s="32" t="s">
        <v>201</v>
      </c>
      <c r="D218" s="4" t="s">
        <v>36</v>
      </c>
      <c r="E218" s="22" t="s">
        <v>11</v>
      </c>
      <c r="F218" s="22" t="s">
        <v>11</v>
      </c>
      <c r="G218" s="22" t="s">
        <v>11</v>
      </c>
      <c r="H218" s="22">
        <v>20</v>
      </c>
      <c r="I218" s="22">
        <v>7</v>
      </c>
      <c r="J218" s="21">
        <v>27</v>
      </c>
      <c r="K218" s="34">
        <v>2</v>
      </c>
    </row>
    <row r="219" spans="1:11">
      <c r="A219" s="43" t="s">
        <v>450</v>
      </c>
      <c r="B219" s="32" t="s">
        <v>679</v>
      </c>
      <c r="C219" s="32" t="s">
        <v>677</v>
      </c>
      <c r="D219" s="4" t="s">
        <v>35</v>
      </c>
      <c r="E219" s="7" t="s">
        <v>11</v>
      </c>
      <c r="F219" s="7" t="s">
        <v>11</v>
      </c>
      <c r="G219" s="7" t="s">
        <v>11</v>
      </c>
      <c r="H219" s="33">
        <v>26</v>
      </c>
      <c r="I219" s="33" t="s">
        <v>11</v>
      </c>
      <c r="J219" s="7">
        <v>26</v>
      </c>
      <c r="K219" s="34">
        <v>1</v>
      </c>
    </row>
    <row r="220" spans="1:11">
      <c r="A220" s="43" t="s">
        <v>451</v>
      </c>
      <c r="B220" s="32" t="s">
        <v>207</v>
      </c>
      <c r="C220" s="32" t="s">
        <v>199</v>
      </c>
      <c r="D220" s="4" t="s">
        <v>12</v>
      </c>
      <c r="E220" s="22" t="s">
        <v>11</v>
      </c>
      <c r="F220" s="22" t="s">
        <v>11</v>
      </c>
      <c r="G220" s="22" t="s">
        <v>11</v>
      </c>
      <c r="H220" s="22">
        <v>26</v>
      </c>
      <c r="I220" s="22" t="s">
        <v>11</v>
      </c>
      <c r="J220" s="21">
        <v>26</v>
      </c>
      <c r="K220" s="34">
        <v>1</v>
      </c>
    </row>
    <row r="221" spans="1:11">
      <c r="A221" s="43" t="s">
        <v>452</v>
      </c>
      <c r="B221" s="32" t="s">
        <v>600</v>
      </c>
      <c r="C221" s="32" t="s">
        <v>606</v>
      </c>
      <c r="D221" s="4" t="s">
        <v>35</v>
      </c>
      <c r="E221" s="22" t="s">
        <v>11</v>
      </c>
      <c r="F221" s="22" t="s">
        <v>11</v>
      </c>
      <c r="G221" s="22" t="s">
        <v>11</v>
      </c>
      <c r="H221" s="22">
        <v>26</v>
      </c>
      <c r="I221" s="22" t="s">
        <v>11</v>
      </c>
      <c r="J221" s="21">
        <v>26</v>
      </c>
      <c r="K221" s="34">
        <v>1</v>
      </c>
    </row>
    <row r="222" spans="1:11">
      <c r="A222" s="43" t="s">
        <v>453</v>
      </c>
      <c r="B222" s="32" t="s">
        <v>756</v>
      </c>
      <c r="C222" s="32" t="s">
        <v>165</v>
      </c>
      <c r="D222" s="4" t="s">
        <v>12</v>
      </c>
      <c r="E222" s="22" t="s">
        <v>11</v>
      </c>
      <c r="F222" s="22" t="s">
        <v>11</v>
      </c>
      <c r="G222" s="22" t="s">
        <v>11</v>
      </c>
      <c r="H222" s="22">
        <v>26</v>
      </c>
      <c r="I222" s="22" t="s">
        <v>11</v>
      </c>
      <c r="J222" s="21">
        <v>26</v>
      </c>
      <c r="K222" s="34">
        <v>1</v>
      </c>
    </row>
    <row r="223" spans="1:11">
      <c r="A223" s="43" t="s">
        <v>454</v>
      </c>
      <c r="B223" s="32" t="s">
        <v>287</v>
      </c>
      <c r="C223" s="32" t="s">
        <v>201</v>
      </c>
      <c r="D223" s="4" t="s">
        <v>36</v>
      </c>
      <c r="E223" s="22" t="s">
        <v>11</v>
      </c>
      <c r="F223" s="22" t="s">
        <v>11</v>
      </c>
      <c r="G223" s="22" t="s">
        <v>11</v>
      </c>
      <c r="H223" s="22">
        <v>26</v>
      </c>
      <c r="I223" s="22" t="s">
        <v>11</v>
      </c>
      <c r="J223" s="21">
        <v>26</v>
      </c>
      <c r="K223" s="34">
        <v>1</v>
      </c>
    </row>
    <row r="224" spans="1:11">
      <c r="A224" s="43" t="s">
        <v>455</v>
      </c>
      <c r="B224" s="32" t="s">
        <v>258</v>
      </c>
      <c r="C224" s="32" t="s">
        <v>77</v>
      </c>
      <c r="D224" s="4" t="s">
        <v>35</v>
      </c>
      <c r="E224" s="22" t="s">
        <v>11</v>
      </c>
      <c r="F224" s="22" t="s">
        <v>11</v>
      </c>
      <c r="G224" s="22" t="s">
        <v>11</v>
      </c>
      <c r="H224" s="22">
        <v>25</v>
      </c>
      <c r="I224" s="22" t="s">
        <v>11</v>
      </c>
      <c r="J224" s="21">
        <v>25</v>
      </c>
      <c r="K224" s="34">
        <v>1</v>
      </c>
    </row>
    <row r="225" spans="1:11">
      <c r="A225" s="43" t="s">
        <v>456</v>
      </c>
      <c r="B225" s="32" t="s">
        <v>806</v>
      </c>
      <c r="C225" s="32" t="s">
        <v>800</v>
      </c>
      <c r="D225" s="4" t="s">
        <v>36</v>
      </c>
      <c r="E225" s="22" t="s">
        <v>11</v>
      </c>
      <c r="F225" s="22" t="s">
        <v>11</v>
      </c>
      <c r="G225" s="22" t="s">
        <v>11</v>
      </c>
      <c r="H225" s="22">
        <v>25</v>
      </c>
      <c r="I225" s="22" t="s">
        <v>11</v>
      </c>
      <c r="J225" s="21">
        <v>25</v>
      </c>
      <c r="K225" s="34">
        <v>1</v>
      </c>
    </row>
    <row r="226" spans="1:11">
      <c r="A226" s="43" t="s">
        <v>457</v>
      </c>
      <c r="B226" s="32" t="s">
        <v>693</v>
      </c>
      <c r="C226" s="32" t="s">
        <v>681</v>
      </c>
      <c r="D226" s="4" t="s">
        <v>13</v>
      </c>
      <c r="E226" s="22" t="s">
        <v>11</v>
      </c>
      <c r="F226" s="22" t="s">
        <v>11</v>
      </c>
      <c r="G226" s="22" t="s">
        <v>11</v>
      </c>
      <c r="H226" s="22">
        <v>25</v>
      </c>
      <c r="I226" s="22" t="s">
        <v>11</v>
      </c>
      <c r="J226" s="21">
        <v>25</v>
      </c>
      <c r="K226" s="34">
        <v>1</v>
      </c>
    </row>
    <row r="227" spans="1:11">
      <c r="A227" s="43" t="s">
        <v>458</v>
      </c>
      <c r="B227" s="32" t="s">
        <v>360</v>
      </c>
      <c r="C227" s="32" t="s">
        <v>364</v>
      </c>
      <c r="D227" s="4" t="s">
        <v>36</v>
      </c>
      <c r="E227" s="22" t="s">
        <v>11</v>
      </c>
      <c r="F227" s="22" t="s">
        <v>11</v>
      </c>
      <c r="G227" s="22" t="s">
        <v>11</v>
      </c>
      <c r="H227" s="22">
        <v>25</v>
      </c>
      <c r="I227" s="22" t="s">
        <v>11</v>
      </c>
      <c r="J227" s="21">
        <v>25</v>
      </c>
      <c r="K227" s="34">
        <v>1</v>
      </c>
    </row>
    <row r="228" spans="1:11">
      <c r="A228" s="43" t="s">
        <v>459</v>
      </c>
      <c r="B228" s="32" t="s">
        <v>683</v>
      </c>
      <c r="C228" s="32" t="s">
        <v>677</v>
      </c>
      <c r="D228" s="4" t="s">
        <v>13</v>
      </c>
      <c r="E228" s="22" t="s">
        <v>11</v>
      </c>
      <c r="F228" s="22" t="s">
        <v>11</v>
      </c>
      <c r="G228" s="22" t="s">
        <v>11</v>
      </c>
      <c r="H228" s="22">
        <v>24</v>
      </c>
      <c r="I228" s="22" t="s">
        <v>11</v>
      </c>
      <c r="J228" s="21">
        <v>24</v>
      </c>
      <c r="K228" s="34">
        <v>1</v>
      </c>
    </row>
    <row r="229" spans="1:11">
      <c r="A229" s="29" t="str">
        <f>IF(Turnaje!A229="","",Turnaje!A229)</f>
        <v>224.</v>
      </c>
      <c r="B229" s="32" t="s">
        <v>213</v>
      </c>
      <c r="C229" s="32" t="s">
        <v>199</v>
      </c>
      <c r="D229" s="4" t="s">
        <v>12</v>
      </c>
      <c r="E229" s="22" t="s">
        <v>11</v>
      </c>
      <c r="F229" s="22" t="s">
        <v>11</v>
      </c>
      <c r="G229" s="22" t="s">
        <v>11</v>
      </c>
      <c r="H229" s="22">
        <v>24</v>
      </c>
      <c r="I229" s="22" t="s">
        <v>11</v>
      </c>
      <c r="J229" s="21">
        <v>24</v>
      </c>
      <c r="K229" s="34">
        <v>1</v>
      </c>
    </row>
    <row r="230" spans="1:11">
      <c r="A230" s="29" t="str">
        <f>IF(Turnaje!A230="","",Turnaje!A230)</f>
        <v>225.</v>
      </c>
      <c r="B230" s="32" t="s">
        <v>348</v>
      </c>
      <c r="C230" s="32" t="s">
        <v>364</v>
      </c>
      <c r="D230" s="4" t="s">
        <v>36</v>
      </c>
      <c r="E230" s="22" t="s">
        <v>11</v>
      </c>
      <c r="F230" s="22" t="s">
        <v>11</v>
      </c>
      <c r="G230" s="22" t="s">
        <v>11</v>
      </c>
      <c r="H230" s="22">
        <v>24</v>
      </c>
      <c r="I230" s="22" t="s">
        <v>11</v>
      </c>
      <c r="J230" s="21">
        <v>24</v>
      </c>
      <c r="K230" s="34">
        <v>1</v>
      </c>
    </row>
    <row r="231" spans="1:11">
      <c r="A231" s="29" t="str">
        <f>IF(Turnaje!A231="","",Turnaje!A231)</f>
        <v>226.</v>
      </c>
      <c r="B231" s="32" t="s">
        <v>281</v>
      </c>
      <c r="C231" s="32" t="s">
        <v>62</v>
      </c>
      <c r="D231" s="4" t="s">
        <v>36</v>
      </c>
      <c r="E231" s="22" t="s">
        <v>11</v>
      </c>
      <c r="F231" s="22" t="s">
        <v>11</v>
      </c>
      <c r="G231" s="22" t="s">
        <v>11</v>
      </c>
      <c r="H231" s="22">
        <v>20</v>
      </c>
      <c r="I231" s="22">
        <v>4</v>
      </c>
      <c r="J231" s="21">
        <v>24</v>
      </c>
      <c r="K231" s="34">
        <v>2</v>
      </c>
    </row>
    <row r="232" spans="1:11">
      <c r="A232" s="29" t="str">
        <f>IF(Turnaje!A232="","",Turnaje!A232)</f>
        <v>227.</v>
      </c>
      <c r="B232" s="32" t="s">
        <v>200</v>
      </c>
      <c r="C232" s="32" t="s">
        <v>201</v>
      </c>
      <c r="D232" s="4" t="s">
        <v>36</v>
      </c>
      <c r="E232" s="22" t="s">
        <v>11</v>
      </c>
      <c r="F232" s="22" t="s">
        <v>11</v>
      </c>
      <c r="G232" s="22" t="s">
        <v>11</v>
      </c>
      <c r="H232" s="22">
        <v>13</v>
      </c>
      <c r="I232" s="22">
        <v>10</v>
      </c>
      <c r="J232" s="21">
        <v>23</v>
      </c>
      <c r="K232" s="34">
        <v>2</v>
      </c>
    </row>
    <row r="233" spans="1:11">
      <c r="A233" s="29" t="str">
        <f>IF(Turnaje!A233="","",Turnaje!A233)</f>
        <v>228.</v>
      </c>
      <c r="B233" s="32" t="s">
        <v>61</v>
      </c>
      <c r="C233" s="32" t="s">
        <v>62</v>
      </c>
      <c r="D233" s="4" t="s">
        <v>36</v>
      </c>
      <c r="E233" s="7" t="s">
        <v>11</v>
      </c>
      <c r="F233" s="7" t="s">
        <v>11</v>
      </c>
      <c r="G233" s="7" t="s">
        <v>11</v>
      </c>
      <c r="H233" s="33">
        <v>15</v>
      </c>
      <c r="I233" s="33">
        <v>8</v>
      </c>
      <c r="J233" s="7">
        <v>23</v>
      </c>
      <c r="K233" s="34">
        <v>2</v>
      </c>
    </row>
    <row r="234" spans="1:11">
      <c r="A234" s="29" t="str">
        <f>IF(Turnaje!A234="","",Turnaje!A234)</f>
        <v>229.</v>
      </c>
      <c r="B234" s="32" t="s">
        <v>667</v>
      </c>
      <c r="C234" s="32" t="s">
        <v>57</v>
      </c>
      <c r="D234" s="4" t="s">
        <v>35</v>
      </c>
      <c r="E234" s="22" t="s">
        <v>11</v>
      </c>
      <c r="F234" s="22" t="s">
        <v>11</v>
      </c>
      <c r="G234" s="22" t="s">
        <v>11</v>
      </c>
      <c r="H234" s="22">
        <v>23</v>
      </c>
      <c r="I234" s="22" t="s">
        <v>11</v>
      </c>
      <c r="J234" s="21">
        <v>23</v>
      </c>
      <c r="K234" s="34">
        <v>1</v>
      </c>
    </row>
    <row r="235" spans="1:11">
      <c r="A235" s="29" t="str">
        <f>IF(Turnaje!A235="","",Turnaje!A235)</f>
        <v>230.</v>
      </c>
      <c r="B235" s="32" t="s">
        <v>676</v>
      </c>
      <c r="C235" s="32" t="s">
        <v>677</v>
      </c>
      <c r="D235" s="4" t="s">
        <v>35</v>
      </c>
      <c r="E235" s="22" t="s">
        <v>11</v>
      </c>
      <c r="F235" s="22" t="s">
        <v>11</v>
      </c>
      <c r="G235" s="22" t="s">
        <v>11</v>
      </c>
      <c r="H235" s="22">
        <v>22</v>
      </c>
      <c r="I235" s="22" t="s">
        <v>11</v>
      </c>
      <c r="J235" s="21">
        <v>22</v>
      </c>
      <c r="K235" s="34">
        <v>1</v>
      </c>
    </row>
    <row r="236" spans="1:11">
      <c r="A236" s="29" t="str">
        <f>IF(Turnaje!A236="","",Turnaje!A236)</f>
        <v>231.</v>
      </c>
      <c r="B236" s="32" t="s">
        <v>345</v>
      </c>
      <c r="C236" s="32" t="s">
        <v>366</v>
      </c>
      <c r="D236" s="4" t="s">
        <v>36</v>
      </c>
      <c r="E236" s="22" t="s">
        <v>11</v>
      </c>
      <c r="F236" s="22" t="s">
        <v>11</v>
      </c>
      <c r="G236" s="22" t="s">
        <v>11</v>
      </c>
      <c r="H236" s="22">
        <v>22</v>
      </c>
      <c r="I236" s="22" t="s">
        <v>11</v>
      </c>
      <c r="J236" s="21">
        <v>22</v>
      </c>
      <c r="K236" s="34">
        <v>1</v>
      </c>
    </row>
    <row r="237" spans="1:11">
      <c r="A237" s="29" t="str">
        <f>IF(Turnaje!A237="","",Turnaje!A237)</f>
        <v>232.</v>
      </c>
      <c r="B237" s="32" t="s">
        <v>564</v>
      </c>
      <c r="C237" s="32" t="s">
        <v>567</v>
      </c>
      <c r="D237" s="4" t="s">
        <v>35</v>
      </c>
      <c r="E237" s="22" t="s">
        <v>11</v>
      </c>
      <c r="F237" s="22" t="s">
        <v>11</v>
      </c>
      <c r="G237" s="22" t="s">
        <v>11</v>
      </c>
      <c r="H237" s="22">
        <v>21</v>
      </c>
      <c r="I237" s="22" t="s">
        <v>11</v>
      </c>
      <c r="J237" s="21">
        <v>21</v>
      </c>
      <c r="K237" s="34">
        <v>1</v>
      </c>
    </row>
    <row r="238" spans="1:11">
      <c r="A238" s="29" t="str">
        <f>IF(Turnaje!A238="","",Turnaje!A238)</f>
        <v>233.</v>
      </c>
      <c r="B238" s="32" t="s">
        <v>753</v>
      </c>
      <c r="C238" s="32" t="s">
        <v>165</v>
      </c>
      <c r="D238" s="4" t="s">
        <v>12</v>
      </c>
      <c r="E238" s="22" t="s">
        <v>11</v>
      </c>
      <c r="F238" s="22" t="s">
        <v>11</v>
      </c>
      <c r="G238" s="22" t="s">
        <v>11</v>
      </c>
      <c r="H238" s="22">
        <v>21</v>
      </c>
      <c r="I238" s="22" t="s">
        <v>11</v>
      </c>
      <c r="J238" s="21">
        <v>21</v>
      </c>
      <c r="K238" s="34">
        <v>1</v>
      </c>
    </row>
    <row r="239" spans="1:11">
      <c r="A239" s="29" t="str">
        <f>IF(Turnaje!A239="","",Turnaje!A239)</f>
        <v>234.</v>
      </c>
      <c r="B239" s="32" t="s">
        <v>336</v>
      </c>
      <c r="C239" s="32" t="s">
        <v>364</v>
      </c>
      <c r="D239" s="4" t="s">
        <v>36</v>
      </c>
      <c r="E239" s="22" t="s">
        <v>11</v>
      </c>
      <c r="F239" s="22" t="s">
        <v>11</v>
      </c>
      <c r="G239" s="22" t="s">
        <v>11</v>
      </c>
      <c r="H239" s="22">
        <v>20</v>
      </c>
      <c r="I239" s="22" t="s">
        <v>11</v>
      </c>
      <c r="J239" s="21">
        <v>20</v>
      </c>
      <c r="K239" s="34">
        <v>1</v>
      </c>
    </row>
    <row r="240" spans="1:11">
      <c r="A240" s="29" t="str">
        <f>IF(Turnaje!A240="","",Turnaje!A240)</f>
        <v>235.</v>
      </c>
      <c r="B240" s="32" t="s">
        <v>97</v>
      </c>
      <c r="C240" s="32" t="s">
        <v>517</v>
      </c>
      <c r="D240" s="4" t="s">
        <v>12</v>
      </c>
      <c r="E240" s="22" t="s">
        <v>11</v>
      </c>
      <c r="F240" s="22" t="s">
        <v>11</v>
      </c>
      <c r="G240" s="22" t="s">
        <v>11</v>
      </c>
      <c r="H240" s="22">
        <v>20</v>
      </c>
      <c r="I240" s="22" t="s">
        <v>11</v>
      </c>
      <c r="J240" s="21">
        <v>20</v>
      </c>
      <c r="K240" s="34">
        <v>1</v>
      </c>
    </row>
    <row r="241" spans="1:11">
      <c r="A241" s="29" t="str">
        <f>IF(Turnaje!A241="","",Turnaje!A241)</f>
        <v>236.</v>
      </c>
      <c r="B241" s="32" t="s">
        <v>215</v>
      </c>
      <c r="C241" s="32" t="s">
        <v>201</v>
      </c>
      <c r="D241" s="4" t="s">
        <v>13</v>
      </c>
      <c r="E241" s="22" t="s">
        <v>11</v>
      </c>
      <c r="F241" s="22" t="s">
        <v>11</v>
      </c>
      <c r="G241" s="22" t="s">
        <v>11</v>
      </c>
      <c r="H241" s="22">
        <v>20</v>
      </c>
      <c r="I241" s="22" t="s">
        <v>11</v>
      </c>
      <c r="J241" s="21">
        <v>20</v>
      </c>
      <c r="K241" s="34">
        <v>1</v>
      </c>
    </row>
    <row r="242" spans="1:11">
      <c r="A242" s="29" t="str">
        <f>IF(Turnaje!A242="","",Turnaje!A242)</f>
        <v>237.</v>
      </c>
      <c r="B242" s="32" t="s">
        <v>605</v>
      </c>
      <c r="C242" s="32" t="s">
        <v>606</v>
      </c>
      <c r="D242" s="4" t="s">
        <v>13</v>
      </c>
      <c r="E242" s="22" t="s">
        <v>11</v>
      </c>
      <c r="F242" s="22" t="s">
        <v>11</v>
      </c>
      <c r="G242" s="22" t="s">
        <v>11</v>
      </c>
      <c r="H242" s="22">
        <v>20</v>
      </c>
      <c r="I242" s="22" t="s">
        <v>11</v>
      </c>
      <c r="J242" s="21">
        <v>20</v>
      </c>
      <c r="K242" s="34">
        <v>1</v>
      </c>
    </row>
    <row r="243" spans="1:11">
      <c r="A243" s="29" t="str">
        <f>IF(Turnaje!A243="","",Turnaje!A243)</f>
        <v>238.</v>
      </c>
      <c r="B243" s="32" t="s">
        <v>76</v>
      </c>
      <c r="C243" s="32" t="s">
        <v>77</v>
      </c>
      <c r="D243" s="4" t="s">
        <v>36</v>
      </c>
      <c r="E243" s="22" t="s">
        <v>11</v>
      </c>
      <c r="F243" s="22" t="s">
        <v>11</v>
      </c>
      <c r="G243" s="22" t="s">
        <v>11</v>
      </c>
      <c r="H243" s="22">
        <v>20</v>
      </c>
      <c r="I243" s="22" t="s">
        <v>11</v>
      </c>
      <c r="J243" s="21">
        <v>20</v>
      </c>
      <c r="K243" s="34">
        <v>1</v>
      </c>
    </row>
    <row r="244" spans="1:11">
      <c r="A244" s="29" t="str">
        <f>IF(Turnaje!A244="","",Turnaje!A244)</f>
        <v>239.</v>
      </c>
      <c r="B244" s="32" t="s">
        <v>290</v>
      </c>
      <c r="C244" s="32" t="s">
        <v>77</v>
      </c>
      <c r="D244" s="4" t="s">
        <v>36</v>
      </c>
      <c r="E244" s="22" t="s">
        <v>11</v>
      </c>
      <c r="F244" s="22" t="s">
        <v>11</v>
      </c>
      <c r="G244" s="22" t="s">
        <v>11</v>
      </c>
      <c r="H244" s="22">
        <v>11</v>
      </c>
      <c r="I244" s="22">
        <v>9</v>
      </c>
      <c r="J244" s="21">
        <v>20</v>
      </c>
      <c r="K244" s="34">
        <v>2</v>
      </c>
    </row>
    <row r="245" spans="1:11">
      <c r="A245" s="29" t="str">
        <f>IF(Turnaje!A245="","",Turnaje!A245)</f>
        <v>240.</v>
      </c>
      <c r="B245" s="32" t="s">
        <v>60</v>
      </c>
      <c r="C245" s="32" t="s">
        <v>53</v>
      </c>
      <c r="D245" s="4" t="s">
        <v>36</v>
      </c>
      <c r="E245" s="22" t="s">
        <v>11</v>
      </c>
      <c r="F245" s="22" t="s">
        <v>11</v>
      </c>
      <c r="G245" s="22" t="s">
        <v>11</v>
      </c>
      <c r="H245" s="22">
        <v>11</v>
      </c>
      <c r="I245" s="22">
        <v>8</v>
      </c>
      <c r="J245" s="21">
        <v>19</v>
      </c>
      <c r="K245" s="34">
        <v>2</v>
      </c>
    </row>
    <row r="246" spans="1:11">
      <c r="A246" s="29" t="str">
        <f>IF(Turnaje!A246="","",Turnaje!A246)</f>
        <v>241.</v>
      </c>
      <c r="B246" s="32" t="s">
        <v>686</v>
      </c>
      <c r="C246" s="32" t="s">
        <v>677</v>
      </c>
      <c r="D246" s="4" t="s">
        <v>196</v>
      </c>
      <c r="E246" s="22" t="s">
        <v>11</v>
      </c>
      <c r="F246" s="22" t="s">
        <v>11</v>
      </c>
      <c r="G246" s="22" t="s">
        <v>11</v>
      </c>
      <c r="H246" s="22">
        <v>19</v>
      </c>
      <c r="I246" s="22" t="s">
        <v>11</v>
      </c>
      <c r="J246" s="21">
        <v>19</v>
      </c>
      <c r="K246" s="34">
        <v>1</v>
      </c>
    </row>
    <row r="247" spans="1:11">
      <c r="A247" s="29" t="str">
        <f>IF(Turnaje!A247="","",Turnaje!A247)</f>
        <v>242.</v>
      </c>
      <c r="B247" s="32" t="s">
        <v>349</v>
      </c>
      <c r="C247" s="32" t="s">
        <v>366</v>
      </c>
      <c r="D247" s="4" t="s">
        <v>36</v>
      </c>
      <c r="E247" s="22" t="s">
        <v>11</v>
      </c>
      <c r="F247" s="22" t="s">
        <v>11</v>
      </c>
      <c r="G247" s="22" t="s">
        <v>11</v>
      </c>
      <c r="H247" s="22">
        <v>19</v>
      </c>
      <c r="I247" s="22" t="s">
        <v>11</v>
      </c>
      <c r="J247" s="21">
        <v>19</v>
      </c>
      <c r="K247" s="34">
        <v>1</v>
      </c>
    </row>
    <row r="248" spans="1:11">
      <c r="A248" s="29" t="str">
        <f>IF(Turnaje!A248="","",Turnaje!A248)</f>
        <v>243.</v>
      </c>
      <c r="B248" s="32" t="s">
        <v>543</v>
      </c>
      <c r="C248" s="32" t="s">
        <v>80</v>
      </c>
      <c r="D248" s="4" t="s">
        <v>36</v>
      </c>
      <c r="E248" s="22" t="s">
        <v>11</v>
      </c>
      <c r="F248" s="22" t="s">
        <v>11</v>
      </c>
      <c r="G248" s="22" t="s">
        <v>11</v>
      </c>
      <c r="H248" s="22">
        <v>18</v>
      </c>
      <c r="I248" s="22" t="s">
        <v>11</v>
      </c>
      <c r="J248" s="21">
        <v>18</v>
      </c>
      <c r="K248" s="34">
        <v>1</v>
      </c>
    </row>
    <row r="249" spans="1:11">
      <c r="A249" s="29" t="str">
        <f>IF(Turnaje!A249="","",Turnaje!A249)</f>
        <v>244.</v>
      </c>
      <c r="B249" s="32" t="s">
        <v>149</v>
      </c>
      <c r="C249" s="32" t="s">
        <v>144</v>
      </c>
      <c r="D249" s="4" t="s">
        <v>196</v>
      </c>
      <c r="E249" s="22" t="s">
        <v>11</v>
      </c>
      <c r="F249" s="22" t="s">
        <v>11</v>
      </c>
      <c r="G249" s="22" t="s">
        <v>11</v>
      </c>
      <c r="H249" s="22">
        <v>17</v>
      </c>
      <c r="I249" s="22">
        <v>1</v>
      </c>
      <c r="J249" s="21">
        <v>18</v>
      </c>
      <c r="K249" s="34">
        <v>2</v>
      </c>
    </row>
    <row r="250" spans="1:11">
      <c r="A250" s="29" t="str">
        <f>IF(Turnaje!A250="","",Turnaje!A250)</f>
        <v>245.</v>
      </c>
      <c r="B250" s="32" t="s">
        <v>680</v>
      </c>
      <c r="C250" s="32" t="s">
        <v>681</v>
      </c>
      <c r="D250" s="4" t="s">
        <v>35</v>
      </c>
      <c r="E250" s="22" t="s">
        <v>11</v>
      </c>
      <c r="F250" s="22" t="s">
        <v>11</v>
      </c>
      <c r="G250" s="22" t="s">
        <v>11</v>
      </c>
      <c r="H250" s="22">
        <v>18</v>
      </c>
      <c r="I250" s="22" t="s">
        <v>11</v>
      </c>
      <c r="J250" s="21">
        <v>18</v>
      </c>
      <c r="K250" s="34">
        <v>1</v>
      </c>
    </row>
    <row r="251" spans="1:11">
      <c r="A251" s="29" t="str">
        <f>IF(Turnaje!A251="","",Turnaje!A251)</f>
        <v>246.</v>
      </c>
      <c r="B251" s="32" t="s">
        <v>52</v>
      </c>
      <c r="C251" s="32" t="s">
        <v>53</v>
      </c>
      <c r="D251" s="4" t="s">
        <v>28</v>
      </c>
      <c r="E251" s="22" t="s">
        <v>11</v>
      </c>
      <c r="F251" s="22" t="s">
        <v>11</v>
      </c>
      <c r="G251" s="22" t="s">
        <v>11</v>
      </c>
      <c r="H251" s="22">
        <v>15</v>
      </c>
      <c r="I251" s="22">
        <v>3</v>
      </c>
      <c r="J251" s="21">
        <v>18</v>
      </c>
      <c r="K251" s="34">
        <v>2</v>
      </c>
    </row>
    <row r="252" spans="1:11">
      <c r="A252" s="29" t="str">
        <f>IF(Turnaje!A252="","",Turnaje!A252)</f>
        <v>247.</v>
      </c>
      <c r="B252" s="32" t="s">
        <v>338</v>
      </c>
      <c r="C252" s="32" t="s">
        <v>364</v>
      </c>
      <c r="D252" s="4" t="s">
        <v>36</v>
      </c>
      <c r="E252" s="22" t="s">
        <v>11</v>
      </c>
      <c r="F252" s="22" t="s">
        <v>11</v>
      </c>
      <c r="G252" s="22" t="s">
        <v>11</v>
      </c>
      <c r="H252" s="22">
        <v>18</v>
      </c>
      <c r="I252" s="22" t="s">
        <v>11</v>
      </c>
      <c r="J252" s="21">
        <v>18</v>
      </c>
      <c r="K252" s="34">
        <v>1</v>
      </c>
    </row>
    <row r="253" spans="1:11">
      <c r="A253" s="29" t="str">
        <f>IF(Turnaje!A253="","",Turnaje!A253)</f>
        <v>248.</v>
      </c>
      <c r="B253" s="32" t="s">
        <v>218</v>
      </c>
      <c r="C253" s="32" t="s">
        <v>199</v>
      </c>
      <c r="D253" s="4" t="s">
        <v>12</v>
      </c>
      <c r="E253" s="22" t="s">
        <v>11</v>
      </c>
      <c r="F253" s="22" t="s">
        <v>11</v>
      </c>
      <c r="G253" s="22" t="s">
        <v>11</v>
      </c>
      <c r="H253" s="22">
        <v>18</v>
      </c>
      <c r="I253" s="22" t="s">
        <v>11</v>
      </c>
      <c r="J253" s="21">
        <v>18</v>
      </c>
      <c r="K253" s="34">
        <v>1</v>
      </c>
    </row>
    <row r="254" spans="1:11">
      <c r="A254" s="29" t="str">
        <f>IF(Turnaje!A254="","",Turnaje!A254)</f>
        <v>249.</v>
      </c>
      <c r="B254" s="32" t="s">
        <v>73</v>
      </c>
      <c r="C254" s="32" t="s">
        <v>55</v>
      </c>
      <c r="D254" s="4" t="s">
        <v>13</v>
      </c>
      <c r="E254" s="22" t="s">
        <v>11</v>
      </c>
      <c r="F254" s="22" t="s">
        <v>11</v>
      </c>
      <c r="G254" s="22" t="s">
        <v>11</v>
      </c>
      <c r="H254" s="22">
        <v>18</v>
      </c>
      <c r="I254" s="22" t="s">
        <v>11</v>
      </c>
      <c r="J254" s="21">
        <v>18</v>
      </c>
      <c r="K254" s="34">
        <v>1</v>
      </c>
    </row>
    <row r="255" spans="1:11">
      <c r="A255" s="29" t="str">
        <f>IF(Turnaje!A255="","",Turnaje!A255)</f>
        <v>250.</v>
      </c>
      <c r="B255" s="32" t="s">
        <v>166</v>
      </c>
      <c r="C255" s="32" t="s">
        <v>144</v>
      </c>
      <c r="D255" s="4" t="s">
        <v>196</v>
      </c>
      <c r="E255" s="22" t="s">
        <v>11</v>
      </c>
      <c r="F255" s="22" t="s">
        <v>11</v>
      </c>
      <c r="G255" s="22" t="s">
        <v>11</v>
      </c>
      <c r="H255" s="22">
        <v>18</v>
      </c>
      <c r="I255" s="22" t="s">
        <v>11</v>
      </c>
      <c r="J255" s="21">
        <v>18</v>
      </c>
      <c r="K255" s="34">
        <v>1</v>
      </c>
    </row>
    <row r="256" spans="1:11">
      <c r="A256" s="29" t="str">
        <f>IF(Turnaje!A256="","",Turnaje!A256)</f>
        <v>251.</v>
      </c>
      <c r="B256" s="32" t="s">
        <v>706</v>
      </c>
      <c r="C256" s="32" t="s">
        <v>80</v>
      </c>
      <c r="D256" s="4" t="s">
        <v>36</v>
      </c>
      <c r="E256" s="22" t="s">
        <v>11</v>
      </c>
      <c r="F256" s="22" t="s">
        <v>11</v>
      </c>
      <c r="G256" s="22" t="s">
        <v>11</v>
      </c>
      <c r="H256" s="22">
        <v>17</v>
      </c>
      <c r="I256" s="22" t="s">
        <v>11</v>
      </c>
      <c r="J256" s="21">
        <v>17</v>
      </c>
      <c r="K256" s="34">
        <v>1</v>
      </c>
    </row>
    <row r="257" spans="1:11">
      <c r="A257" s="29" t="str">
        <f>IF(Turnaje!A257="","",Turnaje!A257)</f>
        <v>252.</v>
      </c>
      <c r="B257" s="32" t="s">
        <v>749</v>
      </c>
      <c r="C257" s="32" t="s">
        <v>165</v>
      </c>
      <c r="D257" s="4" t="s">
        <v>12</v>
      </c>
      <c r="E257" s="22" t="s">
        <v>11</v>
      </c>
      <c r="F257" s="22" t="s">
        <v>11</v>
      </c>
      <c r="G257" s="22" t="s">
        <v>11</v>
      </c>
      <c r="H257" s="22">
        <v>17</v>
      </c>
      <c r="I257" s="22" t="s">
        <v>11</v>
      </c>
      <c r="J257" s="21">
        <v>17</v>
      </c>
      <c r="K257" s="34">
        <v>1</v>
      </c>
    </row>
    <row r="258" spans="1:11">
      <c r="A258" s="29" t="str">
        <f>IF(Turnaje!A258="","",Turnaje!A258)</f>
        <v>253.</v>
      </c>
      <c r="B258" s="32" t="s">
        <v>341</v>
      </c>
      <c r="C258" s="32" t="s">
        <v>364</v>
      </c>
      <c r="D258" s="4" t="s">
        <v>196</v>
      </c>
      <c r="E258" s="22" t="s">
        <v>11</v>
      </c>
      <c r="F258" s="22" t="s">
        <v>11</v>
      </c>
      <c r="G258" s="22" t="s">
        <v>11</v>
      </c>
      <c r="H258" s="22">
        <v>17</v>
      </c>
      <c r="I258" s="22" t="s">
        <v>11</v>
      </c>
      <c r="J258" s="21">
        <v>17</v>
      </c>
      <c r="K258" s="34">
        <v>1</v>
      </c>
    </row>
    <row r="259" spans="1:11">
      <c r="A259" s="29" t="str">
        <f>IF(Turnaje!A259="","",Turnaje!A259)</f>
        <v>254.</v>
      </c>
      <c r="B259" s="32" t="s">
        <v>689</v>
      </c>
      <c r="C259" s="32" t="s">
        <v>677</v>
      </c>
      <c r="D259" s="4" t="s">
        <v>35</v>
      </c>
      <c r="E259" s="22" t="s">
        <v>11</v>
      </c>
      <c r="F259" s="22" t="s">
        <v>11</v>
      </c>
      <c r="G259" s="22" t="s">
        <v>11</v>
      </c>
      <c r="H259" s="22">
        <v>17</v>
      </c>
      <c r="I259" s="22" t="s">
        <v>11</v>
      </c>
      <c r="J259" s="21">
        <v>17</v>
      </c>
      <c r="K259" s="34">
        <v>1</v>
      </c>
    </row>
    <row r="260" spans="1:11">
      <c r="A260" s="29" t="str">
        <f>IF(Turnaje!A260="","",Turnaje!A260)</f>
        <v>255.</v>
      </c>
      <c r="B260" s="32" t="s">
        <v>335</v>
      </c>
      <c r="C260" s="32" t="s">
        <v>364</v>
      </c>
      <c r="D260" s="4" t="s">
        <v>36</v>
      </c>
      <c r="E260" s="22" t="s">
        <v>11</v>
      </c>
      <c r="F260" s="22" t="s">
        <v>11</v>
      </c>
      <c r="G260" s="22" t="s">
        <v>11</v>
      </c>
      <c r="H260" s="22">
        <v>16</v>
      </c>
      <c r="I260" s="22" t="s">
        <v>11</v>
      </c>
      <c r="J260" s="21">
        <v>16</v>
      </c>
      <c r="K260" s="34">
        <v>1</v>
      </c>
    </row>
    <row r="261" spans="1:11">
      <c r="A261" s="29" t="str">
        <f>IF(Turnaje!A261="","",Turnaje!A261)</f>
        <v>256.</v>
      </c>
      <c r="B261" s="32" t="s">
        <v>603</v>
      </c>
      <c r="C261" s="32" t="s">
        <v>606</v>
      </c>
      <c r="D261" s="4" t="s">
        <v>13</v>
      </c>
      <c r="E261" s="22" t="s">
        <v>11</v>
      </c>
      <c r="F261" s="22" t="s">
        <v>11</v>
      </c>
      <c r="G261" s="22" t="s">
        <v>11</v>
      </c>
      <c r="H261" s="22">
        <v>16</v>
      </c>
      <c r="I261" s="22" t="s">
        <v>11</v>
      </c>
      <c r="J261" s="21">
        <v>16</v>
      </c>
      <c r="K261" s="34">
        <v>1</v>
      </c>
    </row>
    <row r="262" spans="1:11">
      <c r="A262" s="29" t="str">
        <f>IF(Turnaje!A262="","",Turnaje!A262)</f>
        <v>257.</v>
      </c>
      <c r="B262" s="32" t="s">
        <v>551</v>
      </c>
      <c r="C262" s="32" t="s">
        <v>80</v>
      </c>
      <c r="D262" s="4" t="s">
        <v>36</v>
      </c>
      <c r="E262" s="22" t="s">
        <v>11</v>
      </c>
      <c r="F262" s="22" t="s">
        <v>11</v>
      </c>
      <c r="G262" s="22" t="s">
        <v>11</v>
      </c>
      <c r="H262" s="22">
        <v>16</v>
      </c>
      <c r="I262" s="22" t="s">
        <v>11</v>
      </c>
      <c r="J262" s="21">
        <v>16</v>
      </c>
      <c r="K262" s="34">
        <v>1</v>
      </c>
    </row>
    <row r="263" spans="1:11">
      <c r="A263" s="29" t="str">
        <f>IF(Turnaje!A263="","",Turnaje!A263)</f>
        <v>258.</v>
      </c>
      <c r="B263" s="32" t="s">
        <v>690</v>
      </c>
      <c r="C263" s="32" t="s">
        <v>53</v>
      </c>
      <c r="D263" s="4" t="s">
        <v>196</v>
      </c>
      <c r="E263" s="22" t="s">
        <v>11</v>
      </c>
      <c r="F263" s="22" t="s">
        <v>11</v>
      </c>
      <c r="G263" s="22" t="s">
        <v>11</v>
      </c>
      <c r="H263" s="22">
        <v>16</v>
      </c>
      <c r="I263" s="22" t="s">
        <v>11</v>
      </c>
      <c r="J263" s="21">
        <v>16</v>
      </c>
      <c r="K263" s="34">
        <v>1</v>
      </c>
    </row>
    <row r="264" spans="1:11">
      <c r="A264" s="29" t="str">
        <f>IF(Turnaje!A264="","",Turnaje!A264)</f>
        <v>259.</v>
      </c>
      <c r="B264" s="32" t="s">
        <v>566</v>
      </c>
      <c r="C264" s="32" t="s">
        <v>567</v>
      </c>
      <c r="D264" s="4" t="s">
        <v>196</v>
      </c>
      <c r="E264" s="22" t="s">
        <v>11</v>
      </c>
      <c r="F264" s="22" t="s">
        <v>11</v>
      </c>
      <c r="G264" s="22" t="s">
        <v>11</v>
      </c>
      <c r="H264" s="22">
        <v>16</v>
      </c>
      <c r="I264" s="22" t="s">
        <v>11</v>
      </c>
      <c r="J264" s="21">
        <v>16</v>
      </c>
      <c r="K264" s="34">
        <v>1</v>
      </c>
    </row>
    <row r="265" spans="1:11">
      <c r="A265" s="29" t="str">
        <f>IF(Turnaje!A265="","",Turnaje!A265)</f>
        <v>260.</v>
      </c>
      <c r="B265" s="32" t="s">
        <v>223</v>
      </c>
      <c r="C265" s="32" t="s">
        <v>201</v>
      </c>
      <c r="D265" s="4" t="s">
        <v>28</v>
      </c>
      <c r="E265" s="22" t="s">
        <v>11</v>
      </c>
      <c r="F265" s="22" t="s">
        <v>11</v>
      </c>
      <c r="G265" s="22" t="s">
        <v>11</v>
      </c>
      <c r="H265" s="22">
        <v>16</v>
      </c>
      <c r="I265" s="22" t="s">
        <v>11</v>
      </c>
      <c r="J265" s="21">
        <v>16</v>
      </c>
      <c r="K265" s="34">
        <v>1</v>
      </c>
    </row>
    <row r="266" spans="1:11">
      <c r="A266" s="29" t="str">
        <f>IF(Turnaje!A266="","",Turnaje!A266)</f>
        <v>261.</v>
      </c>
      <c r="B266" s="32" t="s">
        <v>659</v>
      </c>
      <c r="C266" s="32" t="s">
        <v>201</v>
      </c>
      <c r="D266" s="4" t="s">
        <v>36</v>
      </c>
      <c r="E266" s="22" t="s">
        <v>11</v>
      </c>
      <c r="F266" s="22" t="s">
        <v>11</v>
      </c>
      <c r="G266" s="22" t="s">
        <v>11</v>
      </c>
      <c r="H266" s="22">
        <v>10</v>
      </c>
      <c r="I266" s="22">
        <v>5</v>
      </c>
      <c r="J266" s="21">
        <v>15</v>
      </c>
      <c r="K266" s="34">
        <v>2</v>
      </c>
    </row>
    <row r="267" spans="1:11">
      <c r="A267" s="29" t="str">
        <f>IF(Turnaje!A267="","",Turnaje!A267)</f>
        <v>262.</v>
      </c>
      <c r="B267" s="32" t="s">
        <v>160</v>
      </c>
      <c r="C267" s="32" t="s">
        <v>144</v>
      </c>
      <c r="D267" s="4" t="s">
        <v>13</v>
      </c>
      <c r="E267" s="22" t="s">
        <v>11</v>
      </c>
      <c r="F267" s="22" t="s">
        <v>11</v>
      </c>
      <c r="G267" s="22" t="s">
        <v>11</v>
      </c>
      <c r="H267" s="22">
        <v>15</v>
      </c>
      <c r="I267" s="22" t="s">
        <v>11</v>
      </c>
      <c r="J267" s="21">
        <v>15</v>
      </c>
      <c r="K267" s="34">
        <v>1</v>
      </c>
    </row>
    <row r="268" spans="1:11">
      <c r="A268" s="29" t="str">
        <f>IF(Turnaje!A268="","",Turnaje!A268)</f>
        <v>263.</v>
      </c>
      <c r="B268" s="32" t="s">
        <v>660</v>
      </c>
      <c r="C268" s="32" t="s">
        <v>71</v>
      </c>
      <c r="D268" s="4" t="s">
        <v>36</v>
      </c>
      <c r="E268" s="22" t="s">
        <v>11</v>
      </c>
      <c r="F268" s="22" t="s">
        <v>11</v>
      </c>
      <c r="G268" s="22" t="s">
        <v>11</v>
      </c>
      <c r="H268" s="22">
        <v>9</v>
      </c>
      <c r="I268" s="22">
        <v>6</v>
      </c>
      <c r="J268" s="21">
        <v>15</v>
      </c>
      <c r="K268" s="34">
        <v>2</v>
      </c>
    </row>
    <row r="269" spans="1:11">
      <c r="A269" s="29" t="str">
        <f>IF(Turnaje!A269="","",Turnaje!A269)</f>
        <v>264.</v>
      </c>
      <c r="B269" s="32" t="s">
        <v>353</v>
      </c>
      <c r="C269" s="32" t="s">
        <v>364</v>
      </c>
      <c r="D269" s="4" t="s">
        <v>36</v>
      </c>
      <c r="E269" s="22" t="s">
        <v>11</v>
      </c>
      <c r="F269" s="22" t="s">
        <v>11</v>
      </c>
      <c r="G269" s="22" t="s">
        <v>11</v>
      </c>
      <c r="H269" s="22">
        <v>15</v>
      </c>
      <c r="I269" s="22" t="s">
        <v>11</v>
      </c>
      <c r="J269" s="21">
        <v>15</v>
      </c>
      <c r="K269" s="34">
        <v>1</v>
      </c>
    </row>
    <row r="270" spans="1:11">
      <c r="A270" s="29" t="str">
        <f>IF(Turnaje!A270="","",Turnaje!A270)</f>
        <v>265.</v>
      </c>
      <c r="B270" s="32" t="s">
        <v>715</v>
      </c>
      <c r="C270" s="32" t="s">
        <v>292</v>
      </c>
      <c r="D270" s="4" t="s">
        <v>36</v>
      </c>
      <c r="E270" s="22" t="s">
        <v>11</v>
      </c>
      <c r="F270" s="22" t="s">
        <v>11</v>
      </c>
      <c r="G270" s="22" t="s">
        <v>11</v>
      </c>
      <c r="H270" s="22">
        <v>15</v>
      </c>
      <c r="I270" s="22" t="s">
        <v>11</v>
      </c>
      <c r="J270" s="21">
        <v>15</v>
      </c>
      <c r="K270" s="34">
        <v>1</v>
      </c>
    </row>
    <row r="271" spans="1:11">
      <c r="A271" s="29" t="str">
        <f>IF(Turnaje!A271="","",Turnaje!A271)</f>
        <v>266.</v>
      </c>
      <c r="B271" s="32" t="s">
        <v>702</v>
      </c>
      <c r="C271" s="32" t="s">
        <v>698</v>
      </c>
      <c r="D271" s="4" t="s">
        <v>12</v>
      </c>
      <c r="E271" s="22" t="s">
        <v>11</v>
      </c>
      <c r="F271" s="22" t="s">
        <v>11</v>
      </c>
      <c r="G271" s="22" t="s">
        <v>11</v>
      </c>
      <c r="H271" s="22">
        <v>15</v>
      </c>
      <c r="I271" s="22" t="s">
        <v>11</v>
      </c>
      <c r="J271" s="21">
        <v>15</v>
      </c>
      <c r="K271" s="34">
        <v>1</v>
      </c>
    </row>
    <row r="272" spans="1:11">
      <c r="A272" s="29" t="str">
        <f>IF(Turnaje!A272="","",Turnaje!A272)</f>
        <v>267.</v>
      </c>
      <c r="B272" s="32" t="s">
        <v>210</v>
      </c>
      <c r="C272" s="32" t="s">
        <v>201</v>
      </c>
      <c r="D272" s="4" t="s">
        <v>36</v>
      </c>
      <c r="E272" s="22" t="s">
        <v>11</v>
      </c>
      <c r="F272" s="22" t="s">
        <v>11</v>
      </c>
      <c r="G272" s="22" t="s">
        <v>11</v>
      </c>
      <c r="H272" s="22">
        <v>14</v>
      </c>
      <c r="I272" s="22" t="s">
        <v>11</v>
      </c>
      <c r="J272" s="21">
        <v>14</v>
      </c>
      <c r="K272" s="34">
        <v>1</v>
      </c>
    </row>
    <row r="273" spans="1:11">
      <c r="A273" s="29" t="str">
        <f>IF(Turnaje!A273="","",Turnaje!A273)</f>
        <v>268.</v>
      </c>
      <c r="B273" s="32" t="s">
        <v>748</v>
      </c>
      <c r="C273" s="32" t="s">
        <v>165</v>
      </c>
      <c r="D273" s="4" t="s">
        <v>12</v>
      </c>
      <c r="E273" s="22" t="s">
        <v>11</v>
      </c>
      <c r="F273" s="22" t="s">
        <v>11</v>
      </c>
      <c r="G273" s="22" t="s">
        <v>11</v>
      </c>
      <c r="H273" s="22">
        <v>14</v>
      </c>
      <c r="I273" s="22" t="s">
        <v>11</v>
      </c>
      <c r="J273" s="21">
        <v>14</v>
      </c>
      <c r="K273" s="34">
        <v>1</v>
      </c>
    </row>
    <row r="274" spans="1:11">
      <c r="A274" s="29" t="str">
        <f>IF(Turnaje!A274="","",Turnaje!A274)</f>
        <v>269.</v>
      </c>
      <c r="B274" s="32" t="s">
        <v>91</v>
      </c>
      <c r="C274" s="32" t="s">
        <v>517</v>
      </c>
      <c r="D274" s="4" t="s">
        <v>12</v>
      </c>
      <c r="E274" s="22" t="s">
        <v>11</v>
      </c>
      <c r="F274" s="22" t="s">
        <v>11</v>
      </c>
      <c r="G274" s="22" t="s">
        <v>11</v>
      </c>
      <c r="H274" s="22">
        <v>14</v>
      </c>
      <c r="I274" s="22" t="s">
        <v>11</v>
      </c>
      <c r="J274" s="21">
        <v>14</v>
      </c>
      <c r="K274" s="34">
        <v>1</v>
      </c>
    </row>
    <row r="275" spans="1:11">
      <c r="A275" s="29" t="str">
        <f>IF(Turnaje!A275="","",Turnaje!A275)</f>
        <v>270.</v>
      </c>
      <c r="B275" s="32" t="s">
        <v>264</v>
      </c>
      <c r="C275" s="32" t="s">
        <v>201</v>
      </c>
      <c r="D275" s="4" t="s">
        <v>36</v>
      </c>
      <c r="E275" s="22" t="s">
        <v>11</v>
      </c>
      <c r="F275" s="22" t="s">
        <v>11</v>
      </c>
      <c r="G275" s="22" t="s">
        <v>11</v>
      </c>
      <c r="H275" s="22">
        <v>14</v>
      </c>
      <c r="I275" s="22" t="s">
        <v>11</v>
      </c>
      <c r="J275" s="21">
        <v>14</v>
      </c>
      <c r="K275" s="34">
        <v>1</v>
      </c>
    </row>
    <row r="276" spans="1:11">
      <c r="A276" s="29" t="str">
        <f>IF(Turnaje!A276="","",Turnaje!A276)</f>
        <v>271.</v>
      </c>
      <c r="B276" s="32" t="s">
        <v>573</v>
      </c>
      <c r="C276" s="32" t="s">
        <v>570</v>
      </c>
      <c r="D276" s="4" t="s">
        <v>13</v>
      </c>
      <c r="E276" s="22" t="s">
        <v>11</v>
      </c>
      <c r="F276" s="22" t="s">
        <v>11</v>
      </c>
      <c r="G276" s="22" t="s">
        <v>11</v>
      </c>
      <c r="H276" s="22">
        <v>14</v>
      </c>
      <c r="I276" s="22" t="s">
        <v>11</v>
      </c>
      <c r="J276" s="21">
        <v>14</v>
      </c>
      <c r="K276" s="34">
        <v>1</v>
      </c>
    </row>
    <row r="277" spans="1:11">
      <c r="A277" s="29" t="str">
        <f>IF(Turnaje!A277="","",Turnaje!A277)</f>
        <v>272.</v>
      </c>
      <c r="B277" s="32" t="s">
        <v>347</v>
      </c>
      <c r="C277" s="32" t="s">
        <v>364</v>
      </c>
      <c r="D277" s="4" t="s">
        <v>36</v>
      </c>
      <c r="E277" s="22" t="s">
        <v>11</v>
      </c>
      <c r="F277" s="22" t="s">
        <v>11</v>
      </c>
      <c r="G277" s="22" t="s">
        <v>11</v>
      </c>
      <c r="H277" s="22">
        <v>14</v>
      </c>
      <c r="I277" s="22" t="s">
        <v>11</v>
      </c>
      <c r="J277" s="21">
        <v>14</v>
      </c>
      <c r="K277" s="34">
        <v>1</v>
      </c>
    </row>
    <row r="278" spans="1:11">
      <c r="A278" s="29" t="str">
        <f>IF(Turnaje!A278="","",Turnaje!A278)</f>
        <v>273.</v>
      </c>
      <c r="B278" s="32" t="s">
        <v>69</v>
      </c>
      <c r="C278" s="32" t="s">
        <v>55</v>
      </c>
      <c r="D278" s="4" t="s">
        <v>12</v>
      </c>
      <c r="E278" s="22" t="s">
        <v>11</v>
      </c>
      <c r="F278" s="22" t="s">
        <v>11</v>
      </c>
      <c r="G278" s="22" t="s">
        <v>11</v>
      </c>
      <c r="H278" s="22">
        <v>14</v>
      </c>
      <c r="I278" s="22" t="s">
        <v>11</v>
      </c>
      <c r="J278" s="21">
        <v>14</v>
      </c>
      <c r="K278" s="34">
        <v>1</v>
      </c>
    </row>
    <row r="279" spans="1:11">
      <c r="A279" s="29" t="str">
        <f>IF(Turnaje!A279="","",Turnaje!A279)</f>
        <v>274.</v>
      </c>
      <c r="B279" s="32" t="s">
        <v>695</v>
      </c>
      <c r="C279" s="32" t="s">
        <v>677</v>
      </c>
      <c r="D279" s="4" t="s">
        <v>35</v>
      </c>
      <c r="E279" s="22" t="s">
        <v>11</v>
      </c>
      <c r="F279" s="22" t="s">
        <v>11</v>
      </c>
      <c r="G279" s="22" t="s">
        <v>11</v>
      </c>
      <c r="H279" s="22">
        <v>14</v>
      </c>
      <c r="I279" s="22" t="s">
        <v>11</v>
      </c>
      <c r="J279" s="21">
        <v>14</v>
      </c>
      <c r="K279" s="34">
        <v>1</v>
      </c>
    </row>
    <row r="280" spans="1:11">
      <c r="A280" s="29" t="str">
        <f>IF(Turnaje!A280="","",Turnaje!A280)</f>
        <v>275.</v>
      </c>
      <c r="B280" s="32" t="s">
        <v>697</v>
      </c>
      <c r="C280" s="32" t="s">
        <v>698</v>
      </c>
      <c r="D280" s="4" t="s">
        <v>28</v>
      </c>
      <c r="E280" s="22" t="s">
        <v>11</v>
      </c>
      <c r="F280" s="22" t="s">
        <v>11</v>
      </c>
      <c r="G280" s="22" t="s">
        <v>11</v>
      </c>
      <c r="H280" s="22">
        <v>13</v>
      </c>
      <c r="I280" s="22" t="s">
        <v>11</v>
      </c>
      <c r="J280" s="21">
        <v>13</v>
      </c>
      <c r="K280" s="34">
        <v>1</v>
      </c>
    </row>
    <row r="281" spans="1:11">
      <c r="A281" s="29" t="str">
        <f>IF(Turnaje!A281="","",Turnaje!A281)</f>
        <v>276.</v>
      </c>
      <c r="B281" s="32" t="s">
        <v>209</v>
      </c>
      <c r="C281" s="32" t="s">
        <v>199</v>
      </c>
      <c r="D281" s="4" t="s">
        <v>28</v>
      </c>
      <c r="E281" s="22" t="s">
        <v>11</v>
      </c>
      <c r="F281" s="22" t="s">
        <v>11</v>
      </c>
      <c r="G281" s="22" t="s">
        <v>11</v>
      </c>
      <c r="H281" s="22">
        <v>13</v>
      </c>
      <c r="I281" s="22" t="s">
        <v>11</v>
      </c>
      <c r="J281" s="21">
        <v>13</v>
      </c>
      <c r="K281" s="34">
        <v>1</v>
      </c>
    </row>
    <row r="282" spans="1:11">
      <c r="A282" s="29" t="str">
        <f>IF(Turnaje!A282="","",Turnaje!A282)</f>
        <v>277.</v>
      </c>
      <c r="B282" s="32" t="s">
        <v>355</v>
      </c>
      <c r="C282" s="32" t="s">
        <v>364</v>
      </c>
      <c r="D282" s="4" t="s">
        <v>36</v>
      </c>
      <c r="E282" s="22" t="s">
        <v>11</v>
      </c>
      <c r="F282" s="22" t="s">
        <v>11</v>
      </c>
      <c r="G282" s="22" t="s">
        <v>11</v>
      </c>
      <c r="H282" s="22">
        <v>13</v>
      </c>
      <c r="I282" s="22" t="s">
        <v>11</v>
      </c>
      <c r="J282" s="21">
        <v>13</v>
      </c>
      <c r="K282" s="34">
        <v>1</v>
      </c>
    </row>
    <row r="283" spans="1:11">
      <c r="A283" s="29" t="str">
        <f>IF(Turnaje!A283="","",Turnaje!A283)</f>
        <v>278.</v>
      </c>
      <c r="B283" s="32" t="s">
        <v>339</v>
      </c>
      <c r="C283" s="32" t="s">
        <v>364</v>
      </c>
      <c r="D283" s="4" t="s">
        <v>196</v>
      </c>
      <c r="E283" s="22" t="s">
        <v>11</v>
      </c>
      <c r="F283" s="22" t="s">
        <v>11</v>
      </c>
      <c r="G283" s="22" t="s">
        <v>11</v>
      </c>
      <c r="H283" s="22">
        <v>12</v>
      </c>
      <c r="I283" s="22" t="s">
        <v>11</v>
      </c>
      <c r="J283" s="21">
        <v>12</v>
      </c>
      <c r="K283" s="34">
        <v>1</v>
      </c>
    </row>
    <row r="284" spans="1:11">
      <c r="A284" s="29" t="str">
        <f>IF(Turnaje!A284="","",Turnaje!A284)</f>
        <v>279.</v>
      </c>
      <c r="B284" s="32" t="s">
        <v>268</v>
      </c>
      <c r="C284" s="32" t="s">
        <v>269</v>
      </c>
      <c r="D284" s="4" t="s">
        <v>36</v>
      </c>
      <c r="E284" s="22" t="s">
        <v>11</v>
      </c>
      <c r="F284" s="22" t="s">
        <v>11</v>
      </c>
      <c r="G284" s="22" t="s">
        <v>11</v>
      </c>
      <c r="H284" s="22">
        <v>12</v>
      </c>
      <c r="I284" s="22" t="s">
        <v>11</v>
      </c>
      <c r="J284" s="21">
        <v>12</v>
      </c>
      <c r="K284" s="34">
        <v>1</v>
      </c>
    </row>
    <row r="285" spans="1:11">
      <c r="A285" s="29" t="str">
        <f>IF(Turnaje!A285="","",Turnaje!A285)</f>
        <v>280.</v>
      </c>
      <c r="B285" s="32" t="s">
        <v>604</v>
      </c>
      <c r="C285" s="32" t="s">
        <v>606</v>
      </c>
      <c r="D285" s="4" t="s">
        <v>196</v>
      </c>
      <c r="E285" s="22" t="s">
        <v>11</v>
      </c>
      <c r="F285" s="22" t="s">
        <v>11</v>
      </c>
      <c r="G285" s="22" t="s">
        <v>11</v>
      </c>
      <c r="H285" s="22">
        <v>12</v>
      </c>
      <c r="I285" s="22" t="s">
        <v>11</v>
      </c>
      <c r="J285" s="21">
        <v>12</v>
      </c>
      <c r="K285" s="34">
        <v>1</v>
      </c>
    </row>
    <row r="286" spans="1:11">
      <c r="A286" s="29" t="str">
        <f>IF(Turnaje!A286="","",Turnaje!A286)</f>
        <v>281.</v>
      </c>
      <c r="B286" s="32" t="s">
        <v>758</v>
      </c>
      <c r="C286" s="32" t="s">
        <v>165</v>
      </c>
      <c r="D286" s="4" t="s">
        <v>12</v>
      </c>
      <c r="E286" s="22" t="s">
        <v>11</v>
      </c>
      <c r="F286" s="22" t="s">
        <v>11</v>
      </c>
      <c r="G286" s="22" t="s">
        <v>11</v>
      </c>
      <c r="H286" s="22">
        <v>12</v>
      </c>
      <c r="I286" s="22" t="s">
        <v>11</v>
      </c>
      <c r="J286" s="21">
        <v>12</v>
      </c>
      <c r="K286" s="34">
        <v>1</v>
      </c>
    </row>
    <row r="287" spans="1:11">
      <c r="A287" s="29" t="str">
        <f>IF(Turnaje!A287="","",Turnaje!A287)</f>
        <v>282.</v>
      </c>
      <c r="B287" s="32" t="s">
        <v>583</v>
      </c>
      <c r="C287" s="32" t="s">
        <v>255</v>
      </c>
      <c r="D287" s="4" t="s">
        <v>28</v>
      </c>
      <c r="E287" s="22" t="s">
        <v>11</v>
      </c>
      <c r="F287" s="22" t="s">
        <v>11</v>
      </c>
      <c r="G287" s="22" t="s">
        <v>11</v>
      </c>
      <c r="H287" s="22">
        <v>11</v>
      </c>
      <c r="I287" s="22" t="s">
        <v>11</v>
      </c>
      <c r="J287" s="21">
        <v>11</v>
      </c>
      <c r="K287" s="34">
        <v>1</v>
      </c>
    </row>
    <row r="288" spans="1:11">
      <c r="A288" s="29" t="str">
        <f>IF(Turnaje!A288="","",Turnaje!A288)</f>
        <v>283.</v>
      </c>
      <c r="B288" s="32" t="s">
        <v>203</v>
      </c>
      <c r="C288" s="32" t="s">
        <v>201</v>
      </c>
      <c r="D288" s="4" t="s">
        <v>36</v>
      </c>
      <c r="E288" s="22" t="s">
        <v>11</v>
      </c>
      <c r="F288" s="22" t="s">
        <v>11</v>
      </c>
      <c r="G288" s="22" t="s">
        <v>11</v>
      </c>
      <c r="H288" s="22">
        <v>11</v>
      </c>
      <c r="I288" s="22" t="s">
        <v>11</v>
      </c>
      <c r="J288" s="21">
        <v>11</v>
      </c>
      <c r="K288" s="34">
        <v>1</v>
      </c>
    </row>
    <row r="289" spans="1:11">
      <c r="A289" s="29" t="str">
        <f>IF(Turnaje!A289="","",Turnaje!A289)</f>
        <v>284.</v>
      </c>
      <c r="B289" s="32" t="s">
        <v>152</v>
      </c>
      <c r="C289" s="32" t="s">
        <v>144</v>
      </c>
      <c r="D289" s="4" t="s">
        <v>13</v>
      </c>
      <c r="E289" s="22" t="s">
        <v>11</v>
      </c>
      <c r="F289" s="22" t="s">
        <v>11</v>
      </c>
      <c r="G289" s="22" t="s">
        <v>11</v>
      </c>
      <c r="H289" s="22">
        <v>11</v>
      </c>
      <c r="I289" s="22" t="s">
        <v>11</v>
      </c>
      <c r="J289" s="21">
        <v>11</v>
      </c>
      <c r="K289" s="34">
        <v>1</v>
      </c>
    </row>
    <row r="290" spans="1:11">
      <c r="A290" s="29" t="str">
        <f>IF(Turnaje!A290="","",Turnaje!A290)</f>
        <v>285.</v>
      </c>
      <c r="B290" s="32" t="s">
        <v>343</v>
      </c>
      <c r="C290" s="32" t="s">
        <v>366</v>
      </c>
      <c r="D290" s="4" t="s">
        <v>196</v>
      </c>
      <c r="E290" s="22" t="s">
        <v>11</v>
      </c>
      <c r="F290" s="22" t="s">
        <v>11</v>
      </c>
      <c r="G290" s="22" t="s">
        <v>11</v>
      </c>
      <c r="H290" s="22">
        <v>11</v>
      </c>
      <c r="I290" s="22" t="s">
        <v>11</v>
      </c>
      <c r="J290" s="21">
        <v>11</v>
      </c>
      <c r="K290" s="34">
        <v>1</v>
      </c>
    </row>
    <row r="291" spans="1:11">
      <c r="A291" s="29" t="str">
        <f>IF(Turnaje!A291="","",Turnaje!A291)</f>
        <v>286.</v>
      </c>
      <c r="B291" s="32" t="s">
        <v>340</v>
      </c>
      <c r="C291" s="32" t="s">
        <v>364</v>
      </c>
      <c r="D291" s="4" t="s">
        <v>36</v>
      </c>
      <c r="E291" s="22" t="s">
        <v>11</v>
      </c>
      <c r="F291" s="22" t="s">
        <v>11</v>
      </c>
      <c r="G291" s="22" t="s">
        <v>11</v>
      </c>
      <c r="H291" s="22">
        <v>10</v>
      </c>
      <c r="I291" s="22" t="s">
        <v>11</v>
      </c>
      <c r="J291" s="21">
        <v>10</v>
      </c>
      <c r="K291" s="34">
        <v>1</v>
      </c>
    </row>
    <row r="292" spans="1:11">
      <c r="A292" s="29" t="str">
        <f>IF(Turnaje!A292="","",Turnaje!A292)</f>
        <v>287.</v>
      </c>
      <c r="B292" s="32" t="s">
        <v>601</v>
      </c>
      <c r="C292" s="32" t="s">
        <v>606</v>
      </c>
      <c r="D292" s="4" t="s">
        <v>12</v>
      </c>
      <c r="E292" s="22" t="s">
        <v>11</v>
      </c>
      <c r="F292" s="22" t="s">
        <v>11</v>
      </c>
      <c r="G292" s="22" t="s">
        <v>11</v>
      </c>
      <c r="H292" s="22">
        <v>10</v>
      </c>
      <c r="I292" s="22" t="s">
        <v>11</v>
      </c>
      <c r="J292" s="21">
        <v>10</v>
      </c>
      <c r="K292" s="34">
        <v>1</v>
      </c>
    </row>
    <row r="293" spans="1:11">
      <c r="A293" s="29" t="str">
        <f>IF(Turnaje!A293="","",Turnaje!A293)</f>
        <v>288.</v>
      </c>
      <c r="B293" s="32" t="s">
        <v>755</v>
      </c>
      <c r="C293" s="32" t="s">
        <v>165</v>
      </c>
      <c r="D293" s="4" t="s">
        <v>12</v>
      </c>
      <c r="E293" s="22" t="s">
        <v>11</v>
      </c>
      <c r="F293" s="22" t="s">
        <v>11</v>
      </c>
      <c r="G293" s="22" t="s">
        <v>11</v>
      </c>
      <c r="H293" s="22">
        <v>10</v>
      </c>
      <c r="I293" s="22" t="s">
        <v>11</v>
      </c>
      <c r="J293" s="21">
        <v>10</v>
      </c>
      <c r="K293" s="34">
        <v>1</v>
      </c>
    </row>
    <row r="294" spans="1:11">
      <c r="A294" s="29" t="str">
        <f>IF([2]Turnaje!A294="","",[2]Turnaje!A294)</f>
        <v>289.</v>
      </c>
      <c r="B294" s="32" t="s">
        <v>694</v>
      </c>
      <c r="C294" s="32" t="s">
        <v>677</v>
      </c>
      <c r="D294" s="49" t="s">
        <v>13</v>
      </c>
      <c r="E294" s="22" t="s">
        <v>11</v>
      </c>
      <c r="F294" s="22" t="s">
        <v>11</v>
      </c>
      <c r="G294" s="22" t="s">
        <v>11</v>
      </c>
      <c r="H294" s="22">
        <v>10</v>
      </c>
      <c r="I294" s="22" t="s">
        <v>11</v>
      </c>
      <c r="J294" s="21">
        <v>10</v>
      </c>
      <c r="K294" s="34">
        <v>1</v>
      </c>
    </row>
    <row r="295" spans="1:11">
      <c r="A295" s="29" t="str">
        <f>IF([2]Turnaje!A295="","",[2]Turnaje!A295)</f>
        <v>290.</v>
      </c>
      <c r="B295" s="32" t="s">
        <v>285</v>
      </c>
      <c r="C295" s="32" t="s">
        <v>269</v>
      </c>
      <c r="D295" s="49" t="s">
        <v>36</v>
      </c>
      <c r="E295" s="22" t="s">
        <v>11</v>
      </c>
      <c r="F295" s="22" t="s">
        <v>11</v>
      </c>
      <c r="G295" s="22" t="s">
        <v>11</v>
      </c>
      <c r="H295" s="22">
        <v>10</v>
      </c>
      <c r="I295" s="22" t="s">
        <v>11</v>
      </c>
      <c r="J295" s="21">
        <v>10</v>
      </c>
      <c r="K295" s="34">
        <v>1</v>
      </c>
    </row>
    <row r="296" spans="1:11">
      <c r="A296" s="29" t="str">
        <f>IF([2]Turnaje!A296="","",[2]Turnaje!A296)</f>
        <v>291.</v>
      </c>
      <c r="B296" s="32" t="s">
        <v>78</v>
      </c>
      <c r="C296" s="32" t="s">
        <v>55</v>
      </c>
      <c r="D296" s="49" t="s">
        <v>13</v>
      </c>
      <c r="E296" s="22" t="s">
        <v>11</v>
      </c>
      <c r="F296" s="22" t="s">
        <v>11</v>
      </c>
      <c r="G296" s="22" t="s">
        <v>11</v>
      </c>
      <c r="H296" s="22">
        <v>10</v>
      </c>
      <c r="I296" s="22" t="s">
        <v>11</v>
      </c>
      <c r="J296" s="21">
        <v>10</v>
      </c>
      <c r="K296" s="34">
        <v>1</v>
      </c>
    </row>
    <row r="297" spans="1:11">
      <c r="A297" s="29" t="str">
        <f>IF([2]Turnaje!A297="","",[2]Turnaje!A297)</f>
        <v>292.</v>
      </c>
      <c r="B297" s="32" t="s">
        <v>198</v>
      </c>
      <c r="C297" s="32" t="s">
        <v>199</v>
      </c>
      <c r="D297" s="49" t="s">
        <v>12</v>
      </c>
      <c r="E297" s="22" t="s">
        <v>11</v>
      </c>
      <c r="F297" s="22" t="s">
        <v>11</v>
      </c>
      <c r="G297" s="22" t="s">
        <v>11</v>
      </c>
      <c r="H297" s="22">
        <v>9</v>
      </c>
      <c r="I297" s="22" t="s">
        <v>11</v>
      </c>
      <c r="J297" s="21">
        <v>9</v>
      </c>
      <c r="K297" s="34">
        <v>1</v>
      </c>
    </row>
    <row r="298" spans="1:11">
      <c r="A298" s="29" t="str">
        <f>IF([2]Turnaje!A298="","",[2]Turnaje!A298)</f>
        <v>293.</v>
      </c>
      <c r="B298" s="32" t="s">
        <v>254</v>
      </c>
      <c r="C298" s="32" t="s">
        <v>255</v>
      </c>
      <c r="D298" s="49" t="s">
        <v>28</v>
      </c>
      <c r="E298" s="22" t="s">
        <v>11</v>
      </c>
      <c r="F298" s="22" t="s">
        <v>11</v>
      </c>
      <c r="G298" s="22" t="s">
        <v>11</v>
      </c>
      <c r="H298" s="22">
        <v>9</v>
      </c>
      <c r="I298" s="22" t="s">
        <v>11</v>
      </c>
      <c r="J298" s="21">
        <v>9</v>
      </c>
      <c r="K298" s="34">
        <v>1</v>
      </c>
    </row>
    <row r="299" spans="1:11">
      <c r="A299" s="29" t="str">
        <f>IF([2]Turnaje!A299="","",[2]Turnaje!A299)</f>
        <v>294.</v>
      </c>
      <c r="B299" s="32" t="s">
        <v>151</v>
      </c>
      <c r="C299" s="32" t="s">
        <v>144</v>
      </c>
      <c r="D299" s="49" t="s">
        <v>28</v>
      </c>
      <c r="E299" s="22" t="s">
        <v>11</v>
      </c>
      <c r="F299" s="22" t="s">
        <v>11</v>
      </c>
      <c r="G299" s="22" t="s">
        <v>11</v>
      </c>
      <c r="H299" s="22">
        <v>9</v>
      </c>
      <c r="I299" s="22" t="s">
        <v>11</v>
      </c>
      <c r="J299" s="21">
        <v>9</v>
      </c>
      <c r="K299" s="34">
        <v>1</v>
      </c>
    </row>
    <row r="300" spans="1:11">
      <c r="A300" s="29" t="str">
        <f>IF([2]Turnaje!A300="","",[2]Turnaje!A300)</f>
        <v>295.</v>
      </c>
      <c r="B300" s="32" t="s">
        <v>711</v>
      </c>
      <c r="C300" s="32" t="s">
        <v>53</v>
      </c>
      <c r="D300" s="49" t="s">
        <v>36</v>
      </c>
      <c r="E300" s="22" t="s">
        <v>11</v>
      </c>
      <c r="F300" s="22" t="s">
        <v>11</v>
      </c>
      <c r="G300" s="22" t="s">
        <v>11</v>
      </c>
      <c r="H300" s="22">
        <v>9</v>
      </c>
      <c r="I300" s="22" t="s">
        <v>11</v>
      </c>
      <c r="J300" s="21">
        <v>9</v>
      </c>
      <c r="K300" s="34">
        <v>1</v>
      </c>
    </row>
    <row r="301" spans="1:11">
      <c r="A301" s="29" t="str">
        <f>IF([2]Turnaje!A301="","",[2]Turnaje!A301)</f>
        <v>296.</v>
      </c>
      <c r="B301" s="32" t="s">
        <v>688</v>
      </c>
      <c r="C301" s="32" t="s">
        <v>677</v>
      </c>
      <c r="D301" s="49" t="s">
        <v>35</v>
      </c>
      <c r="E301" s="22" t="s">
        <v>11</v>
      </c>
      <c r="F301" s="22" t="s">
        <v>11</v>
      </c>
      <c r="G301" s="22" t="s">
        <v>11</v>
      </c>
      <c r="H301" s="22">
        <v>9</v>
      </c>
      <c r="I301" s="22" t="s">
        <v>11</v>
      </c>
      <c r="J301" s="21">
        <v>9</v>
      </c>
      <c r="K301" s="34">
        <v>1</v>
      </c>
    </row>
    <row r="302" spans="1:11">
      <c r="A302" s="29" t="str">
        <f>IF([2]Turnaje!A302="","",[2]Turnaje!A302)</f>
        <v>297.</v>
      </c>
      <c r="B302" s="32" t="s">
        <v>357</v>
      </c>
      <c r="C302" s="32" t="s">
        <v>366</v>
      </c>
      <c r="D302" s="49" t="s">
        <v>36</v>
      </c>
      <c r="E302" s="22" t="s">
        <v>11</v>
      </c>
      <c r="F302" s="22" t="s">
        <v>11</v>
      </c>
      <c r="G302" s="22" t="s">
        <v>11</v>
      </c>
      <c r="H302" s="22">
        <v>9</v>
      </c>
      <c r="I302" s="22" t="s">
        <v>11</v>
      </c>
      <c r="J302" s="21">
        <v>9</v>
      </c>
      <c r="K302" s="34">
        <v>1</v>
      </c>
    </row>
    <row r="303" spans="1:11">
      <c r="A303" s="29" t="str">
        <f>IF([2]Turnaje!A303="","",[2]Turnaje!A303)</f>
        <v>298.</v>
      </c>
      <c r="B303" s="32" t="s">
        <v>331</v>
      </c>
      <c r="C303" s="32" t="s">
        <v>364</v>
      </c>
      <c r="D303" s="49" t="s">
        <v>36</v>
      </c>
      <c r="E303" s="22" t="s">
        <v>11</v>
      </c>
      <c r="F303" s="22" t="s">
        <v>11</v>
      </c>
      <c r="G303" s="22" t="s">
        <v>11</v>
      </c>
      <c r="H303" s="22">
        <v>8</v>
      </c>
      <c r="I303" s="22" t="s">
        <v>11</v>
      </c>
      <c r="J303" s="21">
        <v>8</v>
      </c>
      <c r="K303" s="34">
        <v>1</v>
      </c>
    </row>
    <row r="304" spans="1:11">
      <c r="A304" s="29" t="str">
        <f>IF([2]Turnaje!A304="","",[2]Turnaje!A304)</f>
        <v>299.</v>
      </c>
      <c r="B304" s="32" t="s">
        <v>705</v>
      </c>
      <c r="C304" s="32" t="s">
        <v>80</v>
      </c>
      <c r="D304" s="49" t="s">
        <v>36</v>
      </c>
      <c r="E304" s="22" t="s">
        <v>11</v>
      </c>
      <c r="F304" s="22" t="s">
        <v>11</v>
      </c>
      <c r="G304" s="22" t="s">
        <v>11</v>
      </c>
      <c r="H304" s="22">
        <v>8</v>
      </c>
      <c r="I304" s="22" t="s">
        <v>11</v>
      </c>
      <c r="J304" s="21">
        <v>8</v>
      </c>
      <c r="K304" s="34">
        <v>1</v>
      </c>
    </row>
    <row r="305" spans="1:11">
      <c r="A305" s="29" t="str">
        <f>IF([2]Turnaje!A305="","",[2]Turnaje!A305)</f>
        <v>300.</v>
      </c>
      <c r="B305" s="32" t="s">
        <v>150</v>
      </c>
      <c r="C305" s="32" t="s">
        <v>144</v>
      </c>
      <c r="D305" s="49" t="s">
        <v>13</v>
      </c>
      <c r="E305" s="22" t="s">
        <v>11</v>
      </c>
      <c r="F305" s="22" t="s">
        <v>11</v>
      </c>
      <c r="G305" s="22" t="s">
        <v>11</v>
      </c>
      <c r="H305" s="22">
        <v>8</v>
      </c>
      <c r="I305" s="22" t="s">
        <v>11</v>
      </c>
      <c r="J305" s="21">
        <v>8</v>
      </c>
      <c r="K305" s="34">
        <v>1</v>
      </c>
    </row>
    <row r="306" spans="1:11">
      <c r="A306" s="29" t="str">
        <f>IF([2]Turnaje!A306="","",[2]Turnaje!A306)</f>
        <v>301.</v>
      </c>
      <c r="B306" s="32" t="s">
        <v>547</v>
      </c>
      <c r="C306" s="32" t="s">
        <v>71</v>
      </c>
      <c r="D306" s="49" t="s">
        <v>36</v>
      </c>
      <c r="E306" s="22" t="s">
        <v>11</v>
      </c>
      <c r="F306" s="22" t="s">
        <v>11</v>
      </c>
      <c r="G306" s="22" t="s">
        <v>11</v>
      </c>
      <c r="H306" s="22">
        <v>4</v>
      </c>
      <c r="I306" s="22">
        <v>4</v>
      </c>
      <c r="J306" s="21">
        <v>8</v>
      </c>
      <c r="K306" s="34">
        <v>2</v>
      </c>
    </row>
    <row r="307" spans="1:11">
      <c r="A307" s="29" t="str">
        <f>IF([2]Turnaje!A307="","",[2]Turnaje!A307)</f>
        <v>302.</v>
      </c>
      <c r="B307" s="32" t="s">
        <v>597</v>
      </c>
      <c r="C307" s="32" t="s">
        <v>606</v>
      </c>
      <c r="D307" s="49" t="s">
        <v>36</v>
      </c>
      <c r="E307" s="22" t="s">
        <v>11</v>
      </c>
      <c r="F307" s="22" t="s">
        <v>11</v>
      </c>
      <c r="G307" s="22" t="s">
        <v>11</v>
      </c>
      <c r="H307" s="22">
        <v>8</v>
      </c>
      <c r="I307" s="22" t="s">
        <v>11</v>
      </c>
      <c r="J307" s="21">
        <v>8</v>
      </c>
      <c r="K307" s="34">
        <v>1</v>
      </c>
    </row>
    <row r="308" spans="1:11">
      <c r="A308" s="29" t="str">
        <f>IF([2]Turnaje!A308="","",[2]Turnaje!A308)</f>
        <v>303.</v>
      </c>
      <c r="B308" s="32" t="s">
        <v>214</v>
      </c>
      <c r="C308" s="32" t="s">
        <v>201</v>
      </c>
      <c r="D308" s="49" t="s">
        <v>36</v>
      </c>
      <c r="E308" s="22" t="s">
        <v>11</v>
      </c>
      <c r="F308" s="22" t="s">
        <v>11</v>
      </c>
      <c r="G308" s="22" t="s">
        <v>11</v>
      </c>
      <c r="H308" s="22">
        <v>8</v>
      </c>
      <c r="I308" s="22" t="s">
        <v>11</v>
      </c>
      <c r="J308" s="21">
        <v>8</v>
      </c>
      <c r="K308" s="34">
        <v>1</v>
      </c>
    </row>
    <row r="309" spans="1:11">
      <c r="A309" s="29" t="str">
        <f>IF([2]Turnaje!A309="","",[2]Turnaje!A309)</f>
        <v>304.</v>
      </c>
      <c r="B309" s="32" t="s">
        <v>754</v>
      </c>
      <c r="C309" s="32" t="s">
        <v>751</v>
      </c>
      <c r="D309" s="49" t="s">
        <v>12</v>
      </c>
      <c r="E309" s="22" t="s">
        <v>11</v>
      </c>
      <c r="F309" s="22" t="s">
        <v>11</v>
      </c>
      <c r="G309" s="22" t="s">
        <v>11</v>
      </c>
      <c r="H309" s="22">
        <v>8</v>
      </c>
      <c r="I309" s="22" t="s">
        <v>11</v>
      </c>
      <c r="J309" s="21">
        <v>8</v>
      </c>
      <c r="K309" s="34">
        <v>1</v>
      </c>
    </row>
    <row r="310" spans="1:11">
      <c r="A310" s="29" t="str">
        <f>IF([2]Turnaje!A310="","",[2]Turnaje!A310)</f>
        <v>305.</v>
      </c>
      <c r="B310" s="32" t="s">
        <v>98</v>
      </c>
      <c r="C310" s="32" t="s">
        <v>517</v>
      </c>
      <c r="D310" s="49" t="s">
        <v>12</v>
      </c>
      <c r="E310" s="22" t="s">
        <v>11</v>
      </c>
      <c r="F310" s="22" t="s">
        <v>11</v>
      </c>
      <c r="G310" s="22" t="s">
        <v>11</v>
      </c>
      <c r="H310" s="22">
        <v>8</v>
      </c>
      <c r="I310" s="22" t="s">
        <v>11</v>
      </c>
      <c r="J310" s="21">
        <v>8</v>
      </c>
      <c r="K310" s="34">
        <v>1</v>
      </c>
    </row>
    <row r="311" spans="1:11">
      <c r="A311" s="29" t="str">
        <f>IF([2]Turnaje!A311="","",[2]Turnaje!A311)</f>
        <v>306.</v>
      </c>
      <c r="B311" s="32" t="s">
        <v>286</v>
      </c>
      <c r="C311" s="32" t="s">
        <v>77</v>
      </c>
      <c r="D311" s="49" t="s">
        <v>35</v>
      </c>
      <c r="E311" s="22" t="s">
        <v>11</v>
      </c>
      <c r="F311" s="22" t="s">
        <v>11</v>
      </c>
      <c r="G311" s="22" t="s">
        <v>11</v>
      </c>
      <c r="H311" s="22">
        <v>8</v>
      </c>
      <c r="I311" s="22" t="s">
        <v>11</v>
      </c>
      <c r="J311" s="21">
        <v>8</v>
      </c>
      <c r="K311" s="34">
        <v>1</v>
      </c>
    </row>
    <row r="312" spans="1:11">
      <c r="A312" s="29" t="str">
        <f>IF([2]Turnaje!A312="","",[2]Turnaje!A312)</f>
        <v>307.</v>
      </c>
      <c r="B312" s="32" t="s">
        <v>146</v>
      </c>
      <c r="C312" s="32" t="s">
        <v>144</v>
      </c>
      <c r="D312" s="49" t="s">
        <v>12</v>
      </c>
      <c r="E312" s="22" t="s">
        <v>11</v>
      </c>
      <c r="F312" s="22" t="s">
        <v>11</v>
      </c>
      <c r="G312" s="22" t="s">
        <v>11</v>
      </c>
      <c r="H312" s="22">
        <v>7</v>
      </c>
      <c r="I312" s="22" t="s">
        <v>11</v>
      </c>
      <c r="J312" s="21">
        <v>7</v>
      </c>
      <c r="K312" s="34">
        <v>1</v>
      </c>
    </row>
    <row r="313" spans="1:11">
      <c r="A313" s="29" t="str">
        <f>IF([2]Turnaje!A313="","",[2]Turnaje!A313)</f>
        <v>308.</v>
      </c>
      <c r="B313" s="32" t="s">
        <v>337</v>
      </c>
      <c r="C313" s="32" t="s">
        <v>364</v>
      </c>
      <c r="D313" s="49" t="s">
        <v>36</v>
      </c>
      <c r="E313" s="22" t="s">
        <v>11</v>
      </c>
      <c r="F313" s="22" t="s">
        <v>11</v>
      </c>
      <c r="G313" s="22" t="s">
        <v>11</v>
      </c>
      <c r="H313" s="22">
        <v>7</v>
      </c>
      <c r="I313" s="22" t="s">
        <v>11</v>
      </c>
      <c r="J313" s="21">
        <v>7</v>
      </c>
      <c r="K313" s="34">
        <v>1</v>
      </c>
    </row>
    <row r="314" spans="1:11">
      <c r="A314" s="29" t="str">
        <f>IF([2]Turnaje!A314="","",[2]Turnaje!A314)</f>
        <v>309.</v>
      </c>
      <c r="B314" s="32" t="s">
        <v>684</v>
      </c>
      <c r="C314" s="32" t="s">
        <v>677</v>
      </c>
      <c r="D314" s="49" t="s">
        <v>35</v>
      </c>
      <c r="E314" s="22" t="s">
        <v>11</v>
      </c>
      <c r="F314" s="22" t="s">
        <v>11</v>
      </c>
      <c r="G314" s="22" t="s">
        <v>11</v>
      </c>
      <c r="H314" s="22">
        <v>7</v>
      </c>
      <c r="I314" s="22" t="s">
        <v>11</v>
      </c>
      <c r="J314" s="21">
        <v>7</v>
      </c>
      <c r="K314" s="34">
        <v>1</v>
      </c>
    </row>
    <row r="315" spans="1:11">
      <c r="A315" s="29" t="str">
        <f>IF([2]Turnaje!A315="","",[2]Turnaje!A315)</f>
        <v>310.</v>
      </c>
      <c r="B315" s="32" t="s">
        <v>54</v>
      </c>
      <c r="C315" s="32" t="s">
        <v>55</v>
      </c>
      <c r="D315" s="49" t="s">
        <v>12</v>
      </c>
      <c r="E315" s="22" t="s">
        <v>11</v>
      </c>
      <c r="F315" s="22" t="s">
        <v>11</v>
      </c>
      <c r="G315" s="22" t="s">
        <v>11</v>
      </c>
      <c r="H315" s="22">
        <v>7</v>
      </c>
      <c r="I315" s="22" t="s">
        <v>11</v>
      </c>
      <c r="J315" s="21">
        <v>7</v>
      </c>
      <c r="K315" s="34">
        <v>1</v>
      </c>
    </row>
    <row r="316" spans="1:11">
      <c r="A316" s="29" t="str">
        <f>IF([2]Turnaje!A316="","",[2]Turnaje!A316)</f>
        <v>311.</v>
      </c>
      <c r="B316" s="32" t="s">
        <v>712</v>
      </c>
      <c r="C316" s="32" t="s">
        <v>255</v>
      </c>
      <c r="D316" s="49" t="s">
        <v>36</v>
      </c>
      <c r="E316" s="22" t="s">
        <v>11</v>
      </c>
      <c r="F316" s="22" t="s">
        <v>11</v>
      </c>
      <c r="G316" s="22" t="s">
        <v>11</v>
      </c>
      <c r="H316" s="22">
        <v>7</v>
      </c>
      <c r="I316" s="22" t="s">
        <v>11</v>
      </c>
      <c r="J316" s="21">
        <v>7</v>
      </c>
      <c r="K316" s="34">
        <v>1</v>
      </c>
    </row>
    <row r="317" spans="1:11">
      <c r="A317" s="29" t="str">
        <f>IF([2]Turnaje!A317="","",[2]Turnaje!A317)</f>
        <v>312.</v>
      </c>
      <c r="B317" s="32" t="s">
        <v>664</v>
      </c>
      <c r="C317" s="32" t="s">
        <v>201</v>
      </c>
      <c r="D317" s="49" t="s">
        <v>36</v>
      </c>
      <c r="E317" s="22" t="s">
        <v>11</v>
      </c>
      <c r="F317" s="22" t="s">
        <v>11</v>
      </c>
      <c r="G317" s="22" t="s">
        <v>11</v>
      </c>
      <c r="H317" s="22">
        <v>7</v>
      </c>
      <c r="I317" s="22" t="s">
        <v>11</v>
      </c>
      <c r="J317" s="21">
        <v>7</v>
      </c>
      <c r="K317" s="34">
        <v>1</v>
      </c>
    </row>
    <row r="318" spans="1:11">
      <c r="A318" s="43" t="s">
        <v>716</v>
      </c>
      <c r="B318" s="32" t="s">
        <v>678</v>
      </c>
      <c r="C318" s="32" t="s">
        <v>677</v>
      </c>
      <c r="D318" s="49" t="s">
        <v>13</v>
      </c>
      <c r="E318" s="22" t="s">
        <v>11</v>
      </c>
      <c r="F318" s="22" t="s">
        <v>11</v>
      </c>
      <c r="G318" s="22" t="s">
        <v>11</v>
      </c>
      <c r="H318" s="22">
        <v>6</v>
      </c>
      <c r="I318" s="22" t="s">
        <v>11</v>
      </c>
      <c r="J318" s="21">
        <v>6</v>
      </c>
      <c r="K318" s="34">
        <v>1</v>
      </c>
    </row>
    <row r="319" spans="1:11">
      <c r="A319" s="43" t="s">
        <v>717</v>
      </c>
      <c r="B319" s="32" t="s">
        <v>571</v>
      </c>
      <c r="C319" s="32" t="s">
        <v>62</v>
      </c>
      <c r="D319" s="49" t="s">
        <v>36</v>
      </c>
      <c r="E319" s="22" t="s">
        <v>11</v>
      </c>
      <c r="F319" s="22" t="s">
        <v>11</v>
      </c>
      <c r="G319" s="22" t="s">
        <v>11</v>
      </c>
      <c r="H319" s="22">
        <v>6</v>
      </c>
      <c r="I319" s="22" t="s">
        <v>11</v>
      </c>
      <c r="J319" s="21">
        <v>6</v>
      </c>
      <c r="K319" s="34">
        <v>1</v>
      </c>
    </row>
    <row r="320" spans="1:11">
      <c r="A320" s="43" t="s">
        <v>718</v>
      </c>
      <c r="B320" s="32" t="s">
        <v>598</v>
      </c>
      <c r="C320" s="32" t="s">
        <v>606</v>
      </c>
      <c r="D320" s="49" t="s">
        <v>36</v>
      </c>
      <c r="E320" s="22" t="s">
        <v>11</v>
      </c>
      <c r="F320" s="22" t="s">
        <v>11</v>
      </c>
      <c r="G320" s="22" t="s">
        <v>11</v>
      </c>
      <c r="H320" s="22">
        <v>6</v>
      </c>
      <c r="I320" s="22" t="s">
        <v>11</v>
      </c>
      <c r="J320" s="21">
        <v>6</v>
      </c>
      <c r="K320" s="34">
        <v>1</v>
      </c>
    </row>
    <row r="321" spans="1:11">
      <c r="A321" s="43" t="s">
        <v>719</v>
      </c>
      <c r="B321" s="32" t="s">
        <v>550</v>
      </c>
      <c r="C321" s="32" t="s">
        <v>80</v>
      </c>
      <c r="D321" s="49" t="s">
        <v>36</v>
      </c>
      <c r="E321" s="22" t="s">
        <v>11</v>
      </c>
      <c r="F321" s="22" t="s">
        <v>11</v>
      </c>
      <c r="G321" s="22" t="s">
        <v>11</v>
      </c>
      <c r="H321" s="22">
        <v>6</v>
      </c>
      <c r="I321" s="22" t="s">
        <v>11</v>
      </c>
      <c r="J321" s="21">
        <v>6</v>
      </c>
      <c r="K321" s="34">
        <v>1</v>
      </c>
    </row>
    <row r="322" spans="1:11">
      <c r="A322" s="43" t="s">
        <v>720</v>
      </c>
      <c r="B322" s="32" t="s">
        <v>352</v>
      </c>
      <c r="C322" s="32" t="s">
        <v>364</v>
      </c>
      <c r="D322" s="49" t="s">
        <v>36</v>
      </c>
      <c r="E322" s="22" t="s">
        <v>11</v>
      </c>
      <c r="F322" s="22" t="s">
        <v>11</v>
      </c>
      <c r="G322" s="22" t="s">
        <v>11</v>
      </c>
      <c r="H322" s="22">
        <v>6</v>
      </c>
      <c r="I322" s="22" t="s">
        <v>11</v>
      </c>
      <c r="J322" s="21">
        <v>6</v>
      </c>
      <c r="K322" s="34">
        <v>1</v>
      </c>
    </row>
    <row r="323" spans="1:11">
      <c r="A323" s="43" t="s">
        <v>721</v>
      </c>
      <c r="B323" s="32" t="s">
        <v>220</v>
      </c>
      <c r="C323" s="32" t="s">
        <v>199</v>
      </c>
      <c r="D323" s="49" t="s">
        <v>12</v>
      </c>
      <c r="E323" s="22" t="s">
        <v>11</v>
      </c>
      <c r="F323" s="22" t="s">
        <v>11</v>
      </c>
      <c r="G323" s="22" t="s">
        <v>11</v>
      </c>
      <c r="H323" s="22">
        <v>6</v>
      </c>
      <c r="I323" s="22" t="s">
        <v>11</v>
      </c>
      <c r="J323" s="21">
        <v>6</v>
      </c>
      <c r="K323" s="34">
        <v>1</v>
      </c>
    </row>
    <row r="324" spans="1:11">
      <c r="A324" s="43" t="s">
        <v>722</v>
      </c>
      <c r="B324" s="32" t="s">
        <v>205</v>
      </c>
      <c r="C324" s="32" t="s">
        <v>199</v>
      </c>
      <c r="D324" s="49" t="s">
        <v>12</v>
      </c>
      <c r="E324" s="22" t="s">
        <v>11</v>
      </c>
      <c r="F324" s="22" t="s">
        <v>11</v>
      </c>
      <c r="G324" s="22" t="s">
        <v>11</v>
      </c>
      <c r="H324" s="22">
        <v>5</v>
      </c>
      <c r="I324" s="22" t="s">
        <v>11</v>
      </c>
      <c r="J324" s="21">
        <v>5</v>
      </c>
      <c r="K324" s="34">
        <v>1</v>
      </c>
    </row>
    <row r="325" spans="1:11">
      <c r="A325" s="43" t="s">
        <v>723</v>
      </c>
      <c r="B325" s="32" t="s">
        <v>709</v>
      </c>
      <c r="C325" s="32" t="s">
        <v>710</v>
      </c>
      <c r="D325" s="49" t="s">
        <v>36</v>
      </c>
      <c r="E325" s="22" t="s">
        <v>11</v>
      </c>
      <c r="F325" s="22" t="s">
        <v>11</v>
      </c>
      <c r="G325" s="22" t="s">
        <v>11</v>
      </c>
      <c r="H325" s="22">
        <v>5</v>
      </c>
      <c r="I325" s="22" t="s">
        <v>11</v>
      </c>
      <c r="J325" s="21">
        <v>5</v>
      </c>
      <c r="K325" s="34">
        <v>1</v>
      </c>
    </row>
    <row r="326" spans="1:11">
      <c r="A326" s="43" t="s">
        <v>724</v>
      </c>
      <c r="B326" s="32" t="s">
        <v>266</v>
      </c>
      <c r="C326" s="32" t="s">
        <v>201</v>
      </c>
      <c r="D326" s="49" t="s">
        <v>36</v>
      </c>
      <c r="E326" s="22" t="s">
        <v>11</v>
      </c>
      <c r="F326" s="22" t="s">
        <v>11</v>
      </c>
      <c r="G326" s="22" t="s">
        <v>11</v>
      </c>
      <c r="H326" s="22">
        <v>5</v>
      </c>
      <c r="I326" s="22" t="s">
        <v>11</v>
      </c>
      <c r="J326" s="21">
        <v>5</v>
      </c>
      <c r="K326" s="34">
        <v>1</v>
      </c>
    </row>
    <row r="327" spans="1:11">
      <c r="A327" s="43" t="s">
        <v>725</v>
      </c>
      <c r="B327" s="32" t="s">
        <v>161</v>
      </c>
      <c r="C327" s="32" t="s">
        <v>144</v>
      </c>
      <c r="D327" s="49" t="s">
        <v>35</v>
      </c>
      <c r="E327" s="22" t="s">
        <v>11</v>
      </c>
      <c r="F327" s="22" t="s">
        <v>11</v>
      </c>
      <c r="G327" s="22" t="s">
        <v>11</v>
      </c>
      <c r="H327" s="22">
        <v>5</v>
      </c>
      <c r="I327" s="22" t="s">
        <v>11</v>
      </c>
      <c r="J327" s="21">
        <v>5</v>
      </c>
      <c r="K327" s="34">
        <v>1</v>
      </c>
    </row>
    <row r="328" spans="1:11">
      <c r="A328" s="43" t="s">
        <v>727</v>
      </c>
      <c r="B328" s="32" t="s">
        <v>574</v>
      </c>
      <c r="C328" s="32" t="s">
        <v>575</v>
      </c>
      <c r="D328" s="49" t="s">
        <v>28</v>
      </c>
      <c r="E328" s="22" t="s">
        <v>11</v>
      </c>
      <c r="F328" s="22" t="s">
        <v>11</v>
      </c>
      <c r="G328" s="22" t="s">
        <v>11</v>
      </c>
      <c r="H328" s="22">
        <v>5</v>
      </c>
      <c r="I328" s="22" t="s">
        <v>11</v>
      </c>
      <c r="J328" s="21">
        <v>5</v>
      </c>
      <c r="K328" s="34">
        <v>1</v>
      </c>
    </row>
    <row r="329" spans="1:11">
      <c r="A329" s="43" t="s">
        <v>728</v>
      </c>
      <c r="B329" s="32" t="s">
        <v>358</v>
      </c>
      <c r="C329" s="32" t="s">
        <v>366</v>
      </c>
      <c r="D329" s="49" t="s">
        <v>36</v>
      </c>
      <c r="E329" s="22" t="s">
        <v>11</v>
      </c>
      <c r="F329" s="22" t="s">
        <v>11</v>
      </c>
      <c r="G329" s="22" t="s">
        <v>11</v>
      </c>
      <c r="H329" s="22">
        <v>5</v>
      </c>
      <c r="I329" s="22" t="s">
        <v>11</v>
      </c>
      <c r="J329" s="21">
        <v>5</v>
      </c>
      <c r="K329" s="34">
        <v>1</v>
      </c>
    </row>
    <row r="330" spans="1:11">
      <c r="A330" s="43" t="s">
        <v>729</v>
      </c>
      <c r="B330" s="32" t="s">
        <v>663</v>
      </c>
      <c r="C330" s="32" t="s">
        <v>201</v>
      </c>
      <c r="D330" s="49" t="s">
        <v>36</v>
      </c>
      <c r="E330" s="22" t="s">
        <v>11</v>
      </c>
      <c r="F330" s="22" t="s">
        <v>11</v>
      </c>
      <c r="G330" s="22" t="s">
        <v>11</v>
      </c>
      <c r="H330" s="22">
        <v>5</v>
      </c>
      <c r="I330" s="22" t="s">
        <v>11</v>
      </c>
      <c r="J330" s="21">
        <v>5</v>
      </c>
      <c r="K330" s="34">
        <v>1</v>
      </c>
    </row>
    <row r="331" spans="1:11">
      <c r="A331" s="43" t="s">
        <v>730</v>
      </c>
      <c r="B331" s="32" t="s">
        <v>105</v>
      </c>
      <c r="C331" s="32" t="s">
        <v>517</v>
      </c>
      <c r="D331" s="49" t="s">
        <v>35</v>
      </c>
      <c r="E331" s="22" t="s">
        <v>11</v>
      </c>
      <c r="F331" s="22" t="s">
        <v>11</v>
      </c>
      <c r="G331" s="22" t="s">
        <v>11</v>
      </c>
      <c r="H331" s="22">
        <v>5</v>
      </c>
      <c r="I331" s="22" t="s">
        <v>11</v>
      </c>
      <c r="J331" s="21">
        <v>5</v>
      </c>
      <c r="K331" s="34">
        <v>1</v>
      </c>
    </row>
    <row r="332" spans="1:11">
      <c r="A332" s="43" t="s">
        <v>738</v>
      </c>
      <c r="B332" s="32" t="s">
        <v>334</v>
      </c>
      <c r="C332" s="32" t="s">
        <v>366</v>
      </c>
      <c r="D332" s="49" t="s">
        <v>36</v>
      </c>
      <c r="E332" s="22" t="s">
        <v>11</v>
      </c>
      <c r="F332" s="22" t="s">
        <v>11</v>
      </c>
      <c r="G332" s="22" t="s">
        <v>11</v>
      </c>
      <c r="H332" s="22">
        <v>4</v>
      </c>
      <c r="I332" s="22" t="s">
        <v>11</v>
      </c>
      <c r="J332" s="21">
        <v>4</v>
      </c>
      <c r="K332" s="34">
        <v>1</v>
      </c>
    </row>
    <row r="333" spans="1:11">
      <c r="A333" s="43" t="s">
        <v>739</v>
      </c>
      <c r="B333" s="32" t="s">
        <v>204</v>
      </c>
      <c r="C333" s="32" t="s">
        <v>199</v>
      </c>
      <c r="D333" s="49" t="s">
        <v>12</v>
      </c>
      <c r="E333" s="22" t="s">
        <v>11</v>
      </c>
      <c r="F333" s="22" t="s">
        <v>11</v>
      </c>
      <c r="G333" s="22" t="s">
        <v>11</v>
      </c>
      <c r="H333" s="22">
        <v>4</v>
      </c>
      <c r="I333" s="22" t="s">
        <v>11</v>
      </c>
      <c r="J333" s="21">
        <v>4</v>
      </c>
      <c r="K333" s="34">
        <v>1</v>
      </c>
    </row>
    <row r="334" spans="1:11">
      <c r="A334" s="43" t="s">
        <v>740</v>
      </c>
      <c r="B334" s="32" t="s">
        <v>707</v>
      </c>
      <c r="C334" s="32" t="s">
        <v>62</v>
      </c>
      <c r="D334" s="49" t="s">
        <v>36</v>
      </c>
      <c r="E334" s="22" t="s">
        <v>11</v>
      </c>
      <c r="F334" s="22" t="s">
        <v>11</v>
      </c>
      <c r="G334" s="22" t="s">
        <v>11</v>
      </c>
      <c r="H334" s="22">
        <v>4</v>
      </c>
      <c r="I334" s="22" t="s">
        <v>11</v>
      </c>
      <c r="J334" s="21">
        <v>4</v>
      </c>
      <c r="K334" s="34">
        <v>1</v>
      </c>
    </row>
    <row r="335" spans="1:11">
      <c r="A335" s="43" t="s">
        <v>741</v>
      </c>
      <c r="B335" s="32" t="s">
        <v>602</v>
      </c>
      <c r="C335" s="32" t="s">
        <v>606</v>
      </c>
      <c r="D335" s="49" t="s">
        <v>12</v>
      </c>
      <c r="E335" s="22" t="s">
        <v>11</v>
      </c>
      <c r="F335" s="22" t="s">
        <v>11</v>
      </c>
      <c r="G335" s="22" t="s">
        <v>11</v>
      </c>
      <c r="H335" s="22">
        <v>4</v>
      </c>
      <c r="I335" s="22" t="s">
        <v>11</v>
      </c>
      <c r="J335" s="21">
        <v>4</v>
      </c>
      <c r="K335" s="34">
        <v>1</v>
      </c>
    </row>
    <row r="336" spans="1:11">
      <c r="A336" s="43" t="s">
        <v>742</v>
      </c>
      <c r="B336" s="32" t="s">
        <v>732</v>
      </c>
      <c r="C336" s="32" t="s">
        <v>108</v>
      </c>
      <c r="D336" s="49" t="s">
        <v>36</v>
      </c>
      <c r="E336" s="22" t="s">
        <v>11</v>
      </c>
      <c r="F336" s="22" t="s">
        <v>11</v>
      </c>
      <c r="G336" s="22" t="s">
        <v>11</v>
      </c>
      <c r="H336" s="22">
        <v>4</v>
      </c>
      <c r="I336" s="22" t="s">
        <v>11</v>
      </c>
      <c r="J336" s="21">
        <v>4</v>
      </c>
      <c r="K336" s="34">
        <v>1</v>
      </c>
    </row>
    <row r="337" spans="1:11">
      <c r="A337" s="43" t="s">
        <v>743</v>
      </c>
      <c r="B337" s="32" t="s">
        <v>757</v>
      </c>
      <c r="C337" s="32" t="s">
        <v>165</v>
      </c>
      <c r="D337" s="49" t="s">
        <v>12</v>
      </c>
      <c r="E337" s="22" t="s">
        <v>11</v>
      </c>
      <c r="F337" s="22" t="s">
        <v>11</v>
      </c>
      <c r="G337" s="22" t="s">
        <v>11</v>
      </c>
      <c r="H337" s="22">
        <v>4</v>
      </c>
      <c r="I337" s="22" t="s">
        <v>11</v>
      </c>
      <c r="J337" s="21">
        <v>4</v>
      </c>
      <c r="K337" s="34">
        <v>1</v>
      </c>
    </row>
    <row r="338" spans="1:11">
      <c r="A338" s="43" t="s">
        <v>744</v>
      </c>
      <c r="B338" s="32" t="s">
        <v>202</v>
      </c>
      <c r="C338" s="32" t="s">
        <v>199</v>
      </c>
      <c r="D338" s="49" t="s">
        <v>12</v>
      </c>
      <c r="E338" s="22" t="s">
        <v>11</v>
      </c>
      <c r="F338" s="22" t="s">
        <v>11</v>
      </c>
      <c r="G338" s="22" t="s">
        <v>11</v>
      </c>
      <c r="H338" s="22">
        <v>3</v>
      </c>
      <c r="I338" s="22" t="s">
        <v>11</v>
      </c>
      <c r="J338" s="21">
        <v>3</v>
      </c>
      <c r="K338" s="34">
        <v>1</v>
      </c>
    </row>
    <row r="339" spans="1:11">
      <c r="A339" s="43" t="s">
        <v>745</v>
      </c>
      <c r="B339" s="32" t="s">
        <v>85</v>
      </c>
      <c r="C339" s="32" t="s">
        <v>517</v>
      </c>
      <c r="D339" s="49" t="s">
        <v>35</v>
      </c>
      <c r="E339" s="22" t="s">
        <v>11</v>
      </c>
      <c r="F339" s="22" t="s">
        <v>11</v>
      </c>
      <c r="G339" s="22" t="s">
        <v>11</v>
      </c>
      <c r="H339" s="22">
        <v>3</v>
      </c>
      <c r="I339" s="22" t="s">
        <v>11</v>
      </c>
      <c r="J339" s="21">
        <v>3</v>
      </c>
      <c r="K339" s="34">
        <v>1</v>
      </c>
    </row>
    <row r="340" spans="1:11">
      <c r="A340" s="43" t="s">
        <v>746</v>
      </c>
      <c r="B340" s="32" t="s">
        <v>350</v>
      </c>
      <c r="C340" s="32" t="s">
        <v>366</v>
      </c>
      <c r="D340" s="49" t="s">
        <v>36</v>
      </c>
      <c r="E340" s="22" t="s">
        <v>11</v>
      </c>
      <c r="F340" s="22" t="s">
        <v>11</v>
      </c>
      <c r="G340" s="22" t="s">
        <v>11</v>
      </c>
      <c r="H340" s="22">
        <v>3</v>
      </c>
      <c r="I340" s="22" t="s">
        <v>11</v>
      </c>
      <c r="J340" s="21">
        <v>3</v>
      </c>
      <c r="K340" s="34">
        <v>1</v>
      </c>
    </row>
    <row r="341" spans="1:11">
      <c r="A341" s="43" t="s">
        <v>747</v>
      </c>
      <c r="B341" s="32" t="s">
        <v>163</v>
      </c>
      <c r="C341" s="32" t="s">
        <v>144</v>
      </c>
      <c r="D341" s="49" t="s">
        <v>36</v>
      </c>
      <c r="E341" s="22" t="s">
        <v>11</v>
      </c>
      <c r="F341" s="22" t="s">
        <v>11</v>
      </c>
      <c r="G341" s="22" t="s">
        <v>11</v>
      </c>
      <c r="H341" s="22">
        <v>3</v>
      </c>
      <c r="I341" s="22" t="s">
        <v>11</v>
      </c>
      <c r="J341" s="21">
        <v>3</v>
      </c>
      <c r="K341" s="34">
        <v>1</v>
      </c>
    </row>
    <row r="342" spans="1:11">
      <c r="A342" s="43" t="s">
        <v>760</v>
      </c>
      <c r="B342" s="32" t="s">
        <v>713</v>
      </c>
      <c r="C342" s="32" t="s">
        <v>80</v>
      </c>
      <c r="D342" s="49" t="s">
        <v>196</v>
      </c>
      <c r="E342" s="22" t="s">
        <v>11</v>
      </c>
      <c r="F342" s="22" t="s">
        <v>11</v>
      </c>
      <c r="G342" s="22" t="s">
        <v>11</v>
      </c>
      <c r="H342" s="22">
        <v>3</v>
      </c>
      <c r="I342" s="22" t="s">
        <v>11</v>
      </c>
      <c r="J342" s="21">
        <v>3</v>
      </c>
      <c r="K342" s="34">
        <v>1</v>
      </c>
    </row>
    <row r="343" spans="1:11">
      <c r="A343" s="43" t="s">
        <v>761</v>
      </c>
      <c r="B343" s="32" t="s">
        <v>691</v>
      </c>
      <c r="C343" s="32" t="s">
        <v>677</v>
      </c>
      <c r="D343" s="49" t="s">
        <v>13</v>
      </c>
      <c r="E343" s="22" t="s">
        <v>11</v>
      </c>
      <c r="F343" s="22" t="s">
        <v>11</v>
      </c>
      <c r="G343" s="22" t="s">
        <v>11</v>
      </c>
      <c r="H343" s="22">
        <v>3</v>
      </c>
      <c r="I343" s="22" t="s">
        <v>11</v>
      </c>
      <c r="J343" s="21">
        <v>3</v>
      </c>
      <c r="K343" s="34">
        <v>1</v>
      </c>
    </row>
    <row r="344" spans="1:11">
      <c r="A344" s="43" t="s">
        <v>762</v>
      </c>
      <c r="B344" s="32" t="s">
        <v>283</v>
      </c>
      <c r="C344" s="32" t="s">
        <v>71</v>
      </c>
      <c r="D344" s="49" t="s">
        <v>36</v>
      </c>
      <c r="E344" s="22" t="s">
        <v>11</v>
      </c>
      <c r="F344" s="22" t="s">
        <v>11</v>
      </c>
      <c r="G344" s="22" t="s">
        <v>11</v>
      </c>
      <c r="H344" s="22">
        <v>3</v>
      </c>
      <c r="I344" s="22" t="s">
        <v>11</v>
      </c>
      <c r="J344" s="21">
        <v>3</v>
      </c>
      <c r="K344" s="34">
        <v>1</v>
      </c>
    </row>
    <row r="345" spans="1:11">
      <c r="A345" s="43" t="s">
        <v>763</v>
      </c>
      <c r="B345" s="32" t="s">
        <v>661</v>
      </c>
      <c r="C345" s="32" t="s">
        <v>80</v>
      </c>
      <c r="D345" s="49" t="s">
        <v>36</v>
      </c>
      <c r="E345" s="22" t="s">
        <v>11</v>
      </c>
      <c r="F345" s="22" t="s">
        <v>11</v>
      </c>
      <c r="G345" s="22" t="s">
        <v>11</v>
      </c>
      <c r="H345" s="22">
        <v>3</v>
      </c>
      <c r="I345" s="22" t="s">
        <v>11</v>
      </c>
      <c r="J345" s="21">
        <v>3</v>
      </c>
      <c r="K345" s="34">
        <v>1</v>
      </c>
    </row>
    <row r="346" spans="1:11">
      <c r="A346" s="43" t="s">
        <v>764</v>
      </c>
      <c r="B346" s="32" t="s">
        <v>655</v>
      </c>
      <c r="C346" s="32" t="s">
        <v>80</v>
      </c>
      <c r="D346" s="49" t="s">
        <v>36</v>
      </c>
      <c r="E346" s="22" t="s">
        <v>11</v>
      </c>
      <c r="F346" s="22" t="s">
        <v>11</v>
      </c>
      <c r="G346" s="22" t="s">
        <v>11</v>
      </c>
      <c r="H346" s="22">
        <v>2</v>
      </c>
      <c r="I346" s="22" t="s">
        <v>11</v>
      </c>
      <c r="J346" s="21">
        <v>2</v>
      </c>
      <c r="K346" s="34">
        <v>1</v>
      </c>
    </row>
    <row r="347" spans="1:11">
      <c r="A347" s="43" t="s">
        <v>765</v>
      </c>
      <c r="B347" s="32" t="s">
        <v>731</v>
      </c>
      <c r="C347" s="32" t="s">
        <v>108</v>
      </c>
      <c r="D347" s="49" t="s">
        <v>36</v>
      </c>
      <c r="E347" s="22" t="s">
        <v>11</v>
      </c>
      <c r="F347" s="22" t="s">
        <v>11</v>
      </c>
      <c r="G347" s="22" t="s">
        <v>11</v>
      </c>
      <c r="H347" s="22">
        <v>2</v>
      </c>
      <c r="I347" s="22" t="s">
        <v>11</v>
      </c>
      <c r="J347" s="21">
        <v>2</v>
      </c>
      <c r="K347" s="34">
        <v>1</v>
      </c>
    </row>
    <row r="348" spans="1:11">
      <c r="A348" s="43" t="s">
        <v>766</v>
      </c>
      <c r="B348" s="32" t="s">
        <v>145</v>
      </c>
      <c r="C348" s="32" t="s">
        <v>144</v>
      </c>
      <c r="D348" s="49" t="s">
        <v>35</v>
      </c>
      <c r="E348" s="22" t="s">
        <v>11</v>
      </c>
      <c r="F348" s="22" t="s">
        <v>11</v>
      </c>
      <c r="G348" s="22" t="s">
        <v>11</v>
      </c>
      <c r="H348" s="22">
        <v>2</v>
      </c>
      <c r="I348" s="22" t="s">
        <v>11</v>
      </c>
      <c r="J348" s="21">
        <v>2</v>
      </c>
      <c r="K348" s="34">
        <v>1</v>
      </c>
    </row>
    <row r="349" spans="1:11">
      <c r="A349" s="43" t="s">
        <v>767</v>
      </c>
      <c r="B349" s="32" t="s">
        <v>572</v>
      </c>
      <c r="C349" s="32" t="s">
        <v>53</v>
      </c>
      <c r="D349" s="49" t="s">
        <v>35</v>
      </c>
      <c r="E349" s="22" t="s">
        <v>11</v>
      </c>
      <c r="F349" s="22" t="s">
        <v>11</v>
      </c>
      <c r="G349" s="22" t="s">
        <v>11</v>
      </c>
      <c r="H349" s="22">
        <v>2</v>
      </c>
      <c r="I349" s="22" t="s">
        <v>11</v>
      </c>
      <c r="J349" s="21">
        <v>2</v>
      </c>
      <c r="K349" s="34">
        <v>1</v>
      </c>
    </row>
    <row r="350" spans="1:11">
      <c r="A350" s="43" t="s">
        <v>768</v>
      </c>
      <c r="B350" s="32" t="s">
        <v>58</v>
      </c>
      <c r="C350" s="32" t="s">
        <v>59</v>
      </c>
      <c r="D350" s="49" t="s">
        <v>12</v>
      </c>
      <c r="E350" s="22" t="s">
        <v>11</v>
      </c>
      <c r="F350" s="22" t="s">
        <v>11</v>
      </c>
      <c r="G350" s="22" t="s">
        <v>11</v>
      </c>
      <c r="H350" s="22">
        <v>2</v>
      </c>
      <c r="I350" s="22" t="s">
        <v>11</v>
      </c>
      <c r="J350" s="21">
        <v>2</v>
      </c>
      <c r="K350" s="34">
        <v>1</v>
      </c>
    </row>
    <row r="351" spans="1:11">
      <c r="A351" s="43" t="s">
        <v>769</v>
      </c>
      <c r="B351" s="32" t="s">
        <v>752</v>
      </c>
      <c r="C351" s="32" t="s">
        <v>751</v>
      </c>
      <c r="D351" s="49" t="s">
        <v>12</v>
      </c>
      <c r="E351" s="22" t="s">
        <v>11</v>
      </c>
      <c r="F351" s="22" t="s">
        <v>11</v>
      </c>
      <c r="G351" s="22" t="s">
        <v>11</v>
      </c>
      <c r="H351" s="22">
        <v>2</v>
      </c>
      <c r="I351" s="22" t="s">
        <v>11</v>
      </c>
      <c r="J351" s="21">
        <v>2</v>
      </c>
      <c r="K351" s="34">
        <v>1</v>
      </c>
    </row>
    <row r="352" spans="1:11">
      <c r="A352" s="43" t="s">
        <v>770</v>
      </c>
      <c r="B352" s="32" t="s">
        <v>687</v>
      </c>
      <c r="C352" s="32" t="s">
        <v>677</v>
      </c>
      <c r="D352" s="49" t="s">
        <v>13</v>
      </c>
      <c r="E352" s="22" t="s">
        <v>11</v>
      </c>
      <c r="F352" s="22" t="s">
        <v>11</v>
      </c>
      <c r="G352" s="22" t="s">
        <v>11</v>
      </c>
      <c r="H352" s="22">
        <v>2</v>
      </c>
      <c r="I352" s="22" t="s">
        <v>11</v>
      </c>
      <c r="J352" s="21">
        <v>2</v>
      </c>
      <c r="K352" s="34">
        <v>1</v>
      </c>
    </row>
    <row r="353" spans="1:11">
      <c r="A353" s="43" t="s">
        <v>771</v>
      </c>
      <c r="B353" s="32" t="s">
        <v>216</v>
      </c>
      <c r="C353" s="32" t="s">
        <v>201</v>
      </c>
      <c r="D353" s="49" t="s">
        <v>36</v>
      </c>
      <c r="E353" s="22" t="s">
        <v>11</v>
      </c>
      <c r="F353" s="22" t="s">
        <v>11</v>
      </c>
      <c r="G353" s="22" t="s">
        <v>11</v>
      </c>
      <c r="H353" s="22">
        <v>2</v>
      </c>
      <c r="I353" s="22" t="s">
        <v>11</v>
      </c>
      <c r="J353" s="21">
        <v>2</v>
      </c>
      <c r="K353" s="34">
        <v>1</v>
      </c>
    </row>
    <row r="354" spans="1:11">
      <c r="A354" s="43" t="s">
        <v>786</v>
      </c>
      <c r="B354" s="32" t="s">
        <v>733</v>
      </c>
      <c r="C354" s="32" t="s">
        <v>108</v>
      </c>
      <c r="D354" s="49" t="s">
        <v>13</v>
      </c>
      <c r="E354" s="22" t="s">
        <v>11</v>
      </c>
      <c r="F354" s="22" t="s">
        <v>11</v>
      </c>
      <c r="G354" s="22" t="s">
        <v>11</v>
      </c>
      <c r="H354" s="22">
        <v>1</v>
      </c>
      <c r="I354" s="22">
        <v>1</v>
      </c>
      <c r="J354" s="21">
        <v>2</v>
      </c>
      <c r="K354" s="34">
        <v>2</v>
      </c>
    </row>
    <row r="355" spans="1:11">
      <c r="A355" s="43" t="s">
        <v>787</v>
      </c>
      <c r="B355" s="32" t="s">
        <v>284</v>
      </c>
      <c r="C355" s="32" t="s">
        <v>71</v>
      </c>
      <c r="D355" s="49" t="s">
        <v>36</v>
      </c>
      <c r="E355" s="22" t="s">
        <v>11</v>
      </c>
      <c r="F355" s="22" t="s">
        <v>11</v>
      </c>
      <c r="G355" s="22" t="s">
        <v>11</v>
      </c>
      <c r="H355" s="22">
        <v>2</v>
      </c>
      <c r="I355" s="22" t="s">
        <v>11</v>
      </c>
      <c r="J355" s="21">
        <v>2</v>
      </c>
      <c r="K355" s="34">
        <v>1</v>
      </c>
    </row>
    <row r="356" spans="1:11">
      <c r="A356" s="43" t="s">
        <v>788</v>
      </c>
      <c r="B356" s="32" t="s">
        <v>714</v>
      </c>
      <c r="C356" s="32" t="s">
        <v>710</v>
      </c>
      <c r="D356" s="49" t="s">
        <v>36</v>
      </c>
      <c r="E356" s="22" t="s">
        <v>11</v>
      </c>
      <c r="F356" s="22" t="s">
        <v>11</v>
      </c>
      <c r="G356" s="22" t="s">
        <v>11</v>
      </c>
      <c r="H356" s="22">
        <v>2</v>
      </c>
      <c r="I356" s="22" t="s">
        <v>11</v>
      </c>
      <c r="J356" s="21">
        <v>2</v>
      </c>
      <c r="K356" s="34">
        <v>1</v>
      </c>
    </row>
    <row r="357" spans="1:11">
      <c r="A357" s="43" t="s">
        <v>789</v>
      </c>
      <c r="B357" s="32" t="s">
        <v>361</v>
      </c>
      <c r="C357" s="32" t="s">
        <v>364</v>
      </c>
      <c r="D357" s="49" t="s">
        <v>36</v>
      </c>
      <c r="E357" s="22" t="s">
        <v>11</v>
      </c>
      <c r="F357" s="22" t="s">
        <v>11</v>
      </c>
      <c r="G357" s="22" t="s">
        <v>11</v>
      </c>
      <c r="H357" s="22">
        <v>2</v>
      </c>
      <c r="I357" s="22" t="s">
        <v>11</v>
      </c>
      <c r="J357" s="21">
        <v>2</v>
      </c>
      <c r="K357" s="34">
        <v>1</v>
      </c>
    </row>
    <row r="358" spans="1:11">
      <c r="A358" s="43" t="s">
        <v>790</v>
      </c>
      <c r="B358" s="32" t="s">
        <v>208</v>
      </c>
      <c r="C358" s="32" t="s">
        <v>201</v>
      </c>
      <c r="D358" s="49" t="s">
        <v>196</v>
      </c>
      <c r="E358" s="22" t="s">
        <v>11</v>
      </c>
      <c r="F358" s="22" t="s">
        <v>11</v>
      </c>
      <c r="G358" s="22" t="s">
        <v>11</v>
      </c>
      <c r="H358" s="22">
        <v>1</v>
      </c>
      <c r="I358" s="22" t="s">
        <v>11</v>
      </c>
      <c r="J358" s="21">
        <v>1</v>
      </c>
      <c r="K358" s="34">
        <v>1</v>
      </c>
    </row>
    <row r="359" spans="1:11">
      <c r="A359" s="43" t="s">
        <v>791</v>
      </c>
      <c r="B359" s="32" t="s">
        <v>143</v>
      </c>
      <c r="C359" s="32" t="s">
        <v>144</v>
      </c>
      <c r="D359" s="49" t="s">
        <v>36</v>
      </c>
      <c r="E359" s="22" t="s">
        <v>11</v>
      </c>
      <c r="F359" s="22" t="s">
        <v>11</v>
      </c>
      <c r="G359" s="22" t="s">
        <v>11</v>
      </c>
      <c r="H359" s="22">
        <v>1</v>
      </c>
      <c r="I359" s="22" t="s">
        <v>11</v>
      </c>
      <c r="J359" s="21">
        <v>1</v>
      </c>
      <c r="K359" s="34">
        <v>1</v>
      </c>
    </row>
    <row r="360" spans="1:11">
      <c r="A360" s="43" t="s">
        <v>792</v>
      </c>
      <c r="B360" s="32" t="s">
        <v>658</v>
      </c>
      <c r="C360" s="32" t="s">
        <v>201</v>
      </c>
      <c r="D360" s="49" t="s">
        <v>36</v>
      </c>
      <c r="E360" s="22" t="s">
        <v>11</v>
      </c>
      <c r="F360" s="22" t="s">
        <v>11</v>
      </c>
      <c r="G360" s="22" t="s">
        <v>11</v>
      </c>
      <c r="H360" s="22">
        <v>1</v>
      </c>
      <c r="I360" s="22" t="s">
        <v>11</v>
      </c>
      <c r="J360" s="21">
        <v>1</v>
      </c>
      <c r="K360" s="34">
        <v>1</v>
      </c>
    </row>
    <row r="361" spans="1:11">
      <c r="A361" s="43" t="s">
        <v>793</v>
      </c>
      <c r="B361" s="32" t="s">
        <v>750</v>
      </c>
      <c r="C361" s="32" t="s">
        <v>751</v>
      </c>
      <c r="D361" s="49" t="s">
        <v>12</v>
      </c>
      <c r="E361" s="22" t="s">
        <v>11</v>
      </c>
      <c r="F361" s="22" t="s">
        <v>11</v>
      </c>
      <c r="G361" s="22" t="s">
        <v>11</v>
      </c>
      <c r="H361" s="22">
        <v>1</v>
      </c>
      <c r="I361" s="22" t="s">
        <v>11</v>
      </c>
      <c r="J361" s="21">
        <v>1</v>
      </c>
      <c r="K361" s="34">
        <v>1</v>
      </c>
    </row>
    <row r="362" spans="1:11">
      <c r="A362" s="43" t="s">
        <v>794</v>
      </c>
      <c r="B362" s="32" t="s">
        <v>708</v>
      </c>
      <c r="C362" s="32" t="s">
        <v>255</v>
      </c>
      <c r="D362" s="49" t="s">
        <v>36</v>
      </c>
      <c r="E362" s="22" t="s">
        <v>11</v>
      </c>
      <c r="F362" s="22" t="s">
        <v>11</v>
      </c>
      <c r="G362" s="22" t="s">
        <v>11</v>
      </c>
      <c r="H362" s="22">
        <v>1</v>
      </c>
      <c r="I362" s="22" t="s">
        <v>11</v>
      </c>
      <c r="J362" s="21">
        <v>1</v>
      </c>
      <c r="K362" s="34">
        <v>1</v>
      </c>
    </row>
    <row r="363" spans="1:11">
      <c r="A363" s="43" t="s">
        <v>795</v>
      </c>
      <c r="B363" s="32" t="s">
        <v>344</v>
      </c>
      <c r="C363" s="32" t="s">
        <v>366</v>
      </c>
      <c r="D363" s="49" t="s">
        <v>196</v>
      </c>
      <c r="E363" s="22" t="s">
        <v>11</v>
      </c>
      <c r="F363" s="22" t="s">
        <v>11</v>
      </c>
      <c r="G363" s="22" t="s">
        <v>11</v>
      </c>
      <c r="H363" s="22">
        <v>1</v>
      </c>
      <c r="I363" s="22" t="s">
        <v>11</v>
      </c>
      <c r="J363" s="21">
        <v>1</v>
      </c>
      <c r="K363" s="34">
        <v>1</v>
      </c>
    </row>
    <row r="364" spans="1:11">
      <c r="A364" s="43" t="s">
        <v>796</v>
      </c>
      <c r="B364" s="32" t="s">
        <v>685</v>
      </c>
      <c r="C364" s="32" t="s">
        <v>677</v>
      </c>
      <c r="D364" s="49" t="s">
        <v>35</v>
      </c>
      <c r="E364" s="22" t="s">
        <v>11</v>
      </c>
      <c r="F364" s="22" t="s">
        <v>11</v>
      </c>
      <c r="G364" s="22" t="s">
        <v>11</v>
      </c>
      <c r="H364" s="22">
        <v>1</v>
      </c>
      <c r="I364" s="22" t="s">
        <v>11</v>
      </c>
      <c r="J364" s="21">
        <v>1</v>
      </c>
      <c r="K364" s="34">
        <v>1</v>
      </c>
    </row>
    <row r="365" spans="1:11">
      <c r="A365" s="43" t="s">
        <v>797</v>
      </c>
      <c r="B365" s="32" t="s">
        <v>277</v>
      </c>
      <c r="C365" s="32" t="s">
        <v>71</v>
      </c>
      <c r="D365" s="49" t="s">
        <v>36</v>
      </c>
      <c r="E365" s="22" t="s">
        <v>11</v>
      </c>
      <c r="F365" s="22" t="s">
        <v>11</v>
      </c>
      <c r="G365" s="22" t="s">
        <v>11</v>
      </c>
      <c r="H365" s="22">
        <v>1</v>
      </c>
      <c r="I365" s="22" t="s">
        <v>11</v>
      </c>
      <c r="J365" s="21">
        <v>1</v>
      </c>
      <c r="K365" s="34">
        <v>1</v>
      </c>
    </row>
    <row r="366" spans="1:11">
      <c r="A366" s="43" t="s">
        <v>798</v>
      </c>
      <c r="B366" s="32" t="s">
        <v>70</v>
      </c>
      <c r="C366" s="32" t="s">
        <v>71</v>
      </c>
      <c r="D366" s="49" t="s">
        <v>36</v>
      </c>
      <c r="E366" s="22" t="s">
        <v>11</v>
      </c>
      <c r="F366" s="22" t="s">
        <v>11</v>
      </c>
      <c r="G366" s="22" t="s">
        <v>11</v>
      </c>
      <c r="H366" s="22">
        <v>1</v>
      </c>
      <c r="I366" s="22" t="s">
        <v>11</v>
      </c>
      <c r="J366" s="21">
        <v>1</v>
      </c>
      <c r="K366" s="34">
        <v>1</v>
      </c>
    </row>
  </sheetData>
  <sortState ref="B6:K624">
    <sortCondition descending="1" ref="J6:J624"/>
    <sortCondition ref="K6:K624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0"/>
  <sheetViews>
    <sheetView topLeftCell="A109" workbookViewId="0">
      <selection activeCell="M139" sqref="M139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9"/>
    </row>
    <row r="2" spans="1:16" ht="12.75" customHeight="1">
      <c r="B2" s="22"/>
      <c r="C2" s="36" t="s">
        <v>248</v>
      </c>
      <c r="E2" s="17"/>
      <c r="F2" s="17"/>
      <c r="G2" s="17"/>
      <c r="H2" s="17"/>
      <c r="I2" s="17"/>
      <c r="J2" s="17"/>
    </row>
    <row r="3" spans="1:16" ht="12" customHeight="1">
      <c r="A3" s="76" t="s">
        <v>37</v>
      </c>
      <c r="B3" s="76" t="s">
        <v>14</v>
      </c>
      <c r="C3" s="76" t="s">
        <v>34</v>
      </c>
      <c r="D3" s="77" t="s">
        <v>15</v>
      </c>
      <c r="E3" s="74" t="s">
        <v>2</v>
      </c>
      <c r="F3" s="74"/>
      <c r="G3" s="74"/>
      <c r="H3" s="74"/>
      <c r="I3" s="74"/>
      <c r="J3" s="78" t="s">
        <v>3</v>
      </c>
      <c r="K3" s="78"/>
    </row>
    <row r="4" spans="1:16" ht="12" customHeight="1">
      <c r="A4" s="76"/>
      <c r="B4" s="76"/>
      <c r="C4" s="76"/>
      <c r="D4" s="77"/>
      <c r="E4" s="79" t="s">
        <v>32</v>
      </c>
      <c r="F4" s="79"/>
      <c r="G4" s="79"/>
      <c r="H4" s="79" t="s">
        <v>33</v>
      </c>
      <c r="I4" s="79"/>
      <c r="J4" s="78"/>
      <c r="K4" s="78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489</v>
      </c>
      <c r="C6" s="32" t="s">
        <v>110</v>
      </c>
      <c r="D6" s="4" t="s">
        <v>12</v>
      </c>
      <c r="E6" s="7">
        <v>285</v>
      </c>
      <c r="F6" s="7">
        <v>264</v>
      </c>
      <c r="G6" s="7">
        <v>250</v>
      </c>
      <c r="H6" s="33">
        <v>143</v>
      </c>
      <c r="I6" s="33">
        <v>108</v>
      </c>
      <c r="J6" s="7">
        <v>1050</v>
      </c>
      <c r="K6" s="34">
        <v>5</v>
      </c>
    </row>
    <row r="7" spans="1:16">
      <c r="A7" s="35" t="s">
        <v>1</v>
      </c>
      <c r="B7" s="32" t="s">
        <v>82</v>
      </c>
      <c r="C7" s="32" t="s">
        <v>517</v>
      </c>
      <c r="D7" s="49" t="s">
        <v>12</v>
      </c>
      <c r="E7" s="21">
        <v>274</v>
      </c>
      <c r="F7" s="21">
        <v>274</v>
      </c>
      <c r="G7" s="21">
        <v>192</v>
      </c>
      <c r="H7" s="22">
        <v>109</v>
      </c>
      <c r="I7" s="22">
        <v>89</v>
      </c>
      <c r="J7" s="7">
        <v>938</v>
      </c>
      <c r="K7" s="34">
        <v>5</v>
      </c>
    </row>
    <row r="8" spans="1:16">
      <c r="A8" s="35" t="s">
        <v>5</v>
      </c>
      <c r="B8" s="32" t="s">
        <v>99</v>
      </c>
      <c r="C8" s="32" t="s">
        <v>517</v>
      </c>
      <c r="D8" s="49" t="s">
        <v>12</v>
      </c>
      <c r="E8" s="21">
        <v>270</v>
      </c>
      <c r="F8" s="21">
        <v>240</v>
      </c>
      <c r="G8" s="21">
        <v>174</v>
      </c>
      <c r="H8" s="22">
        <v>98</v>
      </c>
      <c r="I8" s="22">
        <v>97</v>
      </c>
      <c r="J8" s="7">
        <v>879</v>
      </c>
      <c r="K8" s="34">
        <v>5</v>
      </c>
    </row>
    <row r="9" spans="1:16">
      <c r="A9" s="35" t="s">
        <v>6</v>
      </c>
      <c r="B9" s="32" t="s">
        <v>262</v>
      </c>
      <c r="C9" s="32" t="s">
        <v>263</v>
      </c>
      <c r="D9" s="49" t="s">
        <v>12</v>
      </c>
      <c r="E9" s="21">
        <v>284</v>
      </c>
      <c r="F9" s="21">
        <v>258</v>
      </c>
      <c r="G9" s="21">
        <v>145</v>
      </c>
      <c r="H9" s="22">
        <v>128</v>
      </c>
      <c r="I9" s="22">
        <v>51</v>
      </c>
      <c r="J9" s="7">
        <v>866</v>
      </c>
      <c r="K9" s="34">
        <v>5</v>
      </c>
    </row>
    <row r="10" spans="1:16">
      <c r="A10" s="35" t="s">
        <v>7</v>
      </c>
      <c r="B10" s="32" t="s">
        <v>169</v>
      </c>
      <c r="C10" s="32" t="s">
        <v>144</v>
      </c>
      <c r="D10" s="49" t="s">
        <v>12</v>
      </c>
      <c r="E10" s="21">
        <v>230</v>
      </c>
      <c r="F10" s="21">
        <v>188</v>
      </c>
      <c r="G10" s="21">
        <v>174</v>
      </c>
      <c r="H10" s="22">
        <v>146</v>
      </c>
      <c r="I10" s="22">
        <v>37</v>
      </c>
      <c r="J10" s="7">
        <v>775</v>
      </c>
      <c r="K10" s="34">
        <v>5</v>
      </c>
    </row>
    <row r="11" spans="1:16">
      <c r="A11" s="35" t="s">
        <v>8</v>
      </c>
      <c r="B11" s="32" t="s">
        <v>107</v>
      </c>
      <c r="C11" s="32" t="s">
        <v>517</v>
      </c>
      <c r="D11" s="49" t="s">
        <v>12</v>
      </c>
      <c r="E11" s="21">
        <v>311</v>
      </c>
      <c r="F11" s="21">
        <v>156</v>
      </c>
      <c r="G11" s="21">
        <v>133</v>
      </c>
      <c r="H11" s="22">
        <v>76</v>
      </c>
      <c r="I11" s="22">
        <v>65</v>
      </c>
      <c r="J11" s="7">
        <v>741</v>
      </c>
      <c r="K11" s="34">
        <v>5</v>
      </c>
    </row>
    <row r="12" spans="1:16">
      <c r="A12" s="35" t="s">
        <v>9</v>
      </c>
      <c r="B12" s="32" t="s">
        <v>402</v>
      </c>
      <c r="C12" s="32" t="s">
        <v>517</v>
      </c>
      <c r="D12" s="49" t="s">
        <v>12</v>
      </c>
      <c r="E12" s="21">
        <v>265</v>
      </c>
      <c r="F12" s="21">
        <v>220</v>
      </c>
      <c r="G12" s="21">
        <v>201</v>
      </c>
      <c r="H12" s="22">
        <v>35</v>
      </c>
      <c r="I12" s="22">
        <v>18</v>
      </c>
      <c r="J12" s="7">
        <v>739</v>
      </c>
      <c r="K12" s="34">
        <v>5</v>
      </c>
    </row>
    <row r="13" spans="1:16">
      <c r="A13" s="29" t="str">
        <f>IF(Turnaje!A13="","",Turnaje!A13)</f>
        <v>8.</v>
      </c>
      <c r="B13" s="32" t="s">
        <v>92</v>
      </c>
      <c r="C13" s="32" t="s">
        <v>108</v>
      </c>
      <c r="D13" s="4" t="s">
        <v>12</v>
      </c>
      <c r="E13" s="7">
        <v>209</v>
      </c>
      <c r="F13" s="7">
        <v>180</v>
      </c>
      <c r="G13" s="7">
        <v>160</v>
      </c>
      <c r="H13" s="33">
        <v>100</v>
      </c>
      <c r="I13" s="33">
        <v>77</v>
      </c>
      <c r="J13" s="7">
        <v>726</v>
      </c>
      <c r="K13" s="34">
        <v>5</v>
      </c>
    </row>
    <row r="14" spans="1:16">
      <c r="A14" s="29" t="str">
        <f>IF(Turnaje!A14="","",Turnaje!A14)</f>
        <v>9.</v>
      </c>
      <c r="B14" s="32" t="s">
        <v>507</v>
      </c>
      <c r="C14" s="32" t="s">
        <v>110</v>
      </c>
      <c r="D14" s="49" t="s">
        <v>12</v>
      </c>
      <c r="E14" s="21">
        <v>301</v>
      </c>
      <c r="F14" s="21">
        <v>218</v>
      </c>
      <c r="G14" s="21">
        <v>200</v>
      </c>
      <c r="H14" s="22" t="s">
        <v>11</v>
      </c>
      <c r="I14" s="22" t="s">
        <v>11</v>
      </c>
      <c r="J14" s="7">
        <v>719</v>
      </c>
      <c r="K14" s="34">
        <v>3</v>
      </c>
    </row>
    <row r="15" spans="1:16">
      <c r="A15" s="29" t="str">
        <f>IF(Turnaje!A15="","",Turnaje!A15)</f>
        <v>10.</v>
      </c>
      <c r="B15" s="32" t="s">
        <v>100</v>
      </c>
      <c r="C15" s="32" t="s">
        <v>517</v>
      </c>
      <c r="D15" s="49" t="s">
        <v>12</v>
      </c>
      <c r="E15" s="21">
        <v>217</v>
      </c>
      <c r="F15" s="21">
        <v>182</v>
      </c>
      <c r="G15" s="21">
        <v>170</v>
      </c>
      <c r="H15" s="22">
        <v>106</v>
      </c>
      <c r="I15" s="22">
        <v>30</v>
      </c>
      <c r="J15" s="7">
        <v>705</v>
      </c>
      <c r="K15" s="34">
        <v>5</v>
      </c>
    </row>
    <row r="16" spans="1:16">
      <c r="A16" s="29" t="str">
        <f>IF(Turnaje!A16="","",Turnaje!A16)</f>
        <v>11.</v>
      </c>
      <c r="B16" s="32" t="s">
        <v>168</v>
      </c>
      <c r="C16" s="32" t="s">
        <v>110</v>
      </c>
      <c r="D16" s="49" t="s">
        <v>12</v>
      </c>
      <c r="E16" s="21">
        <v>176</v>
      </c>
      <c r="F16" s="21">
        <v>172</v>
      </c>
      <c r="G16" s="21">
        <v>127</v>
      </c>
      <c r="H16" s="22">
        <v>137</v>
      </c>
      <c r="I16" s="22">
        <v>63</v>
      </c>
      <c r="J16" s="7">
        <v>675</v>
      </c>
      <c r="K16" s="34">
        <v>5</v>
      </c>
    </row>
    <row r="17" spans="1:11">
      <c r="A17" s="29" t="str">
        <f>IF(Turnaje!A17="","",Turnaje!A17)</f>
        <v>12.</v>
      </c>
      <c r="B17" s="32" t="s">
        <v>480</v>
      </c>
      <c r="C17" s="32" t="s">
        <v>108</v>
      </c>
      <c r="D17" s="49" t="s">
        <v>12</v>
      </c>
      <c r="E17" s="21">
        <v>190</v>
      </c>
      <c r="F17" s="21">
        <v>168</v>
      </c>
      <c r="G17" s="21">
        <v>148</v>
      </c>
      <c r="H17" s="22">
        <v>100</v>
      </c>
      <c r="I17" s="22">
        <v>46</v>
      </c>
      <c r="J17" s="7">
        <v>652</v>
      </c>
      <c r="K17" s="34">
        <v>5</v>
      </c>
    </row>
    <row r="18" spans="1:11">
      <c r="A18" s="29" t="str">
        <f>IF(Turnaje!A18="","",Turnaje!A18)</f>
        <v>13.</v>
      </c>
      <c r="B18" s="32" t="s">
        <v>93</v>
      </c>
      <c r="C18" s="32" t="s">
        <v>109</v>
      </c>
      <c r="D18" s="49" t="s">
        <v>12</v>
      </c>
      <c r="E18" s="21">
        <v>247</v>
      </c>
      <c r="F18" s="21">
        <v>192</v>
      </c>
      <c r="G18" s="21" t="s">
        <v>11</v>
      </c>
      <c r="H18" s="22">
        <v>131</v>
      </c>
      <c r="I18" s="22">
        <v>42</v>
      </c>
      <c r="J18" s="7">
        <v>612</v>
      </c>
      <c r="K18" s="34">
        <v>4</v>
      </c>
    </row>
    <row r="19" spans="1:11">
      <c r="A19" s="29" t="str">
        <f>IF(Turnaje!A19="","",Turnaje!A19)</f>
        <v>14.</v>
      </c>
      <c r="B19" s="32" t="s">
        <v>282</v>
      </c>
      <c r="C19" s="32" t="s">
        <v>263</v>
      </c>
      <c r="D19" s="49" t="s">
        <v>12</v>
      </c>
      <c r="E19" s="21">
        <v>255</v>
      </c>
      <c r="F19" s="21">
        <v>194</v>
      </c>
      <c r="G19" s="21" t="s">
        <v>11</v>
      </c>
      <c r="H19" s="22">
        <v>96</v>
      </c>
      <c r="I19" s="22">
        <v>62</v>
      </c>
      <c r="J19" s="7">
        <v>607</v>
      </c>
      <c r="K19" s="34">
        <v>4</v>
      </c>
    </row>
    <row r="20" spans="1:11">
      <c r="A20" s="29" t="str">
        <f>IF(Turnaje!A20="","",Turnaje!A20)</f>
        <v>15.</v>
      </c>
      <c r="B20" s="32" t="s">
        <v>491</v>
      </c>
      <c r="C20" s="32" t="s">
        <v>517</v>
      </c>
      <c r="D20" s="4" t="s">
        <v>12</v>
      </c>
      <c r="E20" s="7">
        <v>196</v>
      </c>
      <c r="F20" s="7">
        <v>177</v>
      </c>
      <c r="G20" s="7">
        <v>172</v>
      </c>
      <c r="H20" s="33">
        <v>57</v>
      </c>
      <c r="I20" s="33" t="s">
        <v>11</v>
      </c>
      <c r="J20" s="7">
        <v>602</v>
      </c>
      <c r="K20" s="34">
        <v>4</v>
      </c>
    </row>
    <row r="21" spans="1:11">
      <c r="A21" s="29" t="str">
        <f>IF(Turnaje!A21="","",Turnaje!A21)</f>
        <v>16.</v>
      </c>
      <c r="B21" s="32" t="s">
        <v>509</v>
      </c>
      <c r="C21" s="32" t="s">
        <v>108</v>
      </c>
      <c r="D21" s="49" t="s">
        <v>12</v>
      </c>
      <c r="E21" s="21">
        <v>166</v>
      </c>
      <c r="F21" s="21">
        <v>153</v>
      </c>
      <c r="G21" s="21">
        <v>135</v>
      </c>
      <c r="H21" s="22">
        <v>82</v>
      </c>
      <c r="I21" s="22">
        <v>65</v>
      </c>
      <c r="J21" s="7">
        <v>601</v>
      </c>
      <c r="K21" s="34">
        <v>5</v>
      </c>
    </row>
    <row r="22" spans="1:11">
      <c r="A22" s="29" t="str">
        <f>IF(Turnaje!A22="","",Turnaje!A22)</f>
        <v>17.</v>
      </c>
      <c r="B22" s="32" t="s">
        <v>346</v>
      </c>
      <c r="C22" s="32" t="s">
        <v>365</v>
      </c>
      <c r="D22" s="49" t="s">
        <v>12</v>
      </c>
      <c r="E22" s="21">
        <v>193</v>
      </c>
      <c r="F22" s="21">
        <v>164</v>
      </c>
      <c r="G22" s="21">
        <v>131</v>
      </c>
      <c r="H22" s="22">
        <v>55</v>
      </c>
      <c r="I22" s="22">
        <v>52</v>
      </c>
      <c r="J22" s="7">
        <v>595</v>
      </c>
      <c r="K22" s="34">
        <v>5</v>
      </c>
    </row>
    <row r="23" spans="1:11">
      <c r="A23" s="29" t="str">
        <f>IF(Turnaje!A23="","",Turnaje!A23)</f>
        <v>18.</v>
      </c>
      <c r="B23" s="32" t="s">
        <v>499</v>
      </c>
      <c r="C23" s="32" t="s">
        <v>522</v>
      </c>
      <c r="D23" s="49" t="s">
        <v>12</v>
      </c>
      <c r="E23" s="21">
        <v>218</v>
      </c>
      <c r="F23" s="21">
        <v>213</v>
      </c>
      <c r="G23" s="21">
        <v>162</v>
      </c>
      <c r="H23" s="22" t="s">
        <v>11</v>
      </c>
      <c r="I23" s="22" t="s">
        <v>11</v>
      </c>
      <c r="J23" s="7">
        <v>593</v>
      </c>
      <c r="K23" s="34">
        <v>3</v>
      </c>
    </row>
    <row r="24" spans="1:11">
      <c r="A24" s="29" t="str">
        <f>IF(Turnaje!A24="","",Turnaje!A24)</f>
        <v>19.</v>
      </c>
      <c r="B24" s="32" t="s">
        <v>148</v>
      </c>
      <c r="C24" s="32" t="s">
        <v>144</v>
      </c>
      <c r="D24" s="49" t="s">
        <v>12</v>
      </c>
      <c r="E24" s="21">
        <v>248</v>
      </c>
      <c r="F24" s="21">
        <v>182</v>
      </c>
      <c r="G24" s="21" t="s">
        <v>11</v>
      </c>
      <c r="H24" s="22">
        <v>119</v>
      </c>
      <c r="I24" s="22">
        <v>41</v>
      </c>
      <c r="J24" s="7">
        <v>590</v>
      </c>
      <c r="K24" s="34">
        <v>4</v>
      </c>
    </row>
    <row r="25" spans="1:11">
      <c r="A25" s="29" t="str">
        <f>IF(Turnaje!A25="","",Turnaje!A25)</f>
        <v>20.</v>
      </c>
      <c r="B25" s="32" t="s">
        <v>472</v>
      </c>
      <c r="C25" s="32" t="s">
        <v>526</v>
      </c>
      <c r="D25" s="49" t="s">
        <v>12</v>
      </c>
      <c r="E25" s="21">
        <v>188</v>
      </c>
      <c r="F25" s="21">
        <v>186</v>
      </c>
      <c r="G25" s="21" t="s">
        <v>11</v>
      </c>
      <c r="H25" s="22">
        <v>138</v>
      </c>
      <c r="I25" s="22">
        <v>76</v>
      </c>
      <c r="J25" s="7">
        <v>588</v>
      </c>
      <c r="K25" s="34">
        <v>4</v>
      </c>
    </row>
    <row r="26" spans="1:11">
      <c r="A26" s="29" t="str">
        <f>IF(Turnaje!A26="","",Turnaje!A26)</f>
        <v>21.</v>
      </c>
      <c r="B26" s="32" t="s">
        <v>483</v>
      </c>
      <c r="C26" s="32" t="s">
        <v>108</v>
      </c>
      <c r="D26" s="49" t="s">
        <v>12</v>
      </c>
      <c r="E26" s="21">
        <v>234</v>
      </c>
      <c r="F26" s="21">
        <v>189</v>
      </c>
      <c r="G26" s="21" t="s">
        <v>11</v>
      </c>
      <c r="H26" s="22">
        <v>111</v>
      </c>
      <c r="I26" s="22">
        <v>53</v>
      </c>
      <c r="J26" s="7">
        <v>587</v>
      </c>
      <c r="K26" s="34">
        <v>4</v>
      </c>
    </row>
    <row r="27" spans="1:11">
      <c r="A27" s="29" t="str">
        <f>IF(Turnaje!A27="","",Turnaje!A27)</f>
        <v>22.</v>
      </c>
      <c r="B27" s="32" t="s">
        <v>462</v>
      </c>
      <c r="C27" s="32" t="s">
        <v>110</v>
      </c>
      <c r="D27" s="49" t="s">
        <v>12</v>
      </c>
      <c r="E27" s="21">
        <v>198</v>
      </c>
      <c r="F27" s="21">
        <v>158</v>
      </c>
      <c r="G27" s="21">
        <v>103</v>
      </c>
      <c r="H27" s="22">
        <v>120</v>
      </c>
      <c r="I27" s="22" t="s">
        <v>11</v>
      </c>
      <c r="J27" s="7">
        <v>579</v>
      </c>
      <c r="K27" s="34">
        <v>4</v>
      </c>
    </row>
    <row r="28" spans="1:11">
      <c r="A28" s="29" t="str">
        <f>IF(Turnaje!A28="","",Turnaje!A28)</f>
        <v>23.</v>
      </c>
      <c r="B28" s="32" t="s">
        <v>464</v>
      </c>
      <c r="C28" s="32" t="s">
        <v>110</v>
      </c>
      <c r="D28" s="4" t="s">
        <v>12</v>
      </c>
      <c r="E28" s="7">
        <v>206</v>
      </c>
      <c r="F28" s="7">
        <v>204</v>
      </c>
      <c r="G28" s="7">
        <v>164</v>
      </c>
      <c r="H28" s="33" t="s">
        <v>11</v>
      </c>
      <c r="I28" s="33" t="s">
        <v>11</v>
      </c>
      <c r="J28" s="7">
        <v>574</v>
      </c>
      <c r="K28" s="34">
        <v>3</v>
      </c>
    </row>
    <row r="29" spans="1:11">
      <c r="A29" s="29" t="str">
        <f>IF(Turnaje!A29="","",Turnaje!A29)</f>
        <v>24.</v>
      </c>
      <c r="B29" s="32" t="s">
        <v>332</v>
      </c>
      <c r="C29" s="32" t="s">
        <v>365</v>
      </c>
      <c r="D29" s="49" t="s">
        <v>12</v>
      </c>
      <c r="E29" s="21">
        <v>135</v>
      </c>
      <c r="F29" s="21">
        <v>123</v>
      </c>
      <c r="G29" s="21">
        <v>95</v>
      </c>
      <c r="H29" s="22">
        <v>135</v>
      </c>
      <c r="I29" s="22">
        <v>70</v>
      </c>
      <c r="J29" s="7">
        <v>558</v>
      </c>
      <c r="K29" s="34">
        <v>5</v>
      </c>
    </row>
    <row r="30" spans="1:11">
      <c r="A30" s="29" t="str">
        <f>IF(Turnaje!A30="","",Turnaje!A30)</f>
        <v>25.</v>
      </c>
      <c r="B30" s="32" t="s">
        <v>479</v>
      </c>
      <c r="C30" s="32" t="s">
        <v>263</v>
      </c>
      <c r="D30" s="49" t="s">
        <v>12</v>
      </c>
      <c r="E30" s="21">
        <v>150</v>
      </c>
      <c r="F30" s="21">
        <v>141</v>
      </c>
      <c r="G30" s="21">
        <v>131</v>
      </c>
      <c r="H30" s="22">
        <v>106</v>
      </c>
      <c r="I30" s="22">
        <v>28</v>
      </c>
      <c r="J30" s="7">
        <v>556</v>
      </c>
      <c r="K30" s="34">
        <v>5</v>
      </c>
    </row>
    <row r="31" spans="1:11">
      <c r="A31" s="29" t="str">
        <f>IF(Turnaje!A31="","",Turnaje!A31)</f>
        <v>26.</v>
      </c>
      <c r="B31" s="32" t="s">
        <v>460</v>
      </c>
      <c r="C31" s="32" t="s">
        <v>109</v>
      </c>
      <c r="D31" s="49" t="s">
        <v>12</v>
      </c>
      <c r="E31" s="21">
        <v>234</v>
      </c>
      <c r="F31" s="21">
        <v>164</v>
      </c>
      <c r="G31" s="21" t="s">
        <v>11</v>
      </c>
      <c r="H31" s="22">
        <v>89</v>
      </c>
      <c r="I31" s="22">
        <v>61</v>
      </c>
      <c r="J31" s="7">
        <v>548</v>
      </c>
      <c r="K31" s="34">
        <v>4</v>
      </c>
    </row>
    <row r="32" spans="1:11">
      <c r="A32" s="29" t="str">
        <f>IF(Turnaje!A32="","",Turnaje!A32)</f>
        <v>27.</v>
      </c>
      <c r="B32" s="32" t="s">
        <v>473</v>
      </c>
      <c r="C32" s="32" t="s">
        <v>110</v>
      </c>
      <c r="D32" s="49" t="s">
        <v>12</v>
      </c>
      <c r="E32" s="21">
        <v>296</v>
      </c>
      <c r="F32" s="21">
        <v>231</v>
      </c>
      <c r="G32" s="21" t="s">
        <v>11</v>
      </c>
      <c r="H32" s="22" t="s">
        <v>11</v>
      </c>
      <c r="I32" s="22" t="s">
        <v>11</v>
      </c>
      <c r="J32" s="7">
        <v>527</v>
      </c>
      <c r="K32" s="34">
        <v>2</v>
      </c>
    </row>
    <row r="33" spans="1:11">
      <c r="A33" s="29" t="str">
        <f>IF(Turnaje!A33="","",Turnaje!A33)</f>
        <v>28.</v>
      </c>
      <c r="B33" s="32" t="s">
        <v>158</v>
      </c>
      <c r="C33" s="32" t="s">
        <v>144</v>
      </c>
      <c r="D33" s="49" t="s">
        <v>12</v>
      </c>
      <c r="E33" s="21">
        <v>190</v>
      </c>
      <c r="F33" s="21">
        <v>155</v>
      </c>
      <c r="G33" s="21" t="s">
        <v>11</v>
      </c>
      <c r="H33" s="22">
        <v>92</v>
      </c>
      <c r="I33" s="22">
        <v>89</v>
      </c>
      <c r="J33" s="7">
        <v>526</v>
      </c>
      <c r="K33" s="34">
        <v>4</v>
      </c>
    </row>
    <row r="34" spans="1:11">
      <c r="A34" s="29" t="str">
        <f>IF(Turnaje!A34="","",Turnaje!A34)</f>
        <v>29.</v>
      </c>
      <c r="B34" s="32" t="s">
        <v>86</v>
      </c>
      <c r="C34" s="32" t="s">
        <v>108</v>
      </c>
      <c r="D34" s="49" t="s">
        <v>12</v>
      </c>
      <c r="E34" s="21">
        <v>172</v>
      </c>
      <c r="F34" s="21">
        <v>147</v>
      </c>
      <c r="G34" s="21">
        <v>144</v>
      </c>
      <c r="H34" s="22">
        <v>38</v>
      </c>
      <c r="I34" s="22">
        <v>13</v>
      </c>
      <c r="J34" s="7">
        <v>514</v>
      </c>
      <c r="K34" s="34">
        <v>5</v>
      </c>
    </row>
    <row r="35" spans="1:11">
      <c r="A35" s="29" t="str">
        <f>IF(Turnaje!A35="","",Turnaje!A35)</f>
        <v>30.</v>
      </c>
      <c r="B35" s="32" t="s">
        <v>511</v>
      </c>
      <c r="C35" s="32" t="s">
        <v>365</v>
      </c>
      <c r="D35" s="4" t="s">
        <v>12</v>
      </c>
      <c r="E35" s="7">
        <v>184</v>
      </c>
      <c r="F35" s="7">
        <v>184</v>
      </c>
      <c r="G35" s="7" t="s">
        <v>11</v>
      </c>
      <c r="H35" s="33">
        <v>68</v>
      </c>
      <c r="I35" s="33">
        <v>62</v>
      </c>
      <c r="J35" s="7">
        <v>498</v>
      </c>
      <c r="K35" s="34">
        <v>4</v>
      </c>
    </row>
    <row r="36" spans="1:11">
      <c r="A36" s="29" t="str">
        <f>IF(Turnaje!A36="","",Turnaje!A36)</f>
        <v>31.</v>
      </c>
      <c r="B36" s="32" t="s">
        <v>104</v>
      </c>
      <c r="C36" s="32" t="s">
        <v>110</v>
      </c>
      <c r="D36" s="49" t="s">
        <v>12</v>
      </c>
      <c r="E36" s="21">
        <v>196</v>
      </c>
      <c r="F36" s="21">
        <v>115</v>
      </c>
      <c r="G36" s="21">
        <v>83</v>
      </c>
      <c r="H36" s="22">
        <v>53</v>
      </c>
      <c r="I36" s="22">
        <v>46</v>
      </c>
      <c r="J36" s="7">
        <v>493</v>
      </c>
      <c r="K36" s="34">
        <v>5</v>
      </c>
    </row>
    <row r="37" spans="1:11">
      <c r="A37" s="29" t="str">
        <f>IF(Turnaje!A37="","",Turnaje!A37)</f>
        <v>32.</v>
      </c>
      <c r="B37" s="32" t="s">
        <v>474</v>
      </c>
      <c r="C37" s="32" t="s">
        <v>263</v>
      </c>
      <c r="D37" s="49" t="s">
        <v>12</v>
      </c>
      <c r="E37" s="21">
        <v>203</v>
      </c>
      <c r="F37" s="21">
        <v>154</v>
      </c>
      <c r="G37" s="21" t="s">
        <v>11</v>
      </c>
      <c r="H37" s="22">
        <v>97</v>
      </c>
      <c r="I37" s="22">
        <v>27</v>
      </c>
      <c r="J37" s="7">
        <v>481</v>
      </c>
      <c r="K37" s="34">
        <v>4</v>
      </c>
    </row>
    <row r="38" spans="1:11">
      <c r="A38" s="29" t="str">
        <f>IF(Turnaje!A38="","",Turnaje!A38)</f>
        <v>33.</v>
      </c>
      <c r="B38" s="32" t="s">
        <v>488</v>
      </c>
      <c r="C38" s="32" t="s">
        <v>263</v>
      </c>
      <c r="D38" s="49" t="s">
        <v>12</v>
      </c>
      <c r="E38" s="21">
        <v>212</v>
      </c>
      <c r="F38" s="21">
        <v>125</v>
      </c>
      <c r="G38" s="21" t="s">
        <v>11</v>
      </c>
      <c r="H38" s="22">
        <v>143</v>
      </c>
      <c r="I38" s="22" t="s">
        <v>11</v>
      </c>
      <c r="J38" s="7">
        <v>480</v>
      </c>
      <c r="K38" s="34">
        <v>3</v>
      </c>
    </row>
    <row r="39" spans="1:11">
      <c r="A39" s="29" t="str">
        <f>IF(Turnaje!A39="","",Turnaje!A39)</f>
        <v>34.</v>
      </c>
      <c r="B39" s="32" t="s">
        <v>157</v>
      </c>
      <c r="C39" s="32" t="s">
        <v>144</v>
      </c>
      <c r="D39" s="49" t="s">
        <v>12</v>
      </c>
      <c r="E39" s="21">
        <v>244</v>
      </c>
      <c r="F39" s="21">
        <v>178</v>
      </c>
      <c r="G39" s="21" t="s">
        <v>11</v>
      </c>
      <c r="H39" s="22">
        <v>52</v>
      </c>
      <c r="I39" s="22" t="s">
        <v>11</v>
      </c>
      <c r="J39" s="7">
        <v>474</v>
      </c>
      <c r="K39" s="34">
        <v>3</v>
      </c>
    </row>
    <row r="40" spans="1:11">
      <c r="A40" s="29" t="str">
        <f>IF(Turnaje!A40="","",Turnaje!A40)</f>
        <v>35.</v>
      </c>
      <c r="B40" s="32" t="s">
        <v>64</v>
      </c>
      <c r="C40" s="32" t="s">
        <v>517</v>
      </c>
      <c r="D40" s="49" t="s">
        <v>12</v>
      </c>
      <c r="E40" s="21">
        <v>156</v>
      </c>
      <c r="F40" s="21">
        <v>151</v>
      </c>
      <c r="G40" s="21">
        <v>119</v>
      </c>
      <c r="H40" s="22">
        <v>29</v>
      </c>
      <c r="I40" s="22">
        <v>17</v>
      </c>
      <c r="J40" s="7">
        <v>472</v>
      </c>
      <c r="K40" s="34">
        <v>5</v>
      </c>
    </row>
    <row r="41" spans="1:11">
      <c r="A41" s="29" t="str">
        <f>IF(Turnaje!A41="","",Turnaje!A41)</f>
        <v>36.</v>
      </c>
      <c r="B41" s="32" t="s">
        <v>515</v>
      </c>
      <c r="C41" s="32" t="s">
        <v>520</v>
      </c>
      <c r="D41" s="49" t="s">
        <v>12</v>
      </c>
      <c r="E41" s="21">
        <v>257</v>
      </c>
      <c r="F41" s="21">
        <v>91</v>
      </c>
      <c r="G41" s="22" t="s">
        <v>11</v>
      </c>
      <c r="H41" s="22">
        <v>112</v>
      </c>
      <c r="I41" s="22" t="s">
        <v>11</v>
      </c>
      <c r="J41" s="7">
        <v>460</v>
      </c>
      <c r="K41" s="34">
        <v>3</v>
      </c>
    </row>
    <row r="42" spans="1:11">
      <c r="A42" s="29" t="str">
        <f>IF(Turnaje!A42="","",Turnaje!A42)</f>
        <v>37.</v>
      </c>
      <c r="B42" s="32" t="s">
        <v>544</v>
      </c>
      <c r="C42" s="32" t="s">
        <v>263</v>
      </c>
      <c r="D42" s="4" t="s">
        <v>12</v>
      </c>
      <c r="E42" s="7">
        <v>186</v>
      </c>
      <c r="F42" s="7">
        <v>142</v>
      </c>
      <c r="G42" s="7" t="s">
        <v>11</v>
      </c>
      <c r="H42" s="33">
        <v>62</v>
      </c>
      <c r="I42" s="33">
        <v>50</v>
      </c>
      <c r="J42" s="7">
        <v>440</v>
      </c>
      <c r="K42" s="34">
        <v>4</v>
      </c>
    </row>
    <row r="43" spans="1:11">
      <c r="A43" s="29" t="str">
        <f>IF(Turnaje!A43="","",Turnaje!A43)</f>
        <v>38.</v>
      </c>
      <c r="B43" s="32" t="s">
        <v>512</v>
      </c>
      <c r="C43" s="32" t="s">
        <v>519</v>
      </c>
      <c r="D43" s="49" t="s">
        <v>12</v>
      </c>
      <c r="E43" s="21">
        <v>227</v>
      </c>
      <c r="F43" s="21">
        <v>205</v>
      </c>
      <c r="G43" s="22" t="s">
        <v>11</v>
      </c>
      <c r="H43" s="22" t="s">
        <v>11</v>
      </c>
      <c r="I43" s="22" t="s">
        <v>11</v>
      </c>
      <c r="J43" s="7">
        <v>432</v>
      </c>
      <c r="K43" s="34">
        <v>2</v>
      </c>
    </row>
    <row r="44" spans="1:11">
      <c r="A44" s="29" t="str">
        <f>IF(Turnaje!A44="","",Turnaje!A44)</f>
        <v>39.</v>
      </c>
      <c r="B44" s="32" t="s">
        <v>613</v>
      </c>
      <c r="C44" s="32" t="s">
        <v>522</v>
      </c>
      <c r="D44" s="49" t="s">
        <v>12</v>
      </c>
      <c r="E44" s="21">
        <v>208</v>
      </c>
      <c r="F44" s="21">
        <v>198</v>
      </c>
      <c r="G44" s="22" t="s">
        <v>11</v>
      </c>
      <c r="H44" s="22">
        <v>6</v>
      </c>
      <c r="I44" s="22" t="s">
        <v>11</v>
      </c>
      <c r="J44" s="7">
        <v>412</v>
      </c>
      <c r="K44" s="34">
        <v>3</v>
      </c>
    </row>
    <row r="45" spans="1:11">
      <c r="A45" s="29" t="str">
        <f>IF(Turnaje!A45="","",Turnaje!A45)</f>
        <v>40.</v>
      </c>
      <c r="B45" s="32" t="s">
        <v>500</v>
      </c>
      <c r="C45" s="32" t="s">
        <v>520</v>
      </c>
      <c r="D45" s="49" t="s">
        <v>12</v>
      </c>
      <c r="E45" s="21">
        <v>101</v>
      </c>
      <c r="F45" s="21">
        <v>95</v>
      </c>
      <c r="G45" s="22" t="s">
        <v>11</v>
      </c>
      <c r="H45" s="22">
        <v>116</v>
      </c>
      <c r="I45" s="22">
        <v>81</v>
      </c>
      <c r="J45" s="7">
        <v>393</v>
      </c>
      <c r="K45" s="34">
        <v>4</v>
      </c>
    </row>
    <row r="46" spans="1:11">
      <c r="A46" s="29" t="str">
        <f>IF(Turnaje!A46="","",Turnaje!A46)</f>
        <v>41.</v>
      </c>
      <c r="B46" s="32" t="s">
        <v>476</v>
      </c>
      <c r="C46" s="32" t="s">
        <v>516</v>
      </c>
      <c r="D46" s="49" t="s">
        <v>12</v>
      </c>
      <c r="E46" s="21">
        <v>215</v>
      </c>
      <c r="F46" s="21">
        <v>160</v>
      </c>
      <c r="G46" s="22" t="s">
        <v>11</v>
      </c>
      <c r="H46" s="22" t="s">
        <v>11</v>
      </c>
      <c r="I46" s="22" t="s">
        <v>11</v>
      </c>
      <c r="J46" s="7">
        <v>375</v>
      </c>
      <c r="K46" s="34">
        <v>2</v>
      </c>
    </row>
    <row r="47" spans="1:11">
      <c r="A47" s="29" t="str">
        <f>IF(Turnaje!A47="","",Turnaje!A47)</f>
        <v>42.</v>
      </c>
      <c r="B47" s="32" t="s">
        <v>141</v>
      </c>
      <c r="C47" s="32" t="s">
        <v>142</v>
      </c>
      <c r="D47" s="49" t="s">
        <v>12</v>
      </c>
      <c r="E47" s="21">
        <v>131</v>
      </c>
      <c r="F47" s="21">
        <v>85</v>
      </c>
      <c r="G47" s="21">
        <v>53</v>
      </c>
      <c r="H47" s="22">
        <v>58</v>
      </c>
      <c r="I47" s="22">
        <v>31</v>
      </c>
      <c r="J47" s="7">
        <v>358</v>
      </c>
      <c r="K47" s="34">
        <v>5</v>
      </c>
    </row>
    <row r="48" spans="1:11">
      <c r="A48" s="29" t="str">
        <f>IF(Turnaje!A48="","",Turnaje!A48)</f>
        <v>43.</v>
      </c>
      <c r="B48" s="32" t="s">
        <v>494</v>
      </c>
      <c r="C48" s="32" t="s">
        <v>57</v>
      </c>
      <c r="D48" s="49" t="s">
        <v>12</v>
      </c>
      <c r="E48" s="21">
        <v>186</v>
      </c>
      <c r="F48" s="21">
        <v>101</v>
      </c>
      <c r="G48" s="21" t="s">
        <v>11</v>
      </c>
      <c r="H48" s="22">
        <v>35</v>
      </c>
      <c r="I48" s="22" t="s">
        <v>11</v>
      </c>
      <c r="J48" s="7">
        <v>322</v>
      </c>
      <c r="K48" s="34">
        <v>3</v>
      </c>
    </row>
    <row r="49" spans="1:11">
      <c r="A49" s="29" t="str">
        <f>IF(Turnaje!A49="","",Turnaje!A49)</f>
        <v>44.</v>
      </c>
      <c r="B49" s="32" t="s">
        <v>164</v>
      </c>
      <c r="C49" s="32" t="s">
        <v>165</v>
      </c>
      <c r="D49" s="49" t="s">
        <v>12</v>
      </c>
      <c r="E49" s="21">
        <v>101</v>
      </c>
      <c r="F49" s="21">
        <v>99</v>
      </c>
      <c r="G49" s="21">
        <v>97</v>
      </c>
      <c r="H49" s="22">
        <v>14</v>
      </c>
      <c r="I49" s="22" t="s">
        <v>11</v>
      </c>
      <c r="J49" s="7">
        <v>311</v>
      </c>
      <c r="K49" s="34">
        <v>4</v>
      </c>
    </row>
    <row r="50" spans="1:11">
      <c r="A50" s="29" t="str">
        <f>IF(Turnaje!A50="","",Turnaje!A50)</f>
        <v>45.</v>
      </c>
      <c r="B50" s="32" t="s">
        <v>506</v>
      </c>
      <c r="C50" s="32" t="s">
        <v>516</v>
      </c>
      <c r="D50" s="49" t="s">
        <v>12</v>
      </c>
      <c r="E50" s="21">
        <v>160</v>
      </c>
      <c r="F50" s="21">
        <v>133</v>
      </c>
      <c r="G50" s="21" t="s">
        <v>11</v>
      </c>
      <c r="H50" s="22" t="s">
        <v>11</v>
      </c>
      <c r="I50" s="22" t="s">
        <v>11</v>
      </c>
      <c r="J50" s="7">
        <v>293</v>
      </c>
      <c r="K50" s="34">
        <v>2</v>
      </c>
    </row>
    <row r="51" spans="1:11">
      <c r="A51" s="29" t="str">
        <f>IF(Turnaje!A51="","",Turnaje!A51)</f>
        <v>46.</v>
      </c>
      <c r="B51" s="32" t="s">
        <v>615</v>
      </c>
      <c r="C51" s="32" t="s">
        <v>522</v>
      </c>
      <c r="D51" s="49" t="s">
        <v>12</v>
      </c>
      <c r="E51" s="21">
        <v>286</v>
      </c>
      <c r="F51" s="22" t="s">
        <v>11</v>
      </c>
      <c r="G51" s="21" t="s">
        <v>11</v>
      </c>
      <c r="H51" s="22" t="s">
        <v>11</v>
      </c>
      <c r="I51" s="22" t="s">
        <v>11</v>
      </c>
      <c r="J51" s="7">
        <v>286</v>
      </c>
      <c r="K51" s="34">
        <v>1</v>
      </c>
    </row>
    <row r="52" spans="1:11">
      <c r="A52" s="43" t="s">
        <v>137</v>
      </c>
      <c r="B52" s="32" t="s">
        <v>94</v>
      </c>
      <c r="C52" s="32" t="s">
        <v>517</v>
      </c>
      <c r="D52" s="49" t="s">
        <v>12</v>
      </c>
      <c r="E52" s="21">
        <v>89</v>
      </c>
      <c r="F52" s="21">
        <v>71</v>
      </c>
      <c r="G52" s="21">
        <v>69</v>
      </c>
      <c r="H52" s="22">
        <v>33</v>
      </c>
      <c r="I52" s="22">
        <v>13</v>
      </c>
      <c r="J52" s="7">
        <v>275</v>
      </c>
      <c r="K52" s="34">
        <v>5</v>
      </c>
    </row>
    <row r="53" spans="1:11">
      <c r="A53" s="29" t="str">
        <f>IF([1]Turnaje!A53="","",[1]Turnaje!A53)</f>
        <v>48.</v>
      </c>
      <c r="B53" s="32" t="s">
        <v>610</v>
      </c>
      <c r="C53" s="32" t="s">
        <v>520</v>
      </c>
      <c r="D53" s="49" t="s">
        <v>12</v>
      </c>
      <c r="E53" s="21">
        <v>147</v>
      </c>
      <c r="F53" s="22" t="s">
        <v>11</v>
      </c>
      <c r="G53" s="21" t="s">
        <v>11</v>
      </c>
      <c r="H53" s="22">
        <v>127</v>
      </c>
      <c r="I53" s="22" t="s">
        <v>11</v>
      </c>
      <c r="J53" s="7">
        <v>274</v>
      </c>
      <c r="K53" s="34">
        <v>2</v>
      </c>
    </row>
    <row r="54" spans="1:11">
      <c r="A54" s="29" t="str">
        <f>IF([1]Turnaje!A54="","",[1]Turnaje!A54)</f>
        <v>49.</v>
      </c>
      <c r="B54" s="32" t="s">
        <v>280</v>
      </c>
      <c r="C54" s="32" t="s">
        <v>263</v>
      </c>
      <c r="D54" s="49" t="s">
        <v>12</v>
      </c>
      <c r="E54" s="21">
        <v>113</v>
      </c>
      <c r="F54" s="21">
        <v>97</v>
      </c>
      <c r="G54" s="22" t="s">
        <v>11</v>
      </c>
      <c r="H54" s="22">
        <v>44</v>
      </c>
      <c r="I54" s="22" t="s">
        <v>11</v>
      </c>
      <c r="J54" s="7">
        <v>254</v>
      </c>
      <c r="K54" s="34">
        <v>3</v>
      </c>
    </row>
    <row r="55" spans="1:11">
      <c r="A55" s="29" t="str">
        <f>IF([1]Turnaje!A55="","",[1]Turnaje!A55)</f>
        <v>50.</v>
      </c>
      <c r="B55" s="32" t="s">
        <v>780</v>
      </c>
      <c r="C55" s="32" t="s">
        <v>109</v>
      </c>
      <c r="D55" s="49" t="s">
        <v>12</v>
      </c>
      <c r="E55" s="21">
        <v>239</v>
      </c>
      <c r="F55" s="21" t="s">
        <v>11</v>
      </c>
      <c r="G55" s="22" t="s">
        <v>11</v>
      </c>
      <c r="H55" s="22" t="s">
        <v>11</v>
      </c>
      <c r="I55" s="22" t="s">
        <v>11</v>
      </c>
      <c r="J55" s="7">
        <v>239</v>
      </c>
      <c r="K55" s="34">
        <v>1</v>
      </c>
    </row>
    <row r="56" spans="1:11">
      <c r="A56" s="29" t="str">
        <f>IF([1]Turnaje!A56="","",[1]Turnaje!A56)</f>
        <v>51.</v>
      </c>
      <c r="B56" s="32" t="s">
        <v>504</v>
      </c>
      <c r="C56" s="32" t="s">
        <v>110</v>
      </c>
      <c r="D56" s="4" t="s">
        <v>12</v>
      </c>
      <c r="E56" s="7">
        <v>239</v>
      </c>
      <c r="F56" s="7" t="s">
        <v>11</v>
      </c>
      <c r="G56" s="7" t="s">
        <v>11</v>
      </c>
      <c r="H56" s="33" t="s">
        <v>11</v>
      </c>
      <c r="I56" s="33" t="s">
        <v>11</v>
      </c>
      <c r="J56" s="7">
        <v>239</v>
      </c>
      <c r="K56" s="34">
        <v>1</v>
      </c>
    </row>
    <row r="57" spans="1:11">
      <c r="A57" s="29" t="str">
        <f>IF([1]Turnaje!A57="","",[1]Turnaje!A57)</f>
        <v>52.</v>
      </c>
      <c r="B57" s="32" t="s">
        <v>481</v>
      </c>
      <c r="C57" s="32" t="s">
        <v>519</v>
      </c>
      <c r="D57" s="49" t="s">
        <v>12</v>
      </c>
      <c r="E57" s="21">
        <v>107</v>
      </c>
      <c r="F57" s="21">
        <v>87</v>
      </c>
      <c r="G57" s="22" t="s">
        <v>11</v>
      </c>
      <c r="H57" s="22">
        <v>38</v>
      </c>
      <c r="I57" s="22" t="s">
        <v>11</v>
      </c>
      <c r="J57" s="7">
        <v>232</v>
      </c>
      <c r="K57" s="34">
        <v>3</v>
      </c>
    </row>
    <row r="58" spans="1:11">
      <c r="A58" s="29" t="str">
        <f>IF([1]Turnaje!A58="","",[1]Turnaje!A58)</f>
        <v>53.</v>
      </c>
      <c r="B58" s="32" t="s">
        <v>478</v>
      </c>
      <c r="C58" s="32" t="s">
        <v>518</v>
      </c>
      <c r="D58" s="49" t="s">
        <v>12</v>
      </c>
      <c r="E58" s="21">
        <v>159</v>
      </c>
      <c r="F58" s="21" t="s">
        <v>11</v>
      </c>
      <c r="G58" s="22" t="s">
        <v>11</v>
      </c>
      <c r="H58" s="22">
        <v>45</v>
      </c>
      <c r="I58" s="22">
        <v>25</v>
      </c>
      <c r="J58" s="7">
        <v>229</v>
      </c>
      <c r="K58" s="34">
        <v>3</v>
      </c>
    </row>
    <row r="59" spans="1:11">
      <c r="A59" s="29" t="str">
        <f>IF([1]Turnaje!A59="","",[1]Turnaje!A59)</f>
        <v>54.</v>
      </c>
      <c r="B59" s="32" t="s">
        <v>620</v>
      </c>
      <c r="C59" s="32" t="s">
        <v>520</v>
      </c>
      <c r="D59" s="49" t="s">
        <v>12</v>
      </c>
      <c r="E59" s="21">
        <v>229</v>
      </c>
      <c r="F59" s="21" t="s">
        <v>11</v>
      </c>
      <c r="G59" s="22" t="s">
        <v>11</v>
      </c>
      <c r="H59" s="22" t="s">
        <v>11</v>
      </c>
      <c r="I59" s="22" t="s">
        <v>11</v>
      </c>
      <c r="J59" s="7">
        <v>229</v>
      </c>
      <c r="K59" s="34">
        <v>1</v>
      </c>
    </row>
    <row r="60" spans="1:11">
      <c r="A60" s="29" t="str">
        <f>IF([1]Turnaje!A60="","",[1]Turnaje!A60)</f>
        <v>55.</v>
      </c>
      <c r="B60" s="32" t="s">
        <v>50</v>
      </c>
      <c r="C60" s="32" t="s">
        <v>51</v>
      </c>
      <c r="D60" s="49" t="s">
        <v>12</v>
      </c>
      <c r="E60" s="21">
        <v>152</v>
      </c>
      <c r="F60" s="21" t="s">
        <v>11</v>
      </c>
      <c r="G60" s="22" t="s">
        <v>11</v>
      </c>
      <c r="H60" s="22">
        <v>40</v>
      </c>
      <c r="I60" s="22">
        <v>34</v>
      </c>
      <c r="J60" s="7">
        <v>226</v>
      </c>
      <c r="K60" s="34">
        <v>3</v>
      </c>
    </row>
    <row r="61" spans="1:11">
      <c r="A61" s="29" t="str">
        <f>IF([1]Turnaje!A61="","",[1]Turnaje!A61)</f>
        <v>56.</v>
      </c>
      <c r="B61" s="32" t="s">
        <v>611</v>
      </c>
      <c r="C61" s="32" t="s">
        <v>520</v>
      </c>
      <c r="D61" s="49" t="s">
        <v>12</v>
      </c>
      <c r="E61" s="21">
        <v>166</v>
      </c>
      <c r="F61" s="21" t="s">
        <v>11</v>
      </c>
      <c r="G61" s="22" t="s">
        <v>11</v>
      </c>
      <c r="H61" s="22">
        <v>55</v>
      </c>
      <c r="I61" s="22" t="s">
        <v>11</v>
      </c>
      <c r="J61" s="7">
        <v>221</v>
      </c>
      <c r="K61" s="34">
        <v>2</v>
      </c>
    </row>
    <row r="62" spans="1:11">
      <c r="A62" s="29" t="str">
        <f>IF([1]Turnaje!A62="","",[1]Turnaje!A62)</f>
        <v>57.</v>
      </c>
      <c r="B62" s="32" t="s">
        <v>621</v>
      </c>
      <c r="C62" s="32" t="s">
        <v>263</v>
      </c>
      <c r="D62" s="49" t="s">
        <v>12</v>
      </c>
      <c r="E62" s="21">
        <v>109</v>
      </c>
      <c r="F62" s="22" t="s">
        <v>11</v>
      </c>
      <c r="G62" s="22" t="s">
        <v>11</v>
      </c>
      <c r="H62" s="22">
        <v>101</v>
      </c>
      <c r="I62" s="22" t="s">
        <v>11</v>
      </c>
      <c r="J62" s="7">
        <v>210</v>
      </c>
      <c r="K62" s="34">
        <v>2</v>
      </c>
    </row>
    <row r="63" spans="1:11">
      <c r="A63" s="29" t="str">
        <f>IF([1]Turnaje!A63="","",[1]Turnaje!A63)</f>
        <v>58.</v>
      </c>
      <c r="B63" s="32" t="s">
        <v>524</v>
      </c>
      <c r="C63" s="32" t="s">
        <v>519</v>
      </c>
      <c r="D63" s="4" t="s">
        <v>12</v>
      </c>
      <c r="E63" s="7">
        <v>97</v>
      </c>
      <c r="F63" s="7">
        <v>75</v>
      </c>
      <c r="G63" s="7" t="s">
        <v>11</v>
      </c>
      <c r="H63" s="33">
        <v>27</v>
      </c>
      <c r="I63" s="33" t="s">
        <v>11</v>
      </c>
      <c r="J63" s="7">
        <v>199</v>
      </c>
      <c r="K63" s="34">
        <v>3</v>
      </c>
    </row>
    <row r="64" spans="1:11">
      <c r="A64" s="29" t="str">
        <f>IF([1]Turnaje!A64="","",[1]Turnaje!A64)</f>
        <v>59.</v>
      </c>
      <c r="B64" s="32" t="s">
        <v>156</v>
      </c>
      <c r="C64" s="32" t="s">
        <v>144</v>
      </c>
      <c r="D64" s="49" t="s">
        <v>12</v>
      </c>
      <c r="E64" s="21">
        <v>123</v>
      </c>
      <c r="F64" s="22" t="s">
        <v>11</v>
      </c>
      <c r="G64" s="22" t="s">
        <v>11</v>
      </c>
      <c r="H64" s="22">
        <v>50</v>
      </c>
      <c r="I64" s="22">
        <v>24</v>
      </c>
      <c r="J64" s="7">
        <v>197</v>
      </c>
      <c r="K64" s="34">
        <v>3</v>
      </c>
    </row>
    <row r="65" spans="1:11">
      <c r="A65" s="29" t="str">
        <f>IF([1]Turnaje!A65="","",[1]Turnaje!A65)</f>
        <v>60.</v>
      </c>
      <c r="B65" s="32" t="s">
        <v>87</v>
      </c>
      <c r="C65" s="32" t="s">
        <v>517</v>
      </c>
      <c r="D65" s="49" t="s">
        <v>12</v>
      </c>
      <c r="E65" s="21">
        <v>89</v>
      </c>
      <c r="F65" s="21">
        <v>67</v>
      </c>
      <c r="G65" s="22" t="s">
        <v>11</v>
      </c>
      <c r="H65" s="22">
        <v>37</v>
      </c>
      <c r="I65" s="22">
        <v>3</v>
      </c>
      <c r="J65" s="7">
        <v>196</v>
      </c>
      <c r="K65" s="34">
        <v>4</v>
      </c>
    </row>
    <row r="66" spans="1:11">
      <c r="A66" s="29" t="str">
        <f>IF([1]Turnaje!A66="","",[1]Turnaje!A66)</f>
        <v>61.</v>
      </c>
      <c r="B66" s="32" t="s">
        <v>147</v>
      </c>
      <c r="C66" s="32" t="s">
        <v>144</v>
      </c>
      <c r="D66" s="49" t="s">
        <v>12</v>
      </c>
      <c r="E66" s="21">
        <v>87</v>
      </c>
      <c r="F66" s="22" t="s">
        <v>11</v>
      </c>
      <c r="G66" s="22" t="s">
        <v>11</v>
      </c>
      <c r="H66" s="22">
        <v>69</v>
      </c>
      <c r="I66" s="22">
        <v>32</v>
      </c>
      <c r="J66" s="7">
        <v>188</v>
      </c>
      <c r="K66" s="34">
        <v>3</v>
      </c>
    </row>
    <row r="67" spans="1:11">
      <c r="A67" s="29" t="str">
        <f>IF([1]Turnaje!A67="","",[1]Turnaje!A67)</f>
        <v>62.</v>
      </c>
      <c r="B67" s="32" t="s">
        <v>775</v>
      </c>
      <c r="C67" s="32" t="s">
        <v>109</v>
      </c>
      <c r="D67" s="49" t="s">
        <v>12</v>
      </c>
      <c r="E67" s="21">
        <v>183</v>
      </c>
      <c r="F67" s="22" t="s">
        <v>11</v>
      </c>
      <c r="G67" s="22" t="s">
        <v>11</v>
      </c>
      <c r="H67" s="22" t="s">
        <v>11</v>
      </c>
      <c r="I67" s="22" t="s">
        <v>11</v>
      </c>
      <c r="J67" s="7">
        <v>183</v>
      </c>
      <c r="K67" s="34">
        <v>1</v>
      </c>
    </row>
    <row r="68" spans="1:11">
      <c r="A68" s="29" t="str">
        <f>IF([1]Turnaje!A68="","",[1]Turnaje!A68)</f>
        <v>63.</v>
      </c>
      <c r="B68" s="32" t="s">
        <v>467</v>
      </c>
      <c r="C68" s="32" t="s">
        <v>517</v>
      </c>
      <c r="D68" s="49" t="s">
        <v>12</v>
      </c>
      <c r="E68" s="21">
        <v>178</v>
      </c>
      <c r="F68" s="22" t="s">
        <v>11</v>
      </c>
      <c r="G68" s="22" t="s">
        <v>11</v>
      </c>
      <c r="H68" s="22" t="s">
        <v>11</v>
      </c>
      <c r="I68" s="22" t="s">
        <v>11</v>
      </c>
      <c r="J68" s="7">
        <v>178</v>
      </c>
      <c r="K68" s="34">
        <v>1</v>
      </c>
    </row>
    <row r="69" spans="1:11">
      <c r="A69" s="29" t="str">
        <f>IF([1]Turnaje!A69="","",[1]Turnaje!A69)</f>
        <v>64.</v>
      </c>
      <c r="B69" s="32" t="s">
        <v>779</v>
      </c>
      <c r="C69" s="32" t="s">
        <v>109</v>
      </c>
      <c r="D69" s="49" t="s">
        <v>12</v>
      </c>
      <c r="E69" s="21">
        <v>168</v>
      </c>
      <c r="F69" s="22" t="s">
        <v>11</v>
      </c>
      <c r="G69" s="22" t="s">
        <v>11</v>
      </c>
      <c r="H69" s="22" t="s">
        <v>11</v>
      </c>
      <c r="I69" s="22" t="s">
        <v>11</v>
      </c>
      <c r="J69" s="7">
        <v>168</v>
      </c>
      <c r="K69" s="34">
        <v>1</v>
      </c>
    </row>
    <row r="70" spans="1:11">
      <c r="A70" s="29" t="str">
        <f>IF([1]Turnaje!A70="","",[1]Turnaje!A70)</f>
        <v>65.</v>
      </c>
      <c r="B70" s="32" t="s">
        <v>609</v>
      </c>
      <c r="C70" s="32" t="s">
        <v>520</v>
      </c>
      <c r="D70" s="49" t="s">
        <v>12</v>
      </c>
      <c r="E70" s="21">
        <v>158</v>
      </c>
      <c r="F70" s="22" t="s">
        <v>11</v>
      </c>
      <c r="G70" s="22" t="s">
        <v>11</v>
      </c>
      <c r="H70" s="22" t="s">
        <v>11</v>
      </c>
      <c r="I70" s="22" t="s">
        <v>11</v>
      </c>
      <c r="J70" s="7">
        <v>158</v>
      </c>
      <c r="K70" s="34">
        <v>1</v>
      </c>
    </row>
    <row r="71" spans="1:11">
      <c r="A71" s="29" t="str">
        <f>IF([1]Turnaje!A71="","",[1]Turnaje!A71)</f>
        <v>66.</v>
      </c>
      <c r="B71" s="32" t="s">
        <v>469</v>
      </c>
      <c r="C71" s="32" t="s">
        <v>525</v>
      </c>
      <c r="D71" s="4" t="s">
        <v>12</v>
      </c>
      <c r="E71" s="7">
        <v>79</v>
      </c>
      <c r="F71" s="7">
        <v>75</v>
      </c>
      <c r="G71" s="7" t="s">
        <v>11</v>
      </c>
      <c r="H71" s="33" t="s">
        <v>11</v>
      </c>
      <c r="I71" s="33" t="s">
        <v>11</v>
      </c>
      <c r="J71" s="7">
        <v>154</v>
      </c>
      <c r="K71" s="34">
        <v>2</v>
      </c>
    </row>
    <row r="72" spans="1:11">
      <c r="A72" s="29" t="str">
        <f>IF([1]Turnaje!A72="","",[1]Turnaje!A72)</f>
        <v>67.</v>
      </c>
      <c r="B72" s="32" t="s">
        <v>498</v>
      </c>
      <c r="C72" s="32" t="s">
        <v>57</v>
      </c>
      <c r="D72" s="49" t="s">
        <v>12</v>
      </c>
      <c r="E72" s="21">
        <v>77</v>
      </c>
      <c r="F72" s="21">
        <v>73</v>
      </c>
      <c r="G72" s="22" t="s">
        <v>11</v>
      </c>
      <c r="H72" s="22" t="s">
        <v>11</v>
      </c>
      <c r="I72" s="22" t="s">
        <v>11</v>
      </c>
      <c r="J72" s="7">
        <v>150</v>
      </c>
      <c r="K72" s="34">
        <v>2</v>
      </c>
    </row>
    <row r="73" spans="1:11">
      <c r="A73" s="29" t="str">
        <f>IF([1]Turnaje!A73="","",[1]Turnaje!A73)</f>
        <v>68.</v>
      </c>
      <c r="B73" s="32" t="s">
        <v>612</v>
      </c>
      <c r="C73" s="32" t="s">
        <v>517</v>
      </c>
      <c r="D73" s="49" t="s">
        <v>12</v>
      </c>
      <c r="E73" s="21">
        <v>149</v>
      </c>
      <c r="F73" s="22" t="s">
        <v>11</v>
      </c>
      <c r="G73" s="22" t="s">
        <v>11</v>
      </c>
      <c r="H73" s="22" t="s">
        <v>11</v>
      </c>
      <c r="I73" s="22" t="s">
        <v>11</v>
      </c>
      <c r="J73" s="7">
        <v>149</v>
      </c>
      <c r="K73" s="34">
        <v>1</v>
      </c>
    </row>
    <row r="74" spans="1:11">
      <c r="A74" s="29" t="str">
        <f>IF([1]Turnaje!A74="","",[1]Turnaje!A74)</f>
        <v>69.</v>
      </c>
      <c r="B74" s="32" t="s">
        <v>671</v>
      </c>
      <c r="C74" s="32" t="s">
        <v>518</v>
      </c>
      <c r="D74" s="49" t="s">
        <v>12</v>
      </c>
      <c r="E74" s="22" t="s">
        <v>11</v>
      </c>
      <c r="F74" s="22" t="s">
        <v>11</v>
      </c>
      <c r="G74" s="22" t="s">
        <v>11</v>
      </c>
      <c r="H74" s="22">
        <v>123</v>
      </c>
      <c r="I74" s="22">
        <v>23</v>
      </c>
      <c r="J74" s="7">
        <v>146</v>
      </c>
      <c r="K74" s="34">
        <v>2</v>
      </c>
    </row>
    <row r="75" spans="1:11">
      <c r="A75" s="29" t="str">
        <f>IF([1]Turnaje!A75="","",[1]Turnaje!A75)</f>
        <v>70.</v>
      </c>
      <c r="B75" s="32" t="s">
        <v>484</v>
      </c>
      <c r="C75" s="32" t="s">
        <v>520</v>
      </c>
      <c r="D75" s="49" t="s">
        <v>12</v>
      </c>
      <c r="E75" s="21">
        <v>137</v>
      </c>
      <c r="F75" s="22" t="s">
        <v>11</v>
      </c>
      <c r="G75" s="22" t="s">
        <v>11</v>
      </c>
      <c r="H75" s="22" t="s">
        <v>11</v>
      </c>
      <c r="I75" s="22" t="s">
        <v>11</v>
      </c>
      <c r="J75" s="7">
        <v>137</v>
      </c>
      <c r="K75" s="34">
        <v>1</v>
      </c>
    </row>
    <row r="76" spans="1:11">
      <c r="A76" s="29" t="str">
        <f>IF([1]Turnaje!A76="","",[1]Turnaje!A76)</f>
        <v>71.</v>
      </c>
      <c r="B76" s="32" t="s">
        <v>778</v>
      </c>
      <c r="C76" s="32" t="s">
        <v>518</v>
      </c>
      <c r="D76" s="49" t="s">
        <v>12</v>
      </c>
      <c r="E76" s="21">
        <v>136</v>
      </c>
      <c r="F76" s="22" t="s">
        <v>11</v>
      </c>
      <c r="G76" s="22" t="s">
        <v>11</v>
      </c>
      <c r="H76" s="22" t="s">
        <v>11</v>
      </c>
      <c r="I76" s="22" t="s">
        <v>11</v>
      </c>
      <c r="J76" s="7">
        <v>136</v>
      </c>
      <c r="K76" s="34">
        <v>1</v>
      </c>
    </row>
    <row r="77" spans="1:11">
      <c r="A77" s="29" t="str">
        <f>IF([1]Turnaje!A77="","",[1]Turnaje!A77)</f>
        <v>72.</v>
      </c>
      <c r="B77" s="32" t="s">
        <v>465</v>
      </c>
      <c r="C77" s="32" t="s">
        <v>110</v>
      </c>
      <c r="D77" s="49" t="s">
        <v>12</v>
      </c>
      <c r="E77" s="21">
        <v>127</v>
      </c>
      <c r="F77" s="22" t="s">
        <v>11</v>
      </c>
      <c r="G77" s="22" t="s">
        <v>11</v>
      </c>
      <c r="H77" s="22" t="s">
        <v>11</v>
      </c>
      <c r="I77" s="22" t="s">
        <v>11</v>
      </c>
      <c r="J77" s="7">
        <v>127</v>
      </c>
      <c r="K77" s="34">
        <v>1</v>
      </c>
    </row>
    <row r="78" spans="1:11">
      <c r="A78" s="29" t="str">
        <f>IF([1]Turnaje!A78="","",[1]Turnaje!A78)</f>
        <v>73.</v>
      </c>
      <c r="B78" s="32" t="s">
        <v>502</v>
      </c>
      <c r="C78" s="32" t="s">
        <v>523</v>
      </c>
      <c r="D78" s="49" t="s">
        <v>12</v>
      </c>
      <c r="E78" s="21">
        <v>125</v>
      </c>
      <c r="F78" s="22" t="s">
        <v>11</v>
      </c>
      <c r="G78" s="22" t="s">
        <v>11</v>
      </c>
      <c r="H78" s="22" t="s">
        <v>11</v>
      </c>
      <c r="I78" s="22" t="s">
        <v>11</v>
      </c>
      <c r="J78" s="7">
        <v>125</v>
      </c>
      <c r="K78" s="34">
        <v>1</v>
      </c>
    </row>
    <row r="79" spans="1:11">
      <c r="A79" s="29" t="str">
        <f>IF([1]Turnaje!A79="","",[1]Turnaje!A79)</f>
        <v>74.</v>
      </c>
      <c r="B79" s="32" t="s">
        <v>477</v>
      </c>
      <c r="C79" s="32" t="s">
        <v>516</v>
      </c>
      <c r="D79" s="4" t="s">
        <v>12</v>
      </c>
      <c r="E79" s="7">
        <v>121</v>
      </c>
      <c r="F79" s="7" t="s">
        <v>11</v>
      </c>
      <c r="G79" s="7" t="s">
        <v>11</v>
      </c>
      <c r="H79" s="33" t="s">
        <v>11</v>
      </c>
      <c r="I79" s="33" t="s">
        <v>11</v>
      </c>
      <c r="J79" s="7">
        <v>121</v>
      </c>
      <c r="K79" s="34">
        <v>1</v>
      </c>
    </row>
    <row r="80" spans="1:11">
      <c r="A80" s="29" t="str">
        <f>IF([1]Turnaje!A80="","",[1]Turnaje!A80)</f>
        <v>75.</v>
      </c>
      <c r="B80" s="32" t="s">
        <v>487</v>
      </c>
      <c r="C80" s="32" t="s">
        <v>57</v>
      </c>
      <c r="D80" s="49" t="s">
        <v>12</v>
      </c>
      <c r="E80" s="21">
        <v>115</v>
      </c>
      <c r="F80" s="22" t="s">
        <v>11</v>
      </c>
      <c r="G80" s="22" t="s">
        <v>11</v>
      </c>
      <c r="H80" s="22" t="s">
        <v>11</v>
      </c>
      <c r="I80" s="22" t="s">
        <v>11</v>
      </c>
      <c r="J80" s="7">
        <v>115</v>
      </c>
      <c r="K80" s="34">
        <v>1</v>
      </c>
    </row>
    <row r="81" spans="1:11">
      <c r="A81" s="29" t="str">
        <f>IF([1]Turnaje!A81="","",[1]Turnaje!A81)</f>
        <v>76.</v>
      </c>
      <c r="B81" s="32" t="s">
        <v>466</v>
      </c>
      <c r="C81" s="32" t="s">
        <v>110</v>
      </c>
      <c r="D81" s="49" t="s">
        <v>12</v>
      </c>
      <c r="E81" s="21">
        <v>109</v>
      </c>
      <c r="F81" s="22" t="s">
        <v>11</v>
      </c>
      <c r="G81" s="22" t="s">
        <v>11</v>
      </c>
      <c r="H81" s="22" t="s">
        <v>11</v>
      </c>
      <c r="I81" s="22" t="s">
        <v>11</v>
      </c>
      <c r="J81" s="7">
        <v>109</v>
      </c>
      <c r="K81" s="34">
        <v>1</v>
      </c>
    </row>
    <row r="82" spans="1:11">
      <c r="A82" s="29" t="str">
        <f>IF([1]Turnaje!A82="","",[1]Turnaje!A82)</f>
        <v>77.</v>
      </c>
      <c r="B82" s="32" t="s">
        <v>783</v>
      </c>
      <c r="C82" s="32" t="s">
        <v>518</v>
      </c>
      <c r="D82" s="49" t="s">
        <v>12</v>
      </c>
      <c r="E82" s="21">
        <v>109</v>
      </c>
      <c r="F82" s="22" t="s">
        <v>11</v>
      </c>
      <c r="G82" s="22" t="s">
        <v>11</v>
      </c>
      <c r="H82" s="22" t="s">
        <v>11</v>
      </c>
      <c r="I82" s="22" t="s">
        <v>11</v>
      </c>
      <c r="J82" s="7">
        <v>109</v>
      </c>
      <c r="K82" s="34">
        <v>1</v>
      </c>
    </row>
    <row r="83" spans="1:11">
      <c r="A83" s="29" t="str">
        <f>IF([1]Turnaje!A83="","",[1]Turnaje!A83)</f>
        <v>78.</v>
      </c>
      <c r="B83" s="32" t="s">
        <v>162</v>
      </c>
      <c r="C83" s="32" t="s">
        <v>144</v>
      </c>
      <c r="D83" s="49" t="s">
        <v>12</v>
      </c>
      <c r="E83" s="21" t="s">
        <v>11</v>
      </c>
      <c r="F83" s="22" t="s">
        <v>11</v>
      </c>
      <c r="G83" s="22" t="s">
        <v>11</v>
      </c>
      <c r="H83" s="22">
        <v>74</v>
      </c>
      <c r="I83" s="22">
        <v>34</v>
      </c>
      <c r="J83" s="7">
        <v>108</v>
      </c>
      <c r="K83" s="34">
        <v>2</v>
      </c>
    </row>
    <row r="84" spans="1:11">
      <c r="A84" s="29" t="str">
        <f>IF([1]Turnaje!A84="","",[1]Turnaje!A84)</f>
        <v>79.</v>
      </c>
      <c r="B84" s="32" t="s">
        <v>781</v>
      </c>
      <c r="C84" s="32" t="s">
        <v>108</v>
      </c>
      <c r="D84" s="49" t="s">
        <v>12</v>
      </c>
      <c r="E84" s="21">
        <v>107</v>
      </c>
      <c r="F84" s="22" t="s">
        <v>11</v>
      </c>
      <c r="G84" s="22" t="s">
        <v>11</v>
      </c>
      <c r="H84" s="22" t="s">
        <v>11</v>
      </c>
      <c r="I84" s="22" t="s">
        <v>11</v>
      </c>
      <c r="J84" s="7">
        <v>107</v>
      </c>
      <c r="K84" s="34">
        <v>1</v>
      </c>
    </row>
    <row r="85" spans="1:11">
      <c r="A85" s="29" t="str">
        <f>IF([1]Turnaje!A85="","",[1]Turnaje!A85)</f>
        <v>80.</v>
      </c>
      <c r="B85" s="32" t="s">
        <v>811</v>
      </c>
      <c r="C85" s="32" t="s">
        <v>698</v>
      </c>
      <c r="D85" s="49" t="s">
        <v>12</v>
      </c>
      <c r="E85" s="22" t="s">
        <v>11</v>
      </c>
      <c r="F85" s="22" t="s">
        <v>11</v>
      </c>
      <c r="G85" s="22" t="s">
        <v>11</v>
      </c>
      <c r="H85" s="22">
        <v>100</v>
      </c>
      <c r="I85" s="22" t="s">
        <v>11</v>
      </c>
      <c r="J85" s="7">
        <v>100</v>
      </c>
      <c r="K85" s="34">
        <v>1</v>
      </c>
    </row>
    <row r="86" spans="1:11">
      <c r="A86" s="29" t="str">
        <f>IF([1]Turnaje!A86="","",[1]Turnaje!A86)</f>
        <v>81.</v>
      </c>
      <c r="B86" s="32" t="s">
        <v>782</v>
      </c>
      <c r="C86" s="32" t="s">
        <v>108</v>
      </c>
      <c r="D86" s="4" t="s">
        <v>12</v>
      </c>
      <c r="E86" s="7">
        <v>87</v>
      </c>
      <c r="F86" s="7" t="s">
        <v>11</v>
      </c>
      <c r="G86" s="7" t="s">
        <v>11</v>
      </c>
      <c r="H86" s="33" t="s">
        <v>11</v>
      </c>
      <c r="I86" s="33" t="s">
        <v>11</v>
      </c>
      <c r="J86" s="7">
        <v>87</v>
      </c>
      <c r="K86" s="34">
        <v>1</v>
      </c>
    </row>
    <row r="87" spans="1:11">
      <c r="A87" s="29" t="str">
        <f>IF([1]Turnaje!A87="","",[1]Turnaje!A87)</f>
        <v>82.</v>
      </c>
      <c r="B87" s="32" t="s">
        <v>65</v>
      </c>
      <c r="C87" s="32" t="s">
        <v>68</v>
      </c>
      <c r="D87" s="49" t="s">
        <v>12</v>
      </c>
      <c r="E87" s="22" t="s">
        <v>11</v>
      </c>
      <c r="F87" s="22" t="s">
        <v>11</v>
      </c>
      <c r="G87" s="22" t="s">
        <v>11</v>
      </c>
      <c r="H87" s="22">
        <v>44</v>
      </c>
      <c r="I87" s="22">
        <v>40</v>
      </c>
      <c r="J87" s="7">
        <v>84</v>
      </c>
      <c r="K87" s="34">
        <v>2</v>
      </c>
    </row>
    <row r="88" spans="1:11">
      <c r="A88" s="29" t="str">
        <f>IF([1]Turnaje!A88="","",[1]Turnaje!A88)</f>
        <v>83.</v>
      </c>
      <c r="B88" s="32" t="s">
        <v>804</v>
      </c>
      <c r="C88" s="32" t="s">
        <v>800</v>
      </c>
      <c r="D88" s="49" t="s">
        <v>12</v>
      </c>
      <c r="E88" s="22" t="s">
        <v>11</v>
      </c>
      <c r="F88" s="22" t="s">
        <v>11</v>
      </c>
      <c r="G88" s="22" t="s">
        <v>11</v>
      </c>
      <c r="H88" s="22">
        <v>81</v>
      </c>
      <c r="I88" s="22" t="s">
        <v>11</v>
      </c>
      <c r="J88" s="7">
        <v>81</v>
      </c>
      <c r="K88" s="34">
        <v>1</v>
      </c>
    </row>
    <row r="89" spans="1:11">
      <c r="A89" s="29" t="str">
        <f>IF([1]Turnaje!A89="","",[1]Turnaje!A89)</f>
        <v>84.</v>
      </c>
      <c r="B89" s="32" t="s">
        <v>774</v>
      </c>
      <c r="C89" s="32" t="s">
        <v>108</v>
      </c>
      <c r="D89" s="49" t="s">
        <v>12</v>
      </c>
      <c r="E89" s="21">
        <v>75</v>
      </c>
      <c r="F89" s="22" t="s">
        <v>11</v>
      </c>
      <c r="G89" s="22" t="s">
        <v>11</v>
      </c>
      <c r="H89" s="22" t="s">
        <v>11</v>
      </c>
      <c r="I89" s="22" t="s">
        <v>11</v>
      </c>
      <c r="J89" s="7">
        <v>75</v>
      </c>
      <c r="K89" s="34">
        <v>1</v>
      </c>
    </row>
    <row r="90" spans="1:11">
      <c r="A90" s="29" t="str">
        <f>IF([1]Turnaje!A90="","",[1]Turnaje!A90)</f>
        <v>85.</v>
      </c>
      <c r="B90" s="32" t="s">
        <v>617</v>
      </c>
      <c r="C90" s="32" t="s">
        <v>626</v>
      </c>
      <c r="D90" s="49" t="s">
        <v>12</v>
      </c>
      <c r="E90" s="21">
        <v>59</v>
      </c>
      <c r="F90" s="22" t="s">
        <v>11</v>
      </c>
      <c r="G90" s="22" t="s">
        <v>11</v>
      </c>
      <c r="H90" s="22">
        <v>9</v>
      </c>
      <c r="I90" s="22" t="s">
        <v>11</v>
      </c>
      <c r="J90" s="7">
        <v>68</v>
      </c>
      <c r="K90" s="34">
        <v>2</v>
      </c>
    </row>
    <row r="91" spans="1:11">
      <c r="A91" s="29" t="str">
        <f>IF([1]Turnaje!A91="","",[1]Turnaje!A91)</f>
        <v>86.</v>
      </c>
      <c r="B91" s="32" t="s">
        <v>812</v>
      </c>
      <c r="C91" s="32" t="s">
        <v>800</v>
      </c>
      <c r="D91" s="49" t="s">
        <v>12</v>
      </c>
      <c r="E91" s="21" t="s">
        <v>11</v>
      </c>
      <c r="F91" s="22" t="s">
        <v>11</v>
      </c>
      <c r="G91" s="22" t="s">
        <v>11</v>
      </c>
      <c r="H91" s="22">
        <v>66</v>
      </c>
      <c r="I91" s="22" t="s">
        <v>11</v>
      </c>
      <c r="J91" s="7">
        <v>66</v>
      </c>
      <c r="K91" s="34">
        <v>1</v>
      </c>
    </row>
    <row r="92" spans="1:11">
      <c r="A92" s="29" t="str">
        <f>IF([1]Turnaje!A92="","",[1]Turnaje!A92)</f>
        <v>87.</v>
      </c>
      <c r="B92" s="32" t="s">
        <v>799</v>
      </c>
      <c r="C92" s="32" t="s">
        <v>800</v>
      </c>
      <c r="D92" s="49" t="s">
        <v>12</v>
      </c>
      <c r="E92" s="21" t="s">
        <v>11</v>
      </c>
      <c r="F92" s="22" t="s">
        <v>11</v>
      </c>
      <c r="G92" s="22" t="s">
        <v>11</v>
      </c>
      <c r="H92" s="22">
        <v>60</v>
      </c>
      <c r="I92" s="22" t="s">
        <v>11</v>
      </c>
      <c r="J92" s="7">
        <v>60</v>
      </c>
      <c r="K92" s="34">
        <v>1</v>
      </c>
    </row>
    <row r="93" spans="1:11">
      <c r="A93" s="29" t="str">
        <f>IF([1]Turnaje!A93="","",[1]Turnaje!A93)</f>
        <v>88.</v>
      </c>
      <c r="B93" s="32" t="s">
        <v>557</v>
      </c>
      <c r="C93" s="32" t="s">
        <v>556</v>
      </c>
      <c r="D93" s="49" t="s">
        <v>12</v>
      </c>
      <c r="E93" s="21" t="s">
        <v>11</v>
      </c>
      <c r="F93" s="22" t="s">
        <v>11</v>
      </c>
      <c r="G93" s="22" t="s">
        <v>11</v>
      </c>
      <c r="H93" s="22">
        <v>58</v>
      </c>
      <c r="I93" s="22" t="s">
        <v>11</v>
      </c>
      <c r="J93" s="7">
        <v>58</v>
      </c>
      <c r="K93" s="34">
        <v>1</v>
      </c>
    </row>
    <row r="94" spans="1:11">
      <c r="A94" s="29" t="str">
        <f>IF([1]Turnaje!A94="","",[1]Turnaje!A94)</f>
        <v>89.</v>
      </c>
      <c r="B94" s="32" t="s">
        <v>619</v>
      </c>
      <c r="C94" s="32" t="s">
        <v>526</v>
      </c>
      <c r="D94" s="49" t="s">
        <v>12</v>
      </c>
      <c r="E94" s="21">
        <v>57</v>
      </c>
      <c r="F94" s="22" t="s">
        <v>11</v>
      </c>
      <c r="G94" s="22" t="s">
        <v>11</v>
      </c>
      <c r="H94" s="22" t="s">
        <v>11</v>
      </c>
      <c r="I94" s="22" t="s">
        <v>11</v>
      </c>
      <c r="J94" s="7">
        <v>57</v>
      </c>
      <c r="K94" s="34">
        <v>1</v>
      </c>
    </row>
    <row r="95" spans="1:11">
      <c r="A95" s="29" t="str">
        <f>IF([1]Turnaje!A95="","",[1]Turnaje!A95)</f>
        <v>90.</v>
      </c>
      <c r="B95" s="32" t="s">
        <v>565</v>
      </c>
      <c r="C95" s="32" t="s">
        <v>110</v>
      </c>
      <c r="D95" s="49" t="s">
        <v>12</v>
      </c>
      <c r="E95" s="22" t="s">
        <v>11</v>
      </c>
      <c r="F95" s="22" t="s">
        <v>11</v>
      </c>
      <c r="G95" s="22" t="s">
        <v>11</v>
      </c>
      <c r="H95" s="22">
        <v>54</v>
      </c>
      <c r="I95" s="22" t="s">
        <v>11</v>
      </c>
      <c r="J95" s="7">
        <v>54</v>
      </c>
      <c r="K95" s="34">
        <v>1</v>
      </c>
    </row>
    <row r="96" spans="1:11">
      <c r="A96" s="29" t="str">
        <f>IF([1]Turnaje!A96="","",[1]Turnaje!A96)</f>
        <v>91.</v>
      </c>
      <c r="B96" s="32" t="s">
        <v>554</v>
      </c>
      <c r="C96" s="32" t="s">
        <v>68</v>
      </c>
      <c r="D96" s="49" t="s">
        <v>12</v>
      </c>
      <c r="E96" s="22" t="s">
        <v>11</v>
      </c>
      <c r="F96" s="22" t="s">
        <v>11</v>
      </c>
      <c r="G96" s="22" t="s">
        <v>11</v>
      </c>
      <c r="H96" s="22">
        <v>54</v>
      </c>
      <c r="I96" s="22" t="s">
        <v>11</v>
      </c>
      <c r="J96" s="7">
        <v>54</v>
      </c>
      <c r="K96" s="34">
        <v>1</v>
      </c>
    </row>
    <row r="97" spans="1:11">
      <c r="A97" s="29" t="str">
        <f>IF([1]Turnaje!A97="","",[1]Turnaje!A97)</f>
        <v>92.</v>
      </c>
      <c r="B97" s="32" t="s">
        <v>700</v>
      </c>
      <c r="C97" s="32" t="s">
        <v>698</v>
      </c>
      <c r="D97" s="49" t="s">
        <v>12</v>
      </c>
      <c r="E97" s="22" t="s">
        <v>11</v>
      </c>
      <c r="F97" s="22" t="s">
        <v>11</v>
      </c>
      <c r="G97" s="22" t="s">
        <v>11</v>
      </c>
      <c r="H97" s="22">
        <v>49</v>
      </c>
      <c r="I97" s="22" t="s">
        <v>11</v>
      </c>
      <c r="J97" s="7">
        <v>49</v>
      </c>
      <c r="K97" s="34">
        <v>1</v>
      </c>
    </row>
    <row r="98" spans="1:11">
      <c r="A98" s="29" t="str">
        <f>IF([1]Turnaje!A98="","",[1]Turnaje!A98)</f>
        <v>93.</v>
      </c>
      <c r="B98" s="32" t="s">
        <v>801</v>
      </c>
      <c r="C98" s="32" t="s">
        <v>802</v>
      </c>
      <c r="D98" s="49" t="s">
        <v>12</v>
      </c>
      <c r="E98" s="22" t="s">
        <v>11</v>
      </c>
      <c r="F98" s="22" t="s">
        <v>11</v>
      </c>
      <c r="G98" s="22" t="s">
        <v>11</v>
      </c>
      <c r="H98" s="22">
        <v>46</v>
      </c>
      <c r="I98" s="22" t="s">
        <v>11</v>
      </c>
      <c r="J98" s="7">
        <v>46</v>
      </c>
      <c r="K98" s="34">
        <v>1</v>
      </c>
    </row>
    <row r="99" spans="1:11">
      <c r="A99" s="29" t="str">
        <f>IF([1]Turnaje!A99="","",[1]Turnaje!A99)</f>
        <v>94.</v>
      </c>
      <c r="B99" s="32" t="s">
        <v>670</v>
      </c>
      <c r="C99" s="32" t="s">
        <v>518</v>
      </c>
      <c r="D99" s="49" t="s">
        <v>12</v>
      </c>
      <c r="E99" s="22" t="s">
        <v>11</v>
      </c>
      <c r="F99" s="22" t="s">
        <v>11</v>
      </c>
      <c r="G99" s="22" t="s">
        <v>11</v>
      </c>
      <c r="H99" s="22">
        <v>44</v>
      </c>
      <c r="I99" s="22" t="s">
        <v>11</v>
      </c>
      <c r="J99" s="7">
        <v>44</v>
      </c>
      <c r="K99" s="34">
        <v>1</v>
      </c>
    </row>
    <row r="100" spans="1:11">
      <c r="A100" s="29" t="str">
        <f>IF([1]Turnaje!A100="","",[1]Turnaje!A100)</f>
        <v>95.</v>
      </c>
      <c r="B100" s="32" t="s">
        <v>356</v>
      </c>
      <c r="C100" s="32" t="s">
        <v>367</v>
      </c>
      <c r="D100" s="49" t="s">
        <v>12</v>
      </c>
      <c r="E100" s="22" t="s">
        <v>11</v>
      </c>
      <c r="F100" s="22" t="s">
        <v>11</v>
      </c>
      <c r="G100" s="22" t="s">
        <v>11</v>
      </c>
      <c r="H100" s="22">
        <v>44</v>
      </c>
      <c r="I100" s="22" t="s">
        <v>11</v>
      </c>
      <c r="J100" s="7">
        <v>44</v>
      </c>
      <c r="K100" s="34">
        <v>1</v>
      </c>
    </row>
    <row r="101" spans="1:11">
      <c r="A101" s="29" t="str">
        <f>IF([1]Turnaje!A101="","",[1]Turnaje!A101)</f>
        <v>96.</v>
      </c>
      <c r="B101" s="32" t="s">
        <v>153</v>
      </c>
      <c r="C101" s="32" t="s">
        <v>144</v>
      </c>
      <c r="D101" s="49" t="s">
        <v>12</v>
      </c>
      <c r="E101" s="22" t="s">
        <v>11</v>
      </c>
      <c r="F101" s="22" t="s">
        <v>11</v>
      </c>
      <c r="G101" s="22" t="s">
        <v>11</v>
      </c>
      <c r="H101" s="22">
        <v>21</v>
      </c>
      <c r="I101" s="22">
        <v>19</v>
      </c>
      <c r="J101" s="7">
        <v>40</v>
      </c>
      <c r="K101" s="34">
        <v>2</v>
      </c>
    </row>
    <row r="102" spans="1:11">
      <c r="A102" s="29" t="str">
        <f>IF([1]Turnaje!A102="","",[1]Turnaje!A102)</f>
        <v>97.</v>
      </c>
      <c r="B102" s="32" t="s">
        <v>576</v>
      </c>
      <c r="C102" s="32" t="s">
        <v>71</v>
      </c>
      <c r="D102" s="49" t="s">
        <v>12</v>
      </c>
      <c r="E102" s="22" t="s">
        <v>11</v>
      </c>
      <c r="F102" s="22" t="s">
        <v>11</v>
      </c>
      <c r="G102" s="22" t="s">
        <v>11</v>
      </c>
      <c r="H102" s="22">
        <v>39</v>
      </c>
      <c r="I102" s="22" t="s">
        <v>11</v>
      </c>
      <c r="J102" s="7">
        <v>39</v>
      </c>
      <c r="K102" s="34">
        <v>1</v>
      </c>
    </row>
    <row r="103" spans="1:11">
      <c r="A103" s="29" t="str">
        <f>IF(Turnaje!A103="","",Turnaje!A103)</f>
        <v>98.</v>
      </c>
      <c r="B103" s="32" t="s">
        <v>805</v>
      </c>
      <c r="C103" s="32" t="s">
        <v>800</v>
      </c>
      <c r="D103" s="49" t="s">
        <v>12</v>
      </c>
      <c r="E103" s="22" t="s">
        <v>11</v>
      </c>
      <c r="F103" s="22" t="s">
        <v>11</v>
      </c>
      <c r="G103" s="22" t="s">
        <v>11</v>
      </c>
      <c r="H103" s="22">
        <v>38</v>
      </c>
      <c r="I103" s="22" t="s">
        <v>11</v>
      </c>
      <c r="J103" s="7">
        <v>38</v>
      </c>
      <c r="K103" s="34">
        <v>1</v>
      </c>
    </row>
    <row r="104" spans="1:11">
      <c r="A104" s="29" t="str">
        <f>IF(Turnaje!A104="","",Turnaje!A104)</f>
        <v>99.</v>
      </c>
      <c r="B104" s="32" t="s">
        <v>222</v>
      </c>
      <c r="C104" s="32" t="s">
        <v>201</v>
      </c>
      <c r="D104" s="49" t="s">
        <v>12</v>
      </c>
      <c r="E104" s="22" t="s">
        <v>11</v>
      </c>
      <c r="F104" s="22" t="s">
        <v>11</v>
      </c>
      <c r="G104" s="22" t="s">
        <v>11</v>
      </c>
      <c r="H104" s="22">
        <v>38</v>
      </c>
      <c r="I104" s="22" t="s">
        <v>11</v>
      </c>
      <c r="J104" s="7">
        <v>38</v>
      </c>
      <c r="K104" s="34">
        <v>1</v>
      </c>
    </row>
    <row r="105" spans="1:11">
      <c r="A105" s="29" t="str">
        <f>IF(Turnaje!A105="","",Turnaje!A105)</f>
        <v>100.</v>
      </c>
      <c r="B105" s="32" t="s">
        <v>699</v>
      </c>
      <c r="C105" s="32" t="s">
        <v>698</v>
      </c>
      <c r="D105" s="49" t="s">
        <v>12</v>
      </c>
      <c r="E105" s="22" t="s">
        <v>11</v>
      </c>
      <c r="F105" s="22" t="s">
        <v>11</v>
      </c>
      <c r="G105" s="22" t="s">
        <v>11</v>
      </c>
      <c r="H105" s="22">
        <v>36</v>
      </c>
      <c r="I105" s="22" t="s">
        <v>11</v>
      </c>
      <c r="J105" s="7">
        <v>36</v>
      </c>
      <c r="K105" s="34">
        <v>1</v>
      </c>
    </row>
    <row r="106" spans="1:11">
      <c r="A106" s="29" t="str">
        <f>IF(Turnaje!A106="","",Turnaje!A106)</f>
        <v>101.</v>
      </c>
      <c r="B106" s="32" t="s">
        <v>288</v>
      </c>
      <c r="C106" s="32" t="s">
        <v>68</v>
      </c>
      <c r="D106" s="49" t="s">
        <v>12</v>
      </c>
      <c r="E106" s="22" t="s">
        <v>11</v>
      </c>
      <c r="F106" s="22" t="s">
        <v>11</v>
      </c>
      <c r="G106" s="22" t="s">
        <v>11</v>
      </c>
      <c r="H106" s="22">
        <v>36</v>
      </c>
      <c r="I106" s="22" t="s">
        <v>11</v>
      </c>
      <c r="J106" s="7">
        <v>36</v>
      </c>
      <c r="K106" s="34">
        <v>1</v>
      </c>
    </row>
    <row r="107" spans="1:11">
      <c r="A107" s="29" t="str">
        <f>IF(Turnaje!A107="","",Turnaje!A107)</f>
        <v>102.</v>
      </c>
      <c r="B107" s="32" t="s">
        <v>102</v>
      </c>
      <c r="C107" s="32" t="s">
        <v>517</v>
      </c>
      <c r="D107" s="49" t="s">
        <v>12</v>
      </c>
      <c r="E107" s="22" t="s">
        <v>11</v>
      </c>
      <c r="F107" s="22" t="s">
        <v>11</v>
      </c>
      <c r="G107" s="22" t="s">
        <v>11</v>
      </c>
      <c r="H107" s="22">
        <v>33</v>
      </c>
      <c r="I107" s="22" t="s">
        <v>11</v>
      </c>
      <c r="J107" s="7">
        <v>33</v>
      </c>
      <c r="K107" s="34">
        <v>1</v>
      </c>
    </row>
    <row r="108" spans="1:11">
      <c r="A108" s="29" t="str">
        <f>IF(Turnaje!A108="","",Turnaje!A108)</f>
        <v>103.</v>
      </c>
      <c r="B108" s="32" t="s">
        <v>555</v>
      </c>
      <c r="C108" s="32" t="s">
        <v>556</v>
      </c>
      <c r="D108" s="49" t="s">
        <v>12</v>
      </c>
      <c r="E108" s="22" t="s">
        <v>11</v>
      </c>
      <c r="F108" s="22" t="s">
        <v>11</v>
      </c>
      <c r="G108" s="22" t="s">
        <v>11</v>
      </c>
      <c r="H108" s="22">
        <v>32</v>
      </c>
      <c r="I108" s="22" t="s">
        <v>11</v>
      </c>
      <c r="J108" s="7">
        <v>32</v>
      </c>
      <c r="K108" s="34">
        <v>1</v>
      </c>
    </row>
    <row r="109" spans="1:11">
      <c r="A109" s="29" t="str">
        <f>IF(Turnaje!A109="","",Turnaje!A109)</f>
        <v>104.</v>
      </c>
      <c r="B109" s="32" t="s">
        <v>72</v>
      </c>
      <c r="C109" s="32" t="s">
        <v>53</v>
      </c>
      <c r="D109" s="49" t="s">
        <v>12</v>
      </c>
      <c r="E109" s="22" t="s">
        <v>11</v>
      </c>
      <c r="F109" s="22" t="s">
        <v>11</v>
      </c>
      <c r="G109" s="22" t="s">
        <v>11</v>
      </c>
      <c r="H109" s="22">
        <v>24</v>
      </c>
      <c r="I109" s="22">
        <v>7</v>
      </c>
      <c r="J109" s="7">
        <v>31</v>
      </c>
      <c r="K109" s="34">
        <v>2</v>
      </c>
    </row>
    <row r="110" spans="1:11">
      <c r="A110" s="29" t="str">
        <f>IF(Turnaje!A110="","",Turnaje!A110)</f>
        <v>105.</v>
      </c>
      <c r="B110" s="32" t="s">
        <v>272</v>
      </c>
      <c r="C110" s="32" t="s">
        <v>255</v>
      </c>
      <c r="D110" s="49" t="s">
        <v>12</v>
      </c>
      <c r="E110" s="22" t="s">
        <v>11</v>
      </c>
      <c r="F110" s="22" t="s">
        <v>11</v>
      </c>
      <c r="G110" s="22" t="s">
        <v>11</v>
      </c>
      <c r="H110" s="22">
        <v>30</v>
      </c>
      <c r="I110" s="22" t="s">
        <v>11</v>
      </c>
      <c r="J110" s="21">
        <v>30</v>
      </c>
      <c r="K110" s="34">
        <v>1</v>
      </c>
    </row>
    <row r="111" spans="1:11">
      <c r="A111" s="29" t="str">
        <f>IF(Turnaje!A111="","",Turnaje!A111)</f>
        <v>106.</v>
      </c>
      <c r="B111" s="32" t="s">
        <v>807</v>
      </c>
      <c r="C111" s="32" t="s">
        <v>800</v>
      </c>
      <c r="D111" s="49" t="s">
        <v>12</v>
      </c>
      <c r="E111" s="22" t="s">
        <v>11</v>
      </c>
      <c r="F111" s="22" t="s">
        <v>11</v>
      </c>
      <c r="G111" s="22" t="s">
        <v>11</v>
      </c>
      <c r="H111" s="22">
        <v>28</v>
      </c>
      <c r="I111" s="22" t="s">
        <v>11</v>
      </c>
      <c r="J111" s="7">
        <v>28</v>
      </c>
      <c r="K111" s="34">
        <v>1</v>
      </c>
    </row>
    <row r="112" spans="1:11">
      <c r="A112" s="29" t="str">
        <f>IF(Turnaje!A112="","",Turnaje!A112)</f>
        <v>107.</v>
      </c>
      <c r="B112" s="32" t="s">
        <v>159</v>
      </c>
      <c r="C112" s="32" t="s">
        <v>142</v>
      </c>
      <c r="D112" s="49" t="s">
        <v>12</v>
      </c>
      <c r="E112" s="22" t="s">
        <v>11</v>
      </c>
      <c r="F112" s="22" t="s">
        <v>11</v>
      </c>
      <c r="G112" s="22" t="s">
        <v>11</v>
      </c>
      <c r="H112" s="22">
        <v>28</v>
      </c>
      <c r="I112" s="22" t="s">
        <v>11</v>
      </c>
      <c r="J112" s="21">
        <v>28</v>
      </c>
      <c r="K112" s="34">
        <v>1</v>
      </c>
    </row>
    <row r="113" spans="1:11">
      <c r="A113" s="29" t="str">
        <f>IF(Turnaje!A113="","",Turnaje!A113)</f>
        <v>108.</v>
      </c>
      <c r="B113" s="32" t="s">
        <v>207</v>
      </c>
      <c r="C113" s="32" t="s">
        <v>199</v>
      </c>
      <c r="D113" s="49" t="s">
        <v>12</v>
      </c>
      <c r="E113" s="22" t="s">
        <v>11</v>
      </c>
      <c r="F113" s="22" t="s">
        <v>11</v>
      </c>
      <c r="G113" s="22" t="s">
        <v>11</v>
      </c>
      <c r="H113" s="22">
        <v>26</v>
      </c>
      <c r="I113" s="22" t="s">
        <v>11</v>
      </c>
      <c r="J113" s="21">
        <v>26</v>
      </c>
      <c r="K113" s="34">
        <v>1</v>
      </c>
    </row>
    <row r="114" spans="1:11">
      <c r="A114" s="29" t="str">
        <f>IF(Turnaje!A114="","",Turnaje!A114)</f>
        <v>109.</v>
      </c>
      <c r="B114" s="32" t="s">
        <v>756</v>
      </c>
      <c r="C114" s="32" t="s">
        <v>165</v>
      </c>
      <c r="D114" s="49" t="s">
        <v>12</v>
      </c>
      <c r="E114" s="22" t="s">
        <v>11</v>
      </c>
      <c r="F114" s="22" t="s">
        <v>11</v>
      </c>
      <c r="G114" s="22" t="s">
        <v>11</v>
      </c>
      <c r="H114" s="22">
        <v>26</v>
      </c>
      <c r="I114" s="22" t="s">
        <v>11</v>
      </c>
      <c r="J114" s="21">
        <v>26</v>
      </c>
      <c r="K114" s="34">
        <v>1</v>
      </c>
    </row>
    <row r="115" spans="1:11">
      <c r="A115" s="29" t="str">
        <f>IF(Turnaje!A115="","",Turnaje!A115)</f>
        <v>110.</v>
      </c>
      <c r="B115" s="32" t="s">
        <v>213</v>
      </c>
      <c r="C115" s="32" t="s">
        <v>199</v>
      </c>
      <c r="D115" s="49" t="s">
        <v>12</v>
      </c>
      <c r="E115" s="22" t="s">
        <v>11</v>
      </c>
      <c r="F115" s="22" t="s">
        <v>11</v>
      </c>
      <c r="G115" s="22" t="s">
        <v>11</v>
      </c>
      <c r="H115" s="22">
        <v>24</v>
      </c>
      <c r="I115" s="22" t="s">
        <v>11</v>
      </c>
      <c r="J115" s="21">
        <v>24</v>
      </c>
      <c r="K115" s="34">
        <v>1</v>
      </c>
    </row>
    <row r="116" spans="1:11">
      <c r="A116" s="29" t="str">
        <f>IF(Turnaje!A116="","",Turnaje!A116)</f>
        <v>111.</v>
      </c>
      <c r="B116" s="32" t="s">
        <v>753</v>
      </c>
      <c r="C116" s="32" t="s">
        <v>165</v>
      </c>
      <c r="D116" s="49" t="s">
        <v>12</v>
      </c>
      <c r="E116" s="22" t="s">
        <v>11</v>
      </c>
      <c r="F116" s="22" t="s">
        <v>11</v>
      </c>
      <c r="G116" s="22" t="s">
        <v>11</v>
      </c>
      <c r="H116" s="22">
        <v>21</v>
      </c>
      <c r="I116" s="22" t="s">
        <v>11</v>
      </c>
      <c r="J116" s="7">
        <v>21</v>
      </c>
      <c r="K116" s="34">
        <v>1</v>
      </c>
    </row>
    <row r="117" spans="1:11">
      <c r="A117" s="29" t="str">
        <f>IF(Turnaje!A117="","",Turnaje!A117)</f>
        <v>112.</v>
      </c>
      <c r="B117" s="32" t="s">
        <v>97</v>
      </c>
      <c r="C117" s="32" t="s">
        <v>517</v>
      </c>
      <c r="D117" s="49" t="s">
        <v>12</v>
      </c>
      <c r="E117" s="22" t="s">
        <v>11</v>
      </c>
      <c r="F117" s="22" t="s">
        <v>11</v>
      </c>
      <c r="G117" s="22" t="s">
        <v>11</v>
      </c>
      <c r="H117" s="22">
        <v>20</v>
      </c>
      <c r="I117" s="22" t="s">
        <v>11</v>
      </c>
      <c r="J117" s="7">
        <v>20</v>
      </c>
      <c r="K117" s="34">
        <v>1</v>
      </c>
    </row>
    <row r="118" spans="1:11">
      <c r="A118" s="29" t="str">
        <f>IF(Turnaje!A118="","",Turnaje!A118)</f>
        <v>113.</v>
      </c>
      <c r="B118" s="32" t="s">
        <v>218</v>
      </c>
      <c r="C118" s="32" t="s">
        <v>199</v>
      </c>
      <c r="D118" s="49" t="s">
        <v>12</v>
      </c>
      <c r="E118" s="22" t="s">
        <v>11</v>
      </c>
      <c r="F118" s="22" t="s">
        <v>11</v>
      </c>
      <c r="G118" s="22" t="s">
        <v>11</v>
      </c>
      <c r="H118" s="22">
        <v>18</v>
      </c>
      <c r="I118" s="22" t="s">
        <v>11</v>
      </c>
      <c r="J118" s="7">
        <v>18</v>
      </c>
      <c r="K118" s="34">
        <v>1</v>
      </c>
    </row>
    <row r="119" spans="1:11">
      <c r="A119" s="29" t="str">
        <f>IF(Turnaje!A119="","",Turnaje!A119)</f>
        <v>114.</v>
      </c>
      <c r="B119" s="32" t="s">
        <v>749</v>
      </c>
      <c r="C119" s="32" t="s">
        <v>165</v>
      </c>
      <c r="D119" s="49" t="s">
        <v>12</v>
      </c>
      <c r="E119" s="22" t="s">
        <v>11</v>
      </c>
      <c r="F119" s="22" t="s">
        <v>11</v>
      </c>
      <c r="G119" s="22" t="s">
        <v>11</v>
      </c>
      <c r="H119" s="22">
        <v>17</v>
      </c>
      <c r="I119" s="22" t="s">
        <v>11</v>
      </c>
      <c r="J119" s="7">
        <v>17</v>
      </c>
      <c r="K119" s="34">
        <v>1</v>
      </c>
    </row>
    <row r="120" spans="1:11">
      <c r="A120" s="29" t="str">
        <f>IF(Turnaje!A120="","",Turnaje!A120)</f>
        <v>115.</v>
      </c>
      <c r="B120" s="32" t="s">
        <v>702</v>
      </c>
      <c r="C120" s="32" t="s">
        <v>698</v>
      </c>
      <c r="D120" s="49" t="s">
        <v>12</v>
      </c>
      <c r="E120" s="22" t="s">
        <v>11</v>
      </c>
      <c r="F120" s="22" t="s">
        <v>11</v>
      </c>
      <c r="G120" s="22" t="s">
        <v>11</v>
      </c>
      <c r="H120" s="22">
        <v>15</v>
      </c>
      <c r="I120" s="22" t="s">
        <v>11</v>
      </c>
      <c r="J120" s="21">
        <v>15</v>
      </c>
      <c r="K120" s="34">
        <v>1</v>
      </c>
    </row>
    <row r="121" spans="1:11">
      <c r="A121" s="29" t="str">
        <f>IF(Turnaje!A121="","",Turnaje!A121)</f>
        <v>116.</v>
      </c>
      <c r="B121" s="32" t="s">
        <v>748</v>
      </c>
      <c r="C121" s="32" t="s">
        <v>165</v>
      </c>
      <c r="D121" s="49" t="s">
        <v>12</v>
      </c>
      <c r="E121" s="22" t="s">
        <v>11</v>
      </c>
      <c r="F121" s="22" t="s">
        <v>11</v>
      </c>
      <c r="G121" s="22" t="s">
        <v>11</v>
      </c>
      <c r="H121" s="22">
        <v>14</v>
      </c>
      <c r="I121" s="22" t="s">
        <v>11</v>
      </c>
      <c r="J121" s="7">
        <v>14</v>
      </c>
      <c r="K121" s="34">
        <v>1</v>
      </c>
    </row>
    <row r="122" spans="1:11">
      <c r="A122" s="29" t="str">
        <f>IF(Turnaje!A122="","",Turnaje!A122)</f>
        <v>117.</v>
      </c>
      <c r="B122" s="32" t="s">
        <v>91</v>
      </c>
      <c r="C122" s="32" t="s">
        <v>517</v>
      </c>
      <c r="D122" s="49" t="s">
        <v>12</v>
      </c>
      <c r="E122" s="22" t="s">
        <v>11</v>
      </c>
      <c r="F122" s="22" t="s">
        <v>11</v>
      </c>
      <c r="G122" s="22" t="s">
        <v>11</v>
      </c>
      <c r="H122" s="22">
        <v>14</v>
      </c>
      <c r="I122" s="22" t="s">
        <v>11</v>
      </c>
      <c r="J122" s="21">
        <v>14</v>
      </c>
      <c r="K122" s="34">
        <v>1</v>
      </c>
    </row>
    <row r="123" spans="1:11">
      <c r="A123" s="29" t="str">
        <f>IF(Turnaje!A123="","",Turnaje!A123)</f>
        <v>118.</v>
      </c>
      <c r="B123" s="32" t="s">
        <v>69</v>
      </c>
      <c r="C123" s="32" t="s">
        <v>55</v>
      </c>
      <c r="D123" s="49" t="s">
        <v>12</v>
      </c>
      <c r="E123" s="22" t="s">
        <v>11</v>
      </c>
      <c r="F123" s="22" t="s">
        <v>11</v>
      </c>
      <c r="G123" s="22" t="s">
        <v>11</v>
      </c>
      <c r="H123" s="22">
        <v>14</v>
      </c>
      <c r="I123" s="22" t="s">
        <v>11</v>
      </c>
      <c r="J123" s="21">
        <v>14</v>
      </c>
      <c r="K123" s="34">
        <v>1</v>
      </c>
    </row>
    <row r="124" spans="1:11">
      <c r="A124" s="29" t="str">
        <f>IF(Turnaje!A124="","",Turnaje!A124)</f>
        <v>119.</v>
      </c>
      <c r="B124" s="32" t="s">
        <v>758</v>
      </c>
      <c r="C124" s="32" t="s">
        <v>165</v>
      </c>
      <c r="D124" s="49" t="s">
        <v>12</v>
      </c>
      <c r="E124" s="22" t="s">
        <v>11</v>
      </c>
      <c r="F124" s="22" t="s">
        <v>11</v>
      </c>
      <c r="G124" s="22" t="s">
        <v>11</v>
      </c>
      <c r="H124" s="22">
        <v>12</v>
      </c>
      <c r="I124" s="22" t="s">
        <v>11</v>
      </c>
      <c r="J124" s="21">
        <v>12</v>
      </c>
      <c r="K124" s="34">
        <v>1</v>
      </c>
    </row>
    <row r="125" spans="1:11">
      <c r="A125" s="29" t="str">
        <f>IF(Turnaje!A125="","",Turnaje!A125)</f>
        <v>120.</v>
      </c>
      <c r="B125" s="32" t="s">
        <v>601</v>
      </c>
      <c r="C125" s="32" t="s">
        <v>606</v>
      </c>
      <c r="D125" s="49" t="s">
        <v>12</v>
      </c>
      <c r="E125" s="22" t="s">
        <v>11</v>
      </c>
      <c r="F125" s="22" t="s">
        <v>11</v>
      </c>
      <c r="G125" s="22" t="s">
        <v>11</v>
      </c>
      <c r="H125" s="22">
        <v>10</v>
      </c>
      <c r="I125" s="22" t="s">
        <v>11</v>
      </c>
      <c r="J125" s="21">
        <v>10</v>
      </c>
      <c r="K125" s="34">
        <v>1</v>
      </c>
    </row>
    <row r="126" spans="1:11">
      <c r="A126" s="29" t="str">
        <f>IF(Turnaje!A126="","",Turnaje!A126)</f>
        <v>121.</v>
      </c>
      <c r="B126" s="32" t="s">
        <v>755</v>
      </c>
      <c r="C126" s="32" t="s">
        <v>165</v>
      </c>
      <c r="D126" s="49" t="s">
        <v>12</v>
      </c>
      <c r="E126" s="22" t="s">
        <v>11</v>
      </c>
      <c r="F126" s="22" t="s">
        <v>11</v>
      </c>
      <c r="G126" s="22" t="s">
        <v>11</v>
      </c>
      <c r="H126" s="22">
        <v>10</v>
      </c>
      <c r="I126" s="22" t="s">
        <v>11</v>
      </c>
      <c r="J126" s="7">
        <v>10</v>
      </c>
      <c r="K126" s="34">
        <v>1</v>
      </c>
    </row>
    <row r="127" spans="1:11">
      <c r="A127" s="29" t="str">
        <f>IF(Turnaje!A127="","",Turnaje!A127)</f>
        <v>122.</v>
      </c>
      <c r="B127" s="32" t="s">
        <v>198</v>
      </c>
      <c r="C127" s="32" t="s">
        <v>199</v>
      </c>
      <c r="D127" s="49" t="s">
        <v>12</v>
      </c>
      <c r="E127" s="22" t="s">
        <v>11</v>
      </c>
      <c r="F127" s="22" t="s">
        <v>11</v>
      </c>
      <c r="G127" s="22" t="s">
        <v>11</v>
      </c>
      <c r="H127" s="22">
        <v>9</v>
      </c>
      <c r="I127" s="22" t="s">
        <v>11</v>
      </c>
      <c r="J127" s="7">
        <v>9</v>
      </c>
      <c r="K127" s="34">
        <v>1</v>
      </c>
    </row>
    <row r="128" spans="1:11">
      <c r="A128" s="29" t="str">
        <f>IF(Turnaje!A128="","",Turnaje!A128)</f>
        <v>123.</v>
      </c>
      <c r="B128" s="32" t="s">
        <v>754</v>
      </c>
      <c r="C128" s="32" t="s">
        <v>751</v>
      </c>
      <c r="D128" s="49" t="s">
        <v>12</v>
      </c>
      <c r="E128" s="22" t="s">
        <v>11</v>
      </c>
      <c r="F128" s="22" t="s">
        <v>11</v>
      </c>
      <c r="G128" s="22" t="s">
        <v>11</v>
      </c>
      <c r="H128" s="22">
        <v>8</v>
      </c>
      <c r="I128" s="22" t="s">
        <v>11</v>
      </c>
      <c r="J128" s="21">
        <v>8</v>
      </c>
      <c r="K128" s="34">
        <v>1</v>
      </c>
    </row>
    <row r="129" spans="1:11">
      <c r="A129" s="29" t="str">
        <f>IF(Turnaje!A129="","",Turnaje!A129)</f>
        <v>124.</v>
      </c>
      <c r="B129" s="32" t="s">
        <v>98</v>
      </c>
      <c r="C129" s="32" t="s">
        <v>517</v>
      </c>
      <c r="D129" s="49" t="s">
        <v>12</v>
      </c>
      <c r="E129" s="22" t="s">
        <v>11</v>
      </c>
      <c r="F129" s="22" t="s">
        <v>11</v>
      </c>
      <c r="G129" s="22" t="s">
        <v>11</v>
      </c>
      <c r="H129" s="22">
        <v>8</v>
      </c>
      <c r="I129" s="22" t="s">
        <v>11</v>
      </c>
      <c r="J129" s="7">
        <v>8</v>
      </c>
      <c r="K129" s="34">
        <v>1</v>
      </c>
    </row>
    <row r="130" spans="1:11">
      <c r="A130" s="29" t="str">
        <f>IF(Turnaje!A130="","",Turnaje!A130)</f>
        <v>125.</v>
      </c>
      <c r="B130" s="32" t="s">
        <v>146</v>
      </c>
      <c r="C130" s="32" t="s">
        <v>144</v>
      </c>
      <c r="D130" s="49" t="s">
        <v>12</v>
      </c>
      <c r="E130" s="22" t="s">
        <v>11</v>
      </c>
      <c r="F130" s="22" t="s">
        <v>11</v>
      </c>
      <c r="G130" s="22" t="s">
        <v>11</v>
      </c>
      <c r="H130" s="22">
        <v>7</v>
      </c>
      <c r="I130" s="22" t="s">
        <v>11</v>
      </c>
      <c r="J130" s="21">
        <v>7</v>
      </c>
      <c r="K130" s="34">
        <v>1</v>
      </c>
    </row>
    <row r="131" spans="1:11">
      <c r="A131" s="29" t="str">
        <f>IF(Turnaje!A131="","",Turnaje!A131)</f>
        <v>126.</v>
      </c>
      <c r="B131" s="32" t="s">
        <v>54</v>
      </c>
      <c r="C131" s="32" t="s">
        <v>55</v>
      </c>
      <c r="D131" s="49" t="s">
        <v>12</v>
      </c>
      <c r="E131" s="22" t="s">
        <v>11</v>
      </c>
      <c r="F131" s="22" t="s">
        <v>11</v>
      </c>
      <c r="G131" s="22" t="s">
        <v>11</v>
      </c>
      <c r="H131" s="22">
        <v>7</v>
      </c>
      <c r="I131" s="22" t="s">
        <v>11</v>
      </c>
      <c r="J131" s="21">
        <v>7</v>
      </c>
      <c r="K131" s="34">
        <v>1</v>
      </c>
    </row>
    <row r="132" spans="1:11">
      <c r="A132" s="29" t="str">
        <f>IF(Turnaje!A132="","",Turnaje!A132)</f>
        <v>127.</v>
      </c>
      <c r="B132" s="32" t="s">
        <v>220</v>
      </c>
      <c r="C132" s="32" t="s">
        <v>199</v>
      </c>
      <c r="D132" s="49" t="s">
        <v>12</v>
      </c>
      <c r="E132" s="22" t="s">
        <v>11</v>
      </c>
      <c r="F132" s="22" t="s">
        <v>11</v>
      </c>
      <c r="G132" s="22" t="s">
        <v>11</v>
      </c>
      <c r="H132" s="22">
        <v>6</v>
      </c>
      <c r="I132" s="22" t="s">
        <v>11</v>
      </c>
      <c r="J132" s="21">
        <v>6</v>
      </c>
      <c r="K132" s="34">
        <v>1</v>
      </c>
    </row>
    <row r="133" spans="1:11">
      <c r="A133" s="29" t="str">
        <f>IF(Turnaje!A133="","",Turnaje!A133)</f>
        <v>128.</v>
      </c>
      <c r="B133" s="32" t="s">
        <v>205</v>
      </c>
      <c r="C133" s="32" t="s">
        <v>199</v>
      </c>
      <c r="D133" s="49" t="s">
        <v>12</v>
      </c>
      <c r="E133" s="22" t="s">
        <v>11</v>
      </c>
      <c r="F133" s="22" t="s">
        <v>11</v>
      </c>
      <c r="G133" s="22" t="s">
        <v>11</v>
      </c>
      <c r="H133" s="22">
        <v>5</v>
      </c>
      <c r="I133" s="22" t="s">
        <v>11</v>
      </c>
      <c r="J133" s="21">
        <v>5</v>
      </c>
      <c r="K133" s="34">
        <v>1</v>
      </c>
    </row>
    <row r="134" spans="1:11">
      <c r="A134" s="29" t="str">
        <f>IF(Turnaje!A134="","",Turnaje!A134)</f>
        <v>129.</v>
      </c>
      <c r="B134" s="32" t="s">
        <v>204</v>
      </c>
      <c r="C134" s="32" t="s">
        <v>199</v>
      </c>
      <c r="D134" s="49" t="s">
        <v>12</v>
      </c>
      <c r="E134" s="22" t="s">
        <v>11</v>
      </c>
      <c r="F134" s="22" t="s">
        <v>11</v>
      </c>
      <c r="G134" s="22" t="s">
        <v>11</v>
      </c>
      <c r="H134" s="22">
        <v>4</v>
      </c>
      <c r="I134" s="22" t="s">
        <v>11</v>
      </c>
      <c r="J134" s="7">
        <v>4</v>
      </c>
      <c r="K134" s="34">
        <v>1</v>
      </c>
    </row>
    <row r="135" spans="1:11">
      <c r="A135" s="29" t="str">
        <f>IF(Turnaje!A135="","",Turnaje!A135)</f>
        <v>130.</v>
      </c>
      <c r="B135" s="32" t="s">
        <v>602</v>
      </c>
      <c r="C135" s="32" t="s">
        <v>606</v>
      </c>
      <c r="D135" s="49" t="s">
        <v>12</v>
      </c>
      <c r="E135" s="22" t="s">
        <v>11</v>
      </c>
      <c r="F135" s="22" t="s">
        <v>11</v>
      </c>
      <c r="G135" s="22" t="s">
        <v>11</v>
      </c>
      <c r="H135" s="22">
        <v>4</v>
      </c>
      <c r="I135" s="22" t="s">
        <v>11</v>
      </c>
      <c r="J135" s="21">
        <v>4</v>
      </c>
      <c r="K135" s="34">
        <v>1</v>
      </c>
    </row>
    <row r="136" spans="1:11">
      <c r="A136" s="29" t="str">
        <f>IF(Turnaje!A136="","",Turnaje!A136)</f>
        <v>131.</v>
      </c>
      <c r="B136" s="32" t="s">
        <v>757</v>
      </c>
      <c r="C136" s="32" t="s">
        <v>165</v>
      </c>
      <c r="D136" s="49" t="s">
        <v>12</v>
      </c>
      <c r="E136" s="22" t="s">
        <v>11</v>
      </c>
      <c r="F136" s="22" t="s">
        <v>11</v>
      </c>
      <c r="G136" s="22" t="s">
        <v>11</v>
      </c>
      <c r="H136" s="22">
        <v>4</v>
      </c>
      <c r="I136" s="22" t="s">
        <v>11</v>
      </c>
      <c r="J136" s="7">
        <v>4</v>
      </c>
      <c r="K136" s="34">
        <v>1</v>
      </c>
    </row>
    <row r="137" spans="1:11">
      <c r="A137" s="29" t="str">
        <f>IF(Turnaje!A137="","",Turnaje!A137)</f>
        <v>132.</v>
      </c>
      <c r="B137" s="32" t="s">
        <v>202</v>
      </c>
      <c r="C137" s="32" t="s">
        <v>199</v>
      </c>
      <c r="D137" s="49" t="s">
        <v>12</v>
      </c>
      <c r="E137" s="22" t="s">
        <v>11</v>
      </c>
      <c r="F137" s="22" t="s">
        <v>11</v>
      </c>
      <c r="G137" s="22" t="s">
        <v>11</v>
      </c>
      <c r="H137" s="22">
        <v>3</v>
      </c>
      <c r="I137" s="22" t="s">
        <v>11</v>
      </c>
      <c r="J137" s="21">
        <v>3</v>
      </c>
      <c r="K137" s="34">
        <v>1</v>
      </c>
    </row>
    <row r="138" spans="1:11">
      <c r="A138" s="29" t="str">
        <f>IF(Turnaje!A138="","",Turnaje!A138)</f>
        <v>133.</v>
      </c>
      <c r="B138" s="32" t="s">
        <v>58</v>
      </c>
      <c r="C138" s="32" t="s">
        <v>59</v>
      </c>
      <c r="D138" s="49" t="s">
        <v>12</v>
      </c>
      <c r="F138" s="22" t="s">
        <v>11</v>
      </c>
      <c r="G138" s="22" t="s">
        <v>11</v>
      </c>
      <c r="H138" s="22">
        <v>2</v>
      </c>
      <c r="I138" s="22" t="s">
        <v>11</v>
      </c>
      <c r="J138" s="21">
        <v>2</v>
      </c>
      <c r="K138" s="34">
        <v>1</v>
      </c>
    </row>
    <row r="139" spans="1:11">
      <c r="A139" s="29" t="str">
        <f>IF(Turnaje!A139="","",Turnaje!A139)</f>
        <v>134.</v>
      </c>
      <c r="B139" s="32" t="s">
        <v>752</v>
      </c>
      <c r="C139" s="32" t="s">
        <v>751</v>
      </c>
      <c r="D139" s="49" t="s">
        <v>12</v>
      </c>
      <c r="E139" s="22" t="s">
        <v>11</v>
      </c>
      <c r="F139" s="22" t="s">
        <v>11</v>
      </c>
      <c r="G139" s="22" t="s">
        <v>11</v>
      </c>
      <c r="H139" s="22">
        <v>2</v>
      </c>
      <c r="I139" s="22" t="s">
        <v>11</v>
      </c>
      <c r="J139" s="21">
        <v>2</v>
      </c>
      <c r="K139" s="34">
        <v>1</v>
      </c>
    </row>
    <row r="140" spans="1:11">
      <c r="A140" s="29" t="str">
        <f>IF(Turnaje!A140="","",Turnaje!A140)</f>
        <v>135.</v>
      </c>
      <c r="B140" s="32" t="s">
        <v>750</v>
      </c>
      <c r="C140" s="32" t="s">
        <v>751</v>
      </c>
      <c r="D140" s="49" t="s">
        <v>12</v>
      </c>
      <c r="E140" s="22" t="s">
        <v>11</v>
      </c>
      <c r="F140" s="22" t="s">
        <v>11</v>
      </c>
      <c r="G140" s="22" t="s">
        <v>11</v>
      </c>
      <c r="H140" s="22">
        <v>1</v>
      </c>
      <c r="I140" s="22" t="s">
        <v>11</v>
      </c>
      <c r="J140" s="21">
        <v>1</v>
      </c>
      <c r="K140" s="34">
        <v>1</v>
      </c>
    </row>
  </sheetData>
  <sortState ref="B6:K91">
    <sortCondition descending="1" ref="J6:J91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9"/>
  <sheetViews>
    <sheetView workbookViewId="0">
      <selection activeCell="P21" sqref="P21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5" t="s">
        <v>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9"/>
    </row>
    <row r="2" spans="1:16" ht="12.75" customHeight="1">
      <c r="B2" s="22"/>
      <c r="C2" s="36" t="s">
        <v>249</v>
      </c>
      <c r="E2" s="17"/>
      <c r="F2" s="17"/>
      <c r="G2" s="17"/>
      <c r="H2" s="17"/>
      <c r="I2" s="17"/>
      <c r="J2" s="17"/>
    </row>
    <row r="3" spans="1:16" ht="12" customHeight="1">
      <c r="A3" s="76" t="s">
        <v>37</v>
      </c>
      <c r="B3" s="76" t="s">
        <v>14</v>
      </c>
      <c r="C3" s="76" t="s">
        <v>34</v>
      </c>
      <c r="D3" s="77" t="s">
        <v>15</v>
      </c>
      <c r="E3" s="74" t="s">
        <v>2</v>
      </c>
      <c r="F3" s="74"/>
      <c r="G3" s="74"/>
      <c r="H3" s="74"/>
      <c r="I3" s="74"/>
      <c r="J3" s="78" t="s">
        <v>3</v>
      </c>
      <c r="K3" s="78"/>
    </row>
    <row r="4" spans="1:16" ht="12" customHeight="1">
      <c r="A4" s="76"/>
      <c r="B4" s="76"/>
      <c r="C4" s="76"/>
      <c r="D4" s="77"/>
      <c r="E4" s="79" t="s">
        <v>32</v>
      </c>
      <c r="F4" s="79"/>
      <c r="G4" s="79"/>
      <c r="H4" s="79" t="s">
        <v>33</v>
      </c>
      <c r="I4" s="79"/>
      <c r="J4" s="78"/>
      <c r="K4" s="78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513</v>
      </c>
      <c r="C6" s="32" t="s">
        <v>517</v>
      </c>
      <c r="D6" s="49" t="s">
        <v>28</v>
      </c>
      <c r="E6" s="22">
        <v>224</v>
      </c>
      <c r="F6" s="22">
        <v>221</v>
      </c>
      <c r="G6" s="22">
        <v>202</v>
      </c>
      <c r="H6" s="22">
        <v>85</v>
      </c>
      <c r="I6" s="22">
        <v>66</v>
      </c>
      <c r="J6" s="7">
        <v>798</v>
      </c>
      <c r="K6" s="34">
        <v>5</v>
      </c>
    </row>
    <row r="7" spans="1:16">
      <c r="A7" s="35" t="s">
        <v>1</v>
      </c>
      <c r="B7" s="32" t="s">
        <v>89</v>
      </c>
      <c r="C7" s="32" t="s">
        <v>109</v>
      </c>
      <c r="D7" s="49" t="s">
        <v>28</v>
      </c>
      <c r="E7" s="22">
        <v>211</v>
      </c>
      <c r="F7" s="22">
        <v>146</v>
      </c>
      <c r="G7" s="22">
        <v>145</v>
      </c>
      <c r="H7" s="22">
        <v>79</v>
      </c>
      <c r="I7" s="22">
        <v>16</v>
      </c>
      <c r="J7" s="7">
        <v>597</v>
      </c>
      <c r="K7" s="34">
        <v>5</v>
      </c>
    </row>
    <row r="8" spans="1:16">
      <c r="A8" s="35" t="s">
        <v>5</v>
      </c>
      <c r="B8" s="32" t="s">
        <v>90</v>
      </c>
      <c r="C8" s="32" t="s">
        <v>109</v>
      </c>
      <c r="D8" s="49" t="s">
        <v>28</v>
      </c>
      <c r="E8" s="22">
        <v>180</v>
      </c>
      <c r="F8" s="22">
        <v>107</v>
      </c>
      <c r="G8" s="22">
        <v>91</v>
      </c>
      <c r="H8" s="22">
        <v>28</v>
      </c>
      <c r="I8" s="22" t="s">
        <v>11</v>
      </c>
      <c r="J8" s="7">
        <v>406</v>
      </c>
      <c r="K8" s="34">
        <v>4</v>
      </c>
    </row>
    <row r="9" spans="1:16">
      <c r="A9" s="35" t="s">
        <v>6</v>
      </c>
      <c r="B9" s="32" t="s">
        <v>56</v>
      </c>
      <c r="C9" s="32" t="s">
        <v>57</v>
      </c>
      <c r="D9" s="49" t="s">
        <v>28</v>
      </c>
      <c r="E9" s="22">
        <v>125</v>
      </c>
      <c r="F9" s="22">
        <v>99</v>
      </c>
      <c r="G9" s="22">
        <v>57</v>
      </c>
      <c r="H9" s="22">
        <v>56</v>
      </c>
      <c r="I9" s="22">
        <v>16</v>
      </c>
      <c r="J9" s="7">
        <v>353</v>
      </c>
      <c r="K9" s="34">
        <v>5</v>
      </c>
    </row>
    <row r="10" spans="1:16">
      <c r="A10" s="35" t="s">
        <v>7</v>
      </c>
      <c r="B10" s="32" t="s">
        <v>614</v>
      </c>
      <c r="C10" s="32" t="s">
        <v>365</v>
      </c>
      <c r="D10" s="49" t="s">
        <v>28</v>
      </c>
      <c r="E10" s="21">
        <v>174</v>
      </c>
      <c r="F10" s="22" t="s">
        <v>11</v>
      </c>
      <c r="G10" s="22" t="s">
        <v>11</v>
      </c>
      <c r="H10" s="22">
        <v>42</v>
      </c>
      <c r="I10" s="22" t="s">
        <v>11</v>
      </c>
      <c r="J10" s="7">
        <v>216</v>
      </c>
      <c r="K10" s="34">
        <v>2</v>
      </c>
    </row>
    <row r="11" spans="1:16">
      <c r="A11" s="29" t="str">
        <f>IF(Turnaje!A11="","",Turnaje!A11)</f>
        <v>6.</v>
      </c>
      <c r="B11" s="32" t="s">
        <v>563</v>
      </c>
      <c r="C11" s="32" t="s">
        <v>567</v>
      </c>
      <c r="D11" s="49" t="s">
        <v>28</v>
      </c>
      <c r="E11" s="22">
        <v>111</v>
      </c>
      <c r="F11" s="22" t="s">
        <v>11</v>
      </c>
      <c r="G11" s="22" t="s">
        <v>11</v>
      </c>
      <c r="H11" s="22">
        <v>38</v>
      </c>
      <c r="I11" s="22">
        <v>24</v>
      </c>
      <c r="J11" s="7">
        <v>173</v>
      </c>
      <c r="K11" s="34">
        <v>3</v>
      </c>
    </row>
    <row r="12" spans="1:16">
      <c r="A12" s="35" t="s">
        <v>9</v>
      </c>
      <c r="B12" s="32" t="s">
        <v>624</v>
      </c>
      <c r="C12" s="32" t="s">
        <v>516</v>
      </c>
      <c r="D12" s="49" t="s">
        <v>28</v>
      </c>
      <c r="E12" s="21">
        <v>121</v>
      </c>
      <c r="F12" s="21" t="s">
        <v>11</v>
      </c>
      <c r="G12" s="22" t="s">
        <v>11</v>
      </c>
      <c r="H12" s="22" t="s">
        <v>11</v>
      </c>
      <c r="I12" s="22" t="s">
        <v>11</v>
      </c>
      <c r="J12" s="7">
        <v>121</v>
      </c>
      <c r="K12" s="34">
        <v>1</v>
      </c>
    </row>
    <row r="13" spans="1:16">
      <c r="A13" s="35" t="s">
        <v>10</v>
      </c>
      <c r="B13" s="32" t="s">
        <v>703</v>
      </c>
      <c r="C13" s="32" t="s">
        <v>698</v>
      </c>
      <c r="D13" s="49" t="s">
        <v>28</v>
      </c>
      <c r="E13" s="22" t="s">
        <v>11</v>
      </c>
      <c r="F13" s="22" t="s">
        <v>11</v>
      </c>
      <c r="G13" s="22" t="s">
        <v>11</v>
      </c>
      <c r="H13" s="22">
        <v>90</v>
      </c>
      <c r="I13" s="22">
        <v>30</v>
      </c>
      <c r="J13" s="7">
        <v>120</v>
      </c>
      <c r="K13" s="34">
        <v>2</v>
      </c>
    </row>
    <row r="14" spans="1:16">
      <c r="A14" s="35" t="s">
        <v>16</v>
      </c>
      <c r="B14" s="32" t="s">
        <v>773</v>
      </c>
      <c r="C14" s="32" t="s">
        <v>518</v>
      </c>
      <c r="D14" s="4" t="s">
        <v>28</v>
      </c>
      <c r="E14" s="7">
        <v>119</v>
      </c>
      <c r="F14" s="7" t="s">
        <v>11</v>
      </c>
      <c r="G14" s="7" t="s">
        <v>11</v>
      </c>
      <c r="H14" s="33" t="s">
        <v>11</v>
      </c>
      <c r="I14" s="33" t="s">
        <v>11</v>
      </c>
      <c r="J14" s="7">
        <v>119</v>
      </c>
      <c r="K14" s="34">
        <v>1</v>
      </c>
    </row>
    <row r="15" spans="1:16">
      <c r="A15" s="35" t="s">
        <v>17</v>
      </c>
      <c r="B15" s="32" t="s">
        <v>260</v>
      </c>
      <c r="C15" s="32" t="s">
        <v>77</v>
      </c>
      <c r="D15" s="49" t="s">
        <v>28</v>
      </c>
      <c r="E15" s="21" t="s">
        <v>11</v>
      </c>
      <c r="F15" s="21" t="s">
        <v>11</v>
      </c>
      <c r="G15" s="22" t="s">
        <v>11</v>
      </c>
      <c r="H15" s="22">
        <v>44</v>
      </c>
      <c r="I15" s="22">
        <v>38</v>
      </c>
      <c r="J15" s="7">
        <v>82</v>
      </c>
      <c r="K15" s="34">
        <v>2</v>
      </c>
    </row>
    <row r="16" spans="1:16">
      <c r="A16" s="35" t="s">
        <v>18</v>
      </c>
      <c r="B16" s="32" t="s">
        <v>813</v>
      </c>
      <c r="C16" s="32" t="s">
        <v>800</v>
      </c>
      <c r="D16" s="49" t="s">
        <v>28</v>
      </c>
      <c r="E16" s="22" t="s">
        <v>11</v>
      </c>
      <c r="F16" s="22" t="s">
        <v>11</v>
      </c>
      <c r="G16" s="22" t="s">
        <v>11</v>
      </c>
      <c r="H16" s="22">
        <v>73</v>
      </c>
      <c r="I16" s="22" t="s">
        <v>11</v>
      </c>
      <c r="J16" s="7">
        <v>73</v>
      </c>
      <c r="K16" s="34">
        <v>1</v>
      </c>
    </row>
    <row r="17" spans="1:11">
      <c r="A17" s="35" t="s">
        <v>19</v>
      </c>
      <c r="B17" s="32" t="s">
        <v>549</v>
      </c>
      <c r="C17" s="32" t="s">
        <v>77</v>
      </c>
      <c r="D17" s="49" t="s">
        <v>28</v>
      </c>
      <c r="E17" s="22" t="s">
        <v>11</v>
      </c>
      <c r="F17" s="22" t="s">
        <v>11</v>
      </c>
      <c r="G17" s="22" t="s">
        <v>11</v>
      </c>
      <c r="H17" s="22">
        <v>38</v>
      </c>
      <c r="I17" s="22">
        <v>13</v>
      </c>
      <c r="J17" s="7">
        <v>51</v>
      </c>
      <c r="K17" s="34">
        <v>2</v>
      </c>
    </row>
    <row r="18" spans="1:11">
      <c r="A18" s="35" t="s">
        <v>20</v>
      </c>
      <c r="B18" s="32" t="s">
        <v>67</v>
      </c>
      <c r="C18" s="32" t="s">
        <v>68</v>
      </c>
      <c r="D18" s="49" t="s">
        <v>28</v>
      </c>
      <c r="E18" s="21" t="s">
        <v>11</v>
      </c>
      <c r="F18" s="21" t="s">
        <v>11</v>
      </c>
      <c r="G18" s="22" t="s">
        <v>11</v>
      </c>
      <c r="H18" s="22">
        <v>22</v>
      </c>
      <c r="I18" s="22">
        <v>19</v>
      </c>
      <c r="J18" s="7">
        <v>41</v>
      </c>
      <c r="K18" s="34">
        <v>2</v>
      </c>
    </row>
    <row r="19" spans="1:11">
      <c r="A19" s="29" t="str">
        <f>IF(Turnaje!A19="","",Turnaje!A19)</f>
        <v>14.</v>
      </c>
      <c r="B19" s="32" t="s">
        <v>596</v>
      </c>
      <c r="C19" s="32" t="s">
        <v>606</v>
      </c>
      <c r="D19" s="49" t="s">
        <v>196</v>
      </c>
      <c r="E19" s="21" t="s">
        <v>11</v>
      </c>
      <c r="F19" s="21" t="s">
        <v>11</v>
      </c>
      <c r="G19" s="21" t="s">
        <v>11</v>
      </c>
      <c r="H19" s="22">
        <v>29</v>
      </c>
      <c r="I19" s="22" t="s">
        <v>11</v>
      </c>
      <c r="J19" s="7">
        <v>29</v>
      </c>
      <c r="K19" s="34">
        <v>1</v>
      </c>
    </row>
    <row r="20" spans="1:11">
      <c r="A20" s="35" t="s">
        <v>22</v>
      </c>
      <c r="B20" s="32" t="s">
        <v>686</v>
      </c>
      <c r="C20" s="32" t="s">
        <v>677</v>
      </c>
      <c r="D20" s="49" t="s">
        <v>196</v>
      </c>
      <c r="E20" s="21" t="s">
        <v>11</v>
      </c>
      <c r="F20" s="21" t="s">
        <v>11</v>
      </c>
      <c r="G20" s="21" t="s">
        <v>11</v>
      </c>
      <c r="H20" s="22">
        <v>19</v>
      </c>
      <c r="I20" s="22" t="s">
        <v>11</v>
      </c>
      <c r="J20" s="7">
        <v>19</v>
      </c>
      <c r="K20" s="34">
        <v>1</v>
      </c>
    </row>
    <row r="21" spans="1:11">
      <c r="A21" s="35" t="s">
        <v>23</v>
      </c>
      <c r="B21" s="32" t="s">
        <v>149</v>
      </c>
      <c r="C21" s="32" t="s">
        <v>144</v>
      </c>
      <c r="D21" s="49" t="s">
        <v>196</v>
      </c>
      <c r="E21" s="21" t="s">
        <v>11</v>
      </c>
      <c r="F21" s="21" t="s">
        <v>11</v>
      </c>
      <c r="G21" s="21" t="s">
        <v>11</v>
      </c>
      <c r="H21" s="22">
        <v>17</v>
      </c>
      <c r="I21" s="22">
        <v>1</v>
      </c>
      <c r="J21" s="7">
        <v>18</v>
      </c>
      <c r="K21" s="34">
        <v>2</v>
      </c>
    </row>
    <row r="22" spans="1:11">
      <c r="A22" s="35" t="s">
        <v>24</v>
      </c>
      <c r="B22" s="32" t="s">
        <v>166</v>
      </c>
      <c r="C22" s="32" t="s">
        <v>144</v>
      </c>
      <c r="D22" s="49" t="s">
        <v>196</v>
      </c>
      <c r="E22" s="21" t="s">
        <v>11</v>
      </c>
      <c r="F22" s="21" t="s">
        <v>11</v>
      </c>
      <c r="G22" s="21" t="s">
        <v>11</v>
      </c>
      <c r="H22" s="22">
        <v>18</v>
      </c>
      <c r="I22" s="22" t="s">
        <v>11</v>
      </c>
      <c r="J22" s="7">
        <v>18</v>
      </c>
      <c r="K22" s="34">
        <v>1</v>
      </c>
    </row>
    <row r="23" spans="1:11">
      <c r="A23" s="35" t="s">
        <v>25</v>
      </c>
      <c r="B23" s="32" t="s">
        <v>52</v>
      </c>
      <c r="C23" s="32" t="s">
        <v>53</v>
      </c>
      <c r="D23" s="49" t="s">
        <v>28</v>
      </c>
      <c r="E23" s="22" t="s">
        <v>11</v>
      </c>
      <c r="F23" s="22" t="s">
        <v>11</v>
      </c>
      <c r="G23" s="22" t="s">
        <v>11</v>
      </c>
      <c r="H23" s="22">
        <v>15</v>
      </c>
      <c r="I23" s="22">
        <v>3</v>
      </c>
      <c r="J23" s="7">
        <v>18</v>
      </c>
      <c r="K23" s="34">
        <v>2</v>
      </c>
    </row>
    <row r="24" spans="1:11">
      <c r="A24" s="35" t="s">
        <v>26</v>
      </c>
      <c r="B24" s="32" t="s">
        <v>341</v>
      </c>
      <c r="C24" s="32" t="s">
        <v>364</v>
      </c>
      <c r="D24" s="49" t="s">
        <v>196</v>
      </c>
      <c r="E24" s="21" t="s">
        <v>11</v>
      </c>
      <c r="F24" s="22" t="s">
        <v>11</v>
      </c>
      <c r="G24" s="22" t="s">
        <v>11</v>
      </c>
      <c r="H24" s="22">
        <v>17</v>
      </c>
      <c r="I24" s="22" t="s">
        <v>11</v>
      </c>
      <c r="J24" s="7">
        <v>17</v>
      </c>
      <c r="K24" s="34">
        <v>1</v>
      </c>
    </row>
    <row r="25" spans="1:11">
      <c r="A25" s="35" t="s">
        <v>27</v>
      </c>
      <c r="B25" s="32" t="s">
        <v>690</v>
      </c>
      <c r="C25" s="32" t="s">
        <v>53</v>
      </c>
      <c r="D25" s="4" t="s">
        <v>196</v>
      </c>
      <c r="E25" s="7" t="s">
        <v>11</v>
      </c>
      <c r="F25" s="7" t="s">
        <v>11</v>
      </c>
      <c r="G25" s="7" t="s">
        <v>11</v>
      </c>
      <c r="H25" s="33">
        <v>16</v>
      </c>
      <c r="I25" s="33" t="s">
        <v>11</v>
      </c>
      <c r="J25" s="7">
        <v>16</v>
      </c>
      <c r="K25" s="34">
        <v>1</v>
      </c>
    </row>
    <row r="26" spans="1:11">
      <c r="A26" s="35" t="s">
        <v>111</v>
      </c>
      <c r="B26" s="32" t="s">
        <v>566</v>
      </c>
      <c r="C26" s="32" t="s">
        <v>567</v>
      </c>
      <c r="D26" s="49" t="s">
        <v>196</v>
      </c>
      <c r="E26" s="21" t="s">
        <v>11</v>
      </c>
      <c r="F26" s="22" t="s">
        <v>11</v>
      </c>
      <c r="G26" s="22" t="s">
        <v>11</v>
      </c>
      <c r="H26" s="22">
        <v>16</v>
      </c>
      <c r="I26" s="22" t="s">
        <v>11</v>
      </c>
      <c r="J26" s="7">
        <v>16</v>
      </c>
      <c r="K26" s="34">
        <v>1</v>
      </c>
    </row>
    <row r="27" spans="1:11">
      <c r="A27" s="35" t="s">
        <v>112</v>
      </c>
      <c r="B27" s="32" t="s">
        <v>223</v>
      </c>
      <c r="C27" s="32" t="s">
        <v>201</v>
      </c>
      <c r="D27" s="49" t="s">
        <v>28</v>
      </c>
      <c r="E27" s="21" t="s">
        <v>11</v>
      </c>
      <c r="F27" s="21" t="s">
        <v>11</v>
      </c>
      <c r="G27" s="22" t="s">
        <v>11</v>
      </c>
      <c r="H27" s="22">
        <v>16</v>
      </c>
      <c r="I27" s="22" t="s">
        <v>11</v>
      </c>
      <c r="J27" s="7">
        <v>16</v>
      </c>
      <c r="K27" s="34">
        <v>1</v>
      </c>
    </row>
    <row r="28" spans="1:11">
      <c r="A28" s="35" t="s">
        <v>113</v>
      </c>
      <c r="B28" s="32" t="s">
        <v>697</v>
      </c>
      <c r="C28" s="32" t="s">
        <v>698</v>
      </c>
      <c r="D28" s="49" t="s">
        <v>28</v>
      </c>
      <c r="E28" s="21" t="s">
        <v>11</v>
      </c>
      <c r="F28" s="22" t="s">
        <v>11</v>
      </c>
      <c r="G28" s="22" t="s">
        <v>11</v>
      </c>
      <c r="H28" s="22">
        <v>13</v>
      </c>
      <c r="I28" s="22" t="s">
        <v>11</v>
      </c>
      <c r="J28" s="7">
        <v>13</v>
      </c>
      <c r="K28" s="34">
        <v>1</v>
      </c>
    </row>
    <row r="29" spans="1:11">
      <c r="A29" s="35" t="s">
        <v>114</v>
      </c>
      <c r="B29" s="32" t="s">
        <v>209</v>
      </c>
      <c r="C29" s="32" t="s">
        <v>199</v>
      </c>
      <c r="D29" s="49" t="s">
        <v>28</v>
      </c>
      <c r="E29" s="21" t="s">
        <v>11</v>
      </c>
      <c r="F29" s="22" t="s">
        <v>11</v>
      </c>
      <c r="G29" s="22" t="s">
        <v>11</v>
      </c>
      <c r="H29" s="22">
        <v>13</v>
      </c>
      <c r="I29" s="22" t="s">
        <v>11</v>
      </c>
      <c r="J29" s="7">
        <v>13</v>
      </c>
      <c r="K29" s="34">
        <v>1</v>
      </c>
    </row>
    <row r="30" spans="1:11">
      <c r="A30" s="35" t="s">
        <v>115</v>
      </c>
      <c r="B30" s="32" t="s">
        <v>339</v>
      </c>
      <c r="C30" s="32" t="s">
        <v>364</v>
      </c>
      <c r="D30" s="49" t="s">
        <v>196</v>
      </c>
      <c r="E30" s="21" t="s">
        <v>11</v>
      </c>
      <c r="F30" s="22" t="s">
        <v>11</v>
      </c>
      <c r="G30" s="22" t="s">
        <v>11</v>
      </c>
      <c r="H30" s="22">
        <v>12</v>
      </c>
      <c r="I30" s="22" t="s">
        <v>11</v>
      </c>
      <c r="J30" s="7">
        <v>12</v>
      </c>
      <c r="K30" s="34">
        <v>1</v>
      </c>
    </row>
    <row r="31" spans="1:11">
      <c r="A31" s="35" t="s">
        <v>116</v>
      </c>
      <c r="B31" s="32" t="s">
        <v>604</v>
      </c>
      <c r="C31" s="32" t="s">
        <v>606</v>
      </c>
      <c r="D31" s="49" t="s">
        <v>196</v>
      </c>
      <c r="E31" s="22" t="s">
        <v>11</v>
      </c>
      <c r="F31" s="22" t="s">
        <v>11</v>
      </c>
      <c r="G31" s="22" t="s">
        <v>11</v>
      </c>
      <c r="H31" s="22">
        <v>12</v>
      </c>
      <c r="I31" s="22" t="s">
        <v>11</v>
      </c>
      <c r="J31" s="7">
        <v>12</v>
      </c>
      <c r="K31" s="34">
        <v>1</v>
      </c>
    </row>
    <row r="32" spans="1:11">
      <c r="A32" s="35" t="s">
        <v>117</v>
      </c>
      <c r="B32" s="32" t="s">
        <v>343</v>
      </c>
      <c r="C32" s="32" t="s">
        <v>366</v>
      </c>
      <c r="D32" s="49" t="s">
        <v>196</v>
      </c>
      <c r="E32" s="21" t="s">
        <v>11</v>
      </c>
      <c r="F32" s="21" t="s">
        <v>11</v>
      </c>
      <c r="G32" s="22" t="s">
        <v>11</v>
      </c>
      <c r="H32" s="22">
        <v>11</v>
      </c>
      <c r="I32" s="22" t="s">
        <v>11</v>
      </c>
      <c r="J32" s="7">
        <v>11</v>
      </c>
      <c r="K32" s="34">
        <v>1</v>
      </c>
    </row>
    <row r="33" spans="1:11">
      <c r="A33" s="35" t="s">
        <v>118</v>
      </c>
      <c r="B33" s="32" t="s">
        <v>583</v>
      </c>
      <c r="C33" s="32" t="s">
        <v>255</v>
      </c>
      <c r="D33" s="49" t="s">
        <v>28</v>
      </c>
      <c r="E33" s="22" t="s">
        <v>11</v>
      </c>
      <c r="F33" s="22" t="s">
        <v>11</v>
      </c>
      <c r="G33" s="22" t="s">
        <v>11</v>
      </c>
      <c r="H33" s="22">
        <v>11</v>
      </c>
      <c r="I33" s="22" t="s">
        <v>11</v>
      </c>
      <c r="J33" s="7">
        <v>11</v>
      </c>
      <c r="K33" s="34">
        <v>1</v>
      </c>
    </row>
    <row r="34" spans="1:11">
      <c r="A34" s="35" t="s">
        <v>119</v>
      </c>
      <c r="B34" s="32" t="s">
        <v>254</v>
      </c>
      <c r="C34" s="32" t="s">
        <v>255</v>
      </c>
      <c r="D34" s="49" t="s">
        <v>28</v>
      </c>
      <c r="E34" s="21" t="s">
        <v>11</v>
      </c>
      <c r="F34" s="21" t="s">
        <v>11</v>
      </c>
      <c r="G34" s="22" t="s">
        <v>11</v>
      </c>
      <c r="H34" s="22">
        <v>9</v>
      </c>
      <c r="I34" s="22" t="s">
        <v>11</v>
      </c>
      <c r="J34" s="7">
        <v>9</v>
      </c>
      <c r="K34" s="34">
        <v>1</v>
      </c>
    </row>
    <row r="35" spans="1:11">
      <c r="A35" s="35" t="s">
        <v>119</v>
      </c>
      <c r="B35" s="32" t="s">
        <v>151</v>
      </c>
      <c r="C35" s="32" t="s">
        <v>144</v>
      </c>
      <c r="D35" s="4" t="s">
        <v>28</v>
      </c>
      <c r="E35" s="7" t="s">
        <v>11</v>
      </c>
      <c r="F35" s="7" t="s">
        <v>11</v>
      </c>
      <c r="G35" s="7" t="s">
        <v>11</v>
      </c>
      <c r="H35" s="33">
        <v>9</v>
      </c>
      <c r="I35" s="33" t="s">
        <v>11</v>
      </c>
      <c r="J35" s="7">
        <v>9</v>
      </c>
      <c r="K35" s="34">
        <v>1</v>
      </c>
    </row>
    <row r="36" spans="1:11">
      <c r="A36" s="35" t="s">
        <v>120</v>
      </c>
      <c r="B36" s="32" t="s">
        <v>574</v>
      </c>
      <c r="C36" s="32" t="s">
        <v>575</v>
      </c>
      <c r="D36" s="4" t="s">
        <v>28</v>
      </c>
      <c r="E36" s="7" t="s">
        <v>11</v>
      </c>
      <c r="F36" s="7" t="s">
        <v>11</v>
      </c>
      <c r="G36" s="7" t="s">
        <v>11</v>
      </c>
      <c r="H36" s="33">
        <v>5</v>
      </c>
      <c r="I36" s="33" t="s">
        <v>11</v>
      </c>
      <c r="J36" s="7">
        <v>5</v>
      </c>
      <c r="K36" s="34">
        <v>1</v>
      </c>
    </row>
    <row r="37" spans="1:11">
      <c r="A37" s="35" t="s">
        <v>121</v>
      </c>
      <c r="B37" s="32" t="s">
        <v>713</v>
      </c>
      <c r="C37" s="32" t="s">
        <v>80</v>
      </c>
      <c r="D37" s="4" t="s">
        <v>196</v>
      </c>
      <c r="E37" s="7" t="s">
        <v>11</v>
      </c>
      <c r="F37" s="7" t="s">
        <v>11</v>
      </c>
      <c r="G37" s="7" t="s">
        <v>11</v>
      </c>
      <c r="H37" s="33">
        <v>3</v>
      </c>
      <c r="I37" s="33" t="s">
        <v>11</v>
      </c>
      <c r="J37" s="7">
        <v>3</v>
      </c>
      <c r="K37" s="34">
        <v>1</v>
      </c>
    </row>
    <row r="38" spans="1:11">
      <c r="A38" s="35" t="s">
        <v>122</v>
      </c>
      <c r="B38" s="32" t="s">
        <v>208</v>
      </c>
      <c r="C38" s="32" t="s">
        <v>201</v>
      </c>
      <c r="D38" s="49" t="s">
        <v>196</v>
      </c>
      <c r="E38" s="21" t="s">
        <v>11</v>
      </c>
      <c r="F38" s="21" t="s">
        <v>11</v>
      </c>
      <c r="G38" s="22" t="s">
        <v>11</v>
      </c>
      <c r="H38" s="22">
        <v>1</v>
      </c>
      <c r="I38" s="22" t="s">
        <v>11</v>
      </c>
      <c r="J38" s="7">
        <v>1</v>
      </c>
      <c r="K38" s="34">
        <v>1</v>
      </c>
    </row>
    <row r="39" spans="1:11">
      <c r="A39" s="35" t="s">
        <v>123</v>
      </c>
      <c r="B39" s="32" t="s">
        <v>344</v>
      </c>
      <c r="C39" s="32" t="s">
        <v>366</v>
      </c>
      <c r="D39" s="49" t="s">
        <v>196</v>
      </c>
      <c r="E39" s="21" t="s">
        <v>11</v>
      </c>
      <c r="F39" s="21" t="s">
        <v>11</v>
      </c>
      <c r="G39" s="22" t="s">
        <v>11</v>
      </c>
      <c r="H39" s="22">
        <v>1</v>
      </c>
      <c r="I39" s="22" t="s">
        <v>11</v>
      </c>
      <c r="J39" s="7">
        <v>1</v>
      </c>
      <c r="K39" s="34">
        <v>1</v>
      </c>
    </row>
  </sheetData>
  <sortState ref="B6:K39">
    <sortCondition descending="1" ref="J6:J39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selection activeCell="R33" sqref="R33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5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9"/>
    </row>
    <row r="2" spans="1:16" ht="12.75" customHeight="1">
      <c r="B2" s="22"/>
      <c r="C2" s="36" t="s">
        <v>250</v>
      </c>
      <c r="E2" s="17"/>
      <c r="F2" s="17"/>
      <c r="G2" s="17"/>
      <c r="H2" s="17"/>
      <c r="I2" s="17"/>
      <c r="J2" s="17"/>
    </row>
    <row r="3" spans="1:16" ht="12" customHeight="1">
      <c r="A3" s="76" t="s">
        <v>37</v>
      </c>
      <c r="B3" s="76" t="s">
        <v>14</v>
      </c>
      <c r="C3" s="76" t="s">
        <v>34</v>
      </c>
      <c r="D3" s="77" t="s">
        <v>15</v>
      </c>
      <c r="E3" s="74" t="s">
        <v>2</v>
      </c>
      <c r="F3" s="74"/>
      <c r="G3" s="74"/>
      <c r="H3" s="74"/>
      <c r="I3" s="74"/>
      <c r="J3" s="78" t="s">
        <v>3</v>
      </c>
      <c r="K3" s="78"/>
    </row>
    <row r="4" spans="1:16" ht="12" customHeight="1">
      <c r="A4" s="76"/>
      <c r="B4" s="76"/>
      <c r="C4" s="76"/>
      <c r="D4" s="77"/>
      <c r="E4" s="79" t="s">
        <v>32</v>
      </c>
      <c r="F4" s="79"/>
      <c r="G4" s="79"/>
      <c r="H4" s="79" t="s">
        <v>33</v>
      </c>
      <c r="I4" s="79"/>
      <c r="J4" s="78"/>
      <c r="K4" s="78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468</v>
      </c>
      <c r="C6" s="32" t="s">
        <v>516</v>
      </c>
      <c r="D6" s="4" t="s">
        <v>13</v>
      </c>
      <c r="E6" s="7">
        <v>224</v>
      </c>
      <c r="F6" s="7">
        <v>195</v>
      </c>
      <c r="G6" s="7">
        <v>143</v>
      </c>
      <c r="H6" s="33">
        <v>122</v>
      </c>
      <c r="I6" s="33" t="s">
        <v>11</v>
      </c>
      <c r="J6" s="7">
        <v>684</v>
      </c>
      <c r="K6" s="34">
        <v>4</v>
      </c>
    </row>
    <row r="7" spans="1:16">
      <c r="A7" s="35" t="s">
        <v>1</v>
      </c>
      <c r="B7" s="32" t="s">
        <v>139</v>
      </c>
      <c r="C7" s="32" t="s">
        <v>108</v>
      </c>
      <c r="D7" s="49" t="s">
        <v>13</v>
      </c>
      <c r="E7" s="21">
        <v>214</v>
      </c>
      <c r="F7" s="21">
        <v>166</v>
      </c>
      <c r="G7" s="21">
        <v>129</v>
      </c>
      <c r="H7" s="22">
        <v>128</v>
      </c>
      <c r="I7" s="22">
        <v>35</v>
      </c>
      <c r="J7" s="21">
        <v>672</v>
      </c>
      <c r="K7" s="34">
        <v>5</v>
      </c>
    </row>
    <row r="8" spans="1:16">
      <c r="A8" s="35" t="s">
        <v>5</v>
      </c>
      <c r="B8" s="32" t="s">
        <v>167</v>
      </c>
      <c r="C8" s="32" t="s">
        <v>140</v>
      </c>
      <c r="D8" s="4" t="s">
        <v>13</v>
      </c>
      <c r="E8" s="7">
        <v>157</v>
      </c>
      <c r="F8" s="7">
        <v>137</v>
      </c>
      <c r="G8" s="7">
        <v>123</v>
      </c>
      <c r="H8" s="33">
        <v>110</v>
      </c>
      <c r="I8" s="33">
        <v>61</v>
      </c>
      <c r="J8" s="7">
        <v>588</v>
      </c>
      <c r="K8" s="34">
        <v>5</v>
      </c>
    </row>
    <row r="9" spans="1:16">
      <c r="A9" s="35" t="s">
        <v>6</v>
      </c>
      <c r="B9" s="32" t="s">
        <v>101</v>
      </c>
      <c r="C9" s="32" t="s">
        <v>110</v>
      </c>
      <c r="D9" s="49" t="s">
        <v>13</v>
      </c>
      <c r="E9" s="21">
        <v>149</v>
      </c>
      <c r="F9" s="21">
        <v>138</v>
      </c>
      <c r="G9" s="21">
        <v>93</v>
      </c>
      <c r="H9" s="22">
        <v>57</v>
      </c>
      <c r="I9" s="22">
        <v>44</v>
      </c>
      <c r="J9" s="21">
        <v>481</v>
      </c>
      <c r="K9" s="34">
        <v>5</v>
      </c>
    </row>
    <row r="10" spans="1:16">
      <c r="A10" s="35" t="s">
        <v>7</v>
      </c>
      <c r="B10" s="32" t="s">
        <v>359</v>
      </c>
      <c r="C10" s="32" t="s">
        <v>365</v>
      </c>
      <c r="D10" s="4" t="s">
        <v>13</v>
      </c>
      <c r="E10" s="7">
        <v>129</v>
      </c>
      <c r="F10" s="7">
        <v>117</v>
      </c>
      <c r="G10" s="7">
        <v>115</v>
      </c>
      <c r="H10" s="33">
        <v>50</v>
      </c>
      <c r="I10" s="33">
        <v>40</v>
      </c>
      <c r="J10" s="7">
        <v>451</v>
      </c>
      <c r="K10" s="34">
        <v>5</v>
      </c>
    </row>
    <row r="11" spans="1:16">
      <c r="A11" s="35" t="s">
        <v>8</v>
      </c>
      <c r="B11" s="32" t="s">
        <v>106</v>
      </c>
      <c r="C11" s="32" t="s">
        <v>110</v>
      </c>
      <c r="D11" s="49" t="s">
        <v>13</v>
      </c>
      <c r="E11" s="21">
        <v>119</v>
      </c>
      <c r="F11" s="21">
        <v>117</v>
      </c>
      <c r="G11" s="21">
        <v>81</v>
      </c>
      <c r="H11" s="22">
        <v>74</v>
      </c>
      <c r="I11" s="22">
        <v>33</v>
      </c>
      <c r="J11" s="21">
        <v>424</v>
      </c>
      <c r="K11" s="34">
        <v>5</v>
      </c>
    </row>
    <row r="12" spans="1:16">
      <c r="A12" s="35" t="s">
        <v>9</v>
      </c>
      <c r="B12" s="32" t="s">
        <v>88</v>
      </c>
      <c r="C12" s="32" t="s">
        <v>517</v>
      </c>
      <c r="D12" s="4" t="s">
        <v>13</v>
      </c>
      <c r="E12" s="7">
        <v>170</v>
      </c>
      <c r="F12" s="7">
        <v>103</v>
      </c>
      <c r="G12" s="7">
        <v>51</v>
      </c>
      <c r="H12" s="33">
        <v>58</v>
      </c>
      <c r="I12" s="33">
        <v>17</v>
      </c>
      <c r="J12" s="7">
        <v>399</v>
      </c>
      <c r="K12" s="34">
        <v>5</v>
      </c>
    </row>
    <row r="13" spans="1:16">
      <c r="A13" s="35" t="s">
        <v>10</v>
      </c>
      <c r="B13" s="32" t="s">
        <v>475</v>
      </c>
      <c r="C13" s="32" t="s">
        <v>516</v>
      </c>
      <c r="D13" s="49" t="s">
        <v>13</v>
      </c>
      <c r="E13" s="21">
        <v>224</v>
      </c>
      <c r="F13" s="21">
        <v>143</v>
      </c>
      <c r="G13" s="22" t="s">
        <v>11</v>
      </c>
      <c r="H13" s="22" t="s">
        <v>11</v>
      </c>
      <c r="I13" s="22" t="s">
        <v>11</v>
      </c>
      <c r="J13" s="21">
        <v>367</v>
      </c>
      <c r="K13" s="34">
        <v>2</v>
      </c>
    </row>
    <row r="14" spans="1:16">
      <c r="A14" s="29" t="str">
        <f>IF(Turnaje!A14="","",Turnaje!A14)</f>
        <v>9.</v>
      </c>
      <c r="B14" s="32" t="s">
        <v>363</v>
      </c>
      <c r="C14" s="32" t="s">
        <v>365</v>
      </c>
      <c r="D14" s="4" t="s">
        <v>13</v>
      </c>
      <c r="E14" s="7">
        <v>113</v>
      </c>
      <c r="F14" s="7">
        <v>89</v>
      </c>
      <c r="G14" s="7">
        <v>61</v>
      </c>
      <c r="H14" s="33">
        <v>41</v>
      </c>
      <c r="I14" s="33">
        <v>32</v>
      </c>
      <c r="J14" s="7">
        <v>336</v>
      </c>
      <c r="K14" s="34">
        <v>5</v>
      </c>
    </row>
    <row r="15" spans="1:16">
      <c r="A15" s="29" t="str">
        <f>IF(Turnaje!A15="","",Turnaje!A15)</f>
        <v>10.</v>
      </c>
      <c r="B15" s="32" t="s">
        <v>289</v>
      </c>
      <c r="C15" s="32" t="s">
        <v>263</v>
      </c>
      <c r="D15" s="49" t="s">
        <v>13</v>
      </c>
      <c r="E15" s="21">
        <v>117</v>
      </c>
      <c r="F15" s="22" t="s">
        <v>11</v>
      </c>
      <c r="G15" s="22" t="s">
        <v>11</v>
      </c>
      <c r="H15" s="22">
        <v>66</v>
      </c>
      <c r="I15" s="22">
        <v>56</v>
      </c>
      <c r="J15" s="21">
        <v>239</v>
      </c>
      <c r="K15" s="34">
        <v>3</v>
      </c>
    </row>
    <row r="16" spans="1:16">
      <c r="A16" s="29" t="str">
        <f>IF(Turnaje!A16="","",Turnaje!A16)</f>
        <v>11.</v>
      </c>
      <c r="B16" s="32" t="s">
        <v>103</v>
      </c>
      <c r="C16" s="32" t="s">
        <v>517</v>
      </c>
      <c r="D16" s="4" t="s">
        <v>13</v>
      </c>
      <c r="E16" s="7">
        <v>168</v>
      </c>
      <c r="F16" s="7" t="s">
        <v>11</v>
      </c>
      <c r="G16" s="7" t="s">
        <v>11</v>
      </c>
      <c r="H16" s="33">
        <v>9</v>
      </c>
      <c r="I16" s="33" t="s">
        <v>11</v>
      </c>
      <c r="J16" s="7">
        <v>177</v>
      </c>
      <c r="K16" s="34">
        <v>2</v>
      </c>
    </row>
    <row r="17" spans="1:11">
      <c r="A17" s="29" t="str">
        <f>IF(Turnaje!A17="","",Turnaje!A17)</f>
        <v>12.</v>
      </c>
      <c r="B17" s="32" t="s">
        <v>505</v>
      </c>
      <c r="C17" s="32" t="s">
        <v>516</v>
      </c>
      <c r="D17" s="49" t="s">
        <v>13</v>
      </c>
      <c r="E17" s="21">
        <v>170</v>
      </c>
      <c r="F17" s="22" t="s">
        <v>11</v>
      </c>
      <c r="G17" s="22" t="s">
        <v>11</v>
      </c>
      <c r="H17" s="22" t="s">
        <v>11</v>
      </c>
      <c r="I17" s="22" t="s">
        <v>11</v>
      </c>
      <c r="J17" s="21">
        <v>170</v>
      </c>
      <c r="K17" s="34">
        <v>1</v>
      </c>
    </row>
    <row r="18" spans="1:11">
      <c r="A18" s="29" t="str">
        <f>IF(Turnaje!A18="","",Turnaje!A18)</f>
        <v>13.</v>
      </c>
      <c r="B18" s="32" t="s">
        <v>154</v>
      </c>
      <c r="C18" s="32" t="s">
        <v>155</v>
      </c>
      <c r="D18" s="4" t="s">
        <v>13</v>
      </c>
      <c r="E18" s="7" t="s">
        <v>11</v>
      </c>
      <c r="F18" s="7" t="s">
        <v>11</v>
      </c>
      <c r="G18" s="7" t="s">
        <v>11</v>
      </c>
      <c r="H18" s="33">
        <v>84</v>
      </c>
      <c r="I18" s="33">
        <v>32</v>
      </c>
      <c r="J18" s="7">
        <v>116</v>
      </c>
      <c r="K18" s="34">
        <v>2</v>
      </c>
    </row>
    <row r="19" spans="1:11">
      <c r="A19" s="29" t="str">
        <f>IF(Turnaje!A19="","",Turnaje!A19)</f>
        <v>14.</v>
      </c>
      <c r="B19" s="32" t="s">
        <v>776</v>
      </c>
      <c r="C19" s="32" t="s">
        <v>777</v>
      </c>
      <c r="D19" s="49" t="s">
        <v>13</v>
      </c>
      <c r="E19" s="21">
        <v>113</v>
      </c>
      <c r="F19" s="22" t="s">
        <v>11</v>
      </c>
      <c r="G19" s="22" t="s">
        <v>11</v>
      </c>
      <c r="H19" s="22" t="s">
        <v>11</v>
      </c>
      <c r="I19" s="22" t="s">
        <v>11</v>
      </c>
      <c r="J19" s="21">
        <v>113</v>
      </c>
      <c r="K19" s="34">
        <v>1</v>
      </c>
    </row>
    <row r="20" spans="1:11">
      <c r="A20" s="35" t="s">
        <v>22</v>
      </c>
      <c r="B20" s="32" t="s">
        <v>211</v>
      </c>
      <c r="C20" s="32" t="s">
        <v>201</v>
      </c>
      <c r="D20" s="49" t="s">
        <v>13</v>
      </c>
      <c r="E20" s="21" t="s">
        <v>11</v>
      </c>
      <c r="F20" s="22" t="s">
        <v>11</v>
      </c>
      <c r="G20" s="22" t="s">
        <v>11</v>
      </c>
      <c r="H20" s="22">
        <v>57</v>
      </c>
      <c r="I20" s="22">
        <v>44</v>
      </c>
      <c r="J20" s="21">
        <v>101</v>
      </c>
      <c r="K20" s="34">
        <v>2</v>
      </c>
    </row>
    <row r="21" spans="1:11">
      <c r="A21" s="35" t="s">
        <v>23</v>
      </c>
      <c r="B21" s="32" t="s">
        <v>276</v>
      </c>
      <c r="C21" s="32" t="s">
        <v>53</v>
      </c>
      <c r="D21" s="4" t="s">
        <v>13</v>
      </c>
      <c r="E21" s="7" t="s">
        <v>11</v>
      </c>
      <c r="F21" s="7" t="s">
        <v>11</v>
      </c>
      <c r="G21" s="7" t="s">
        <v>11</v>
      </c>
      <c r="H21" s="33">
        <v>46</v>
      </c>
      <c r="I21" s="33">
        <v>27</v>
      </c>
      <c r="J21" s="7">
        <v>73</v>
      </c>
      <c r="K21" s="34">
        <v>2</v>
      </c>
    </row>
    <row r="22" spans="1:11">
      <c r="A22" s="35" t="s">
        <v>24</v>
      </c>
      <c r="B22" s="32" t="s">
        <v>701</v>
      </c>
      <c r="C22" s="32" t="s">
        <v>698</v>
      </c>
      <c r="D22" s="49" t="s">
        <v>13</v>
      </c>
      <c r="E22" s="21" t="s">
        <v>11</v>
      </c>
      <c r="F22" s="22" t="s">
        <v>11</v>
      </c>
      <c r="G22" s="22" t="s">
        <v>11</v>
      </c>
      <c r="H22" s="22">
        <v>71</v>
      </c>
      <c r="I22" s="22" t="s">
        <v>11</v>
      </c>
      <c r="J22" s="21">
        <v>71</v>
      </c>
      <c r="K22" s="34">
        <v>1</v>
      </c>
    </row>
    <row r="23" spans="1:11">
      <c r="A23" s="35" t="s">
        <v>25</v>
      </c>
      <c r="B23" s="32" t="s">
        <v>508</v>
      </c>
      <c r="C23" s="32" t="s">
        <v>521</v>
      </c>
      <c r="D23" s="4" t="s">
        <v>13</v>
      </c>
      <c r="E23" s="7">
        <v>59</v>
      </c>
      <c r="F23" s="7" t="s">
        <v>11</v>
      </c>
      <c r="G23" s="7" t="s">
        <v>11</v>
      </c>
      <c r="H23" s="33" t="s">
        <v>11</v>
      </c>
      <c r="I23" s="33" t="s">
        <v>11</v>
      </c>
      <c r="J23" s="7">
        <v>59</v>
      </c>
      <c r="K23" s="34">
        <v>1</v>
      </c>
    </row>
    <row r="24" spans="1:11">
      <c r="A24" s="35" t="s">
        <v>26</v>
      </c>
      <c r="B24" s="32" t="s">
        <v>599</v>
      </c>
      <c r="C24" s="32" t="s">
        <v>606</v>
      </c>
      <c r="D24" s="49" t="s">
        <v>13</v>
      </c>
      <c r="E24" s="21" t="s">
        <v>11</v>
      </c>
      <c r="F24" s="22" t="s">
        <v>11</v>
      </c>
      <c r="G24" s="22" t="s">
        <v>11</v>
      </c>
      <c r="H24" s="22">
        <v>54</v>
      </c>
      <c r="I24" s="22" t="s">
        <v>11</v>
      </c>
      <c r="J24" s="21">
        <v>54</v>
      </c>
      <c r="K24" s="34">
        <v>1</v>
      </c>
    </row>
    <row r="25" spans="1:11">
      <c r="A25" s="35" t="s">
        <v>27</v>
      </c>
      <c r="B25" s="32" t="s">
        <v>96</v>
      </c>
      <c r="C25" s="32" t="s">
        <v>517</v>
      </c>
      <c r="D25" s="4" t="s">
        <v>13</v>
      </c>
      <c r="E25" s="7" t="s">
        <v>11</v>
      </c>
      <c r="F25" s="7" t="s">
        <v>11</v>
      </c>
      <c r="G25" s="7" t="s">
        <v>11</v>
      </c>
      <c r="H25" s="33">
        <v>27</v>
      </c>
      <c r="I25" s="33">
        <v>26</v>
      </c>
      <c r="J25" s="7">
        <v>53</v>
      </c>
      <c r="K25" s="34">
        <v>2</v>
      </c>
    </row>
    <row r="26" spans="1:11">
      <c r="A26" s="29" t="str">
        <f>IF(Turnaje!A26="","",Turnaje!A26)</f>
        <v>21.</v>
      </c>
      <c r="B26" s="32" t="s">
        <v>490</v>
      </c>
      <c r="C26" s="32" t="s">
        <v>110</v>
      </c>
      <c r="D26" s="49" t="s">
        <v>13</v>
      </c>
      <c r="E26" s="21">
        <v>49</v>
      </c>
      <c r="F26" s="22" t="s">
        <v>11</v>
      </c>
      <c r="G26" s="22" t="s">
        <v>11</v>
      </c>
      <c r="H26" s="22" t="s">
        <v>11</v>
      </c>
      <c r="I26" s="22" t="s">
        <v>11</v>
      </c>
      <c r="J26" s="21">
        <v>49</v>
      </c>
      <c r="K26" s="34">
        <v>1</v>
      </c>
    </row>
    <row r="27" spans="1:11">
      <c r="A27" s="29" t="str">
        <f>IF(Turnaje!A27="","",Turnaje!A27)</f>
        <v>22.</v>
      </c>
      <c r="B27" s="32" t="s">
        <v>496</v>
      </c>
      <c r="C27" s="32" t="s">
        <v>521</v>
      </c>
      <c r="D27" s="4" t="s">
        <v>13</v>
      </c>
      <c r="E27" s="7">
        <v>43</v>
      </c>
      <c r="F27" s="7" t="s">
        <v>11</v>
      </c>
      <c r="G27" s="7" t="s">
        <v>11</v>
      </c>
      <c r="H27" s="33" t="s">
        <v>11</v>
      </c>
      <c r="I27" s="33" t="s">
        <v>11</v>
      </c>
      <c r="J27" s="7">
        <v>43</v>
      </c>
      <c r="K27" s="34">
        <v>1</v>
      </c>
    </row>
    <row r="28" spans="1:11">
      <c r="A28" s="29" t="str">
        <f>IF(Turnaje!A28="","",Turnaje!A28)</f>
        <v>23.</v>
      </c>
      <c r="B28" s="32" t="s">
        <v>261</v>
      </c>
      <c r="C28" s="32" t="s">
        <v>201</v>
      </c>
      <c r="D28" s="49" t="s">
        <v>13</v>
      </c>
      <c r="E28" s="22" t="s">
        <v>11</v>
      </c>
      <c r="F28" s="22" t="s">
        <v>11</v>
      </c>
      <c r="G28" s="22" t="s">
        <v>11</v>
      </c>
      <c r="H28" s="22">
        <v>20</v>
      </c>
      <c r="I28" s="22">
        <v>20</v>
      </c>
      <c r="J28" s="21">
        <v>40</v>
      </c>
      <c r="K28" s="34">
        <v>2</v>
      </c>
    </row>
    <row r="29" spans="1:11">
      <c r="A29" s="29" t="str">
        <f>IF(Turnaje!A29="","",Turnaje!A29)</f>
        <v>24.</v>
      </c>
      <c r="B29" s="32" t="s">
        <v>692</v>
      </c>
      <c r="C29" s="32" t="s">
        <v>681</v>
      </c>
      <c r="D29" s="4" t="s">
        <v>13</v>
      </c>
      <c r="E29" s="7" t="s">
        <v>11</v>
      </c>
      <c r="F29" s="7" t="s">
        <v>11</v>
      </c>
      <c r="G29" s="7" t="s">
        <v>11</v>
      </c>
      <c r="H29" s="33">
        <v>33</v>
      </c>
      <c r="I29" s="33" t="s">
        <v>11</v>
      </c>
      <c r="J29" s="7">
        <v>33</v>
      </c>
      <c r="K29" s="34">
        <v>1</v>
      </c>
    </row>
    <row r="30" spans="1:11">
      <c r="A30" s="29" t="str">
        <f>IF(Turnaje!A30="","",Turnaje!A30)</f>
        <v>25.</v>
      </c>
      <c r="B30" s="32" t="s">
        <v>569</v>
      </c>
      <c r="C30" s="32" t="s">
        <v>570</v>
      </c>
      <c r="D30" s="49" t="s">
        <v>13</v>
      </c>
      <c r="E30" s="22" t="s">
        <v>11</v>
      </c>
      <c r="F30" s="22" t="s">
        <v>11</v>
      </c>
      <c r="G30" s="22" t="s">
        <v>11</v>
      </c>
      <c r="H30" s="22">
        <v>32</v>
      </c>
      <c r="I30" s="22" t="s">
        <v>11</v>
      </c>
      <c r="J30" s="21">
        <v>32</v>
      </c>
      <c r="K30" s="34">
        <v>1</v>
      </c>
    </row>
    <row r="31" spans="1:11">
      <c r="A31" s="29" t="str">
        <f>IF(Turnaje!A31="","",Turnaje!A31)</f>
        <v>26.</v>
      </c>
      <c r="B31" s="32" t="s">
        <v>682</v>
      </c>
      <c r="C31" s="32" t="s">
        <v>681</v>
      </c>
      <c r="D31" s="49" t="s">
        <v>13</v>
      </c>
      <c r="E31" s="22" t="s">
        <v>11</v>
      </c>
      <c r="F31" s="22" t="s">
        <v>11</v>
      </c>
      <c r="G31" s="22" t="s">
        <v>11</v>
      </c>
      <c r="H31" s="22">
        <v>27</v>
      </c>
      <c r="I31" s="22" t="s">
        <v>11</v>
      </c>
      <c r="J31" s="21">
        <v>27</v>
      </c>
      <c r="K31" s="34">
        <v>1</v>
      </c>
    </row>
    <row r="32" spans="1:11">
      <c r="A32" s="29" t="str">
        <f>IF(Turnaje!A32="","",Turnaje!A32)</f>
        <v>27.</v>
      </c>
      <c r="B32" s="32" t="s">
        <v>693</v>
      </c>
      <c r="C32" s="32" t="s">
        <v>681</v>
      </c>
      <c r="D32" s="49" t="s">
        <v>13</v>
      </c>
      <c r="E32" s="22" t="s">
        <v>11</v>
      </c>
      <c r="F32" s="22" t="s">
        <v>11</v>
      </c>
      <c r="G32" s="22" t="s">
        <v>11</v>
      </c>
      <c r="H32" s="22">
        <v>25</v>
      </c>
      <c r="I32" s="22" t="s">
        <v>11</v>
      </c>
      <c r="J32" s="21">
        <v>25</v>
      </c>
      <c r="K32" s="34">
        <v>1</v>
      </c>
    </row>
    <row r="33" spans="1:11">
      <c r="A33" s="29" t="str">
        <f>IF(Turnaje!A33="","",Turnaje!A33)</f>
        <v>28.</v>
      </c>
      <c r="B33" s="32" t="s">
        <v>683</v>
      </c>
      <c r="C33" s="32" t="s">
        <v>677</v>
      </c>
      <c r="D33" s="49" t="s">
        <v>13</v>
      </c>
      <c r="E33" s="22" t="s">
        <v>11</v>
      </c>
      <c r="F33" s="22" t="s">
        <v>11</v>
      </c>
      <c r="G33" s="22" t="s">
        <v>11</v>
      </c>
      <c r="H33" s="22">
        <v>24</v>
      </c>
      <c r="I33" s="22" t="s">
        <v>11</v>
      </c>
      <c r="J33" s="21">
        <v>24</v>
      </c>
      <c r="K33" s="34">
        <v>1</v>
      </c>
    </row>
    <row r="34" spans="1:11">
      <c r="A34" s="29" t="str">
        <f>IF(Turnaje!A34="","",Turnaje!A34)</f>
        <v>29.</v>
      </c>
      <c r="B34" s="32" t="s">
        <v>215</v>
      </c>
      <c r="C34" s="32" t="s">
        <v>201</v>
      </c>
      <c r="D34" s="49" t="s">
        <v>13</v>
      </c>
      <c r="E34" s="22" t="s">
        <v>11</v>
      </c>
      <c r="F34" s="22" t="s">
        <v>11</v>
      </c>
      <c r="G34" s="22" t="s">
        <v>11</v>
      </c>
      <c r="H34" s="22">
        <v>20</v>
      </c>
      <c r="I34" s="22" t="s">
        <v>11</v>
      </c>
      <c r="J34" s="21">
        <v>20</v>
      </c>
      <c r="K34" s="34">
        <v>1</v>
      </c>
    </row>
    <row r="35" spans="1:11">
      <c r="A35" s="29" t="str">
        <f>IF(Turnaje!A35="","",Turnaje!A35)</f>
        <v>30.</v>
      </c>
      <c r="B35" s="32" t="s">
        <v>605</v>
      </c>
      <c r="C35" s="32" t="s">
        <v>606</v>
      </c>
      <c r="D35" s="49" t="s">
        <v>13</v>
      </c>
      <c r="E35" s="22" t="s">
        <v>11</v>
      </c>
      <c r="F35" s="22" t="s">
        <v>11</v>
      </c>
      <c r="G35" s="22" t="s">
        <v>11</v>
      </c>
      <c r="H35" s="22">
        <v>20</v>
      </c>
      <c r="I35" s="22" t="s">
        <v>11</v>
      </c>
      <c r="J35" s="21">
        <v>20</v>
      </c>
      <c r="K35" s="34">
        <v>1</v>
      </c>
    </row>
    <row r="36" spans="1:11">
      <c r="A36" s="29" t="str">
        <f>IF(Turnaje!A36="","",Turnaje!A36)</f>
        <v>31.</v>
      </c>
      <c r="B36" s="32" t="s">
        <v>73</v>
      </c>
      <c r="C36" s="32" t="s">
        <v>55</v>
      </c>
      <c r="D36" s="49" t="s">
        <v>13</v>
      </c>
      <c r="E36" s="22" t="s">
        <v>11</v>
      </c>
      <c r="F36" s="22" t="s">
        <v>11</v>
      </c>
      <c r="G36" s="22" t="s">
        <v>11</v>
      </c>
      <c r="H36" s="22">
        <v>18</v>
      </c>
      <c r="I36" s="22" t="s">
        <v>11</v>
      </c>
      <c r="J36" s="21">
        <v>18</v>
      </c>
      <c r="K36" s="34">
        <v>1</v>
      </c>
    </row>
    <row r="37" spans="1:11">
      <c r="A37" s="29" t="str">
        <f>IF(Turnaje!A37="","",Turnaje!A37)</f>
        <v>32.</v>
      </c>
      <c r="B37" s="32" t="s">
        <v>603</v>
      </c>
      <c r="C37" s="32" t="s">
        <v>606</v>
      </c>
      <c r="D37" s="4" t="s">
        <v>13</v>
      </c>
      <c r="E37" s="7" t="s">
        <v>11</v>
      </c>
      <c r="F37" s="7" t="s">
        <v>11</v>
      </c>
      <c r="G37" s="7" t="s">
        <v>11</v>
      </c>
      <c r="H37" s="33">
        <v>16</v>
      </c>
      <c r="I37" s="33" t="s">
        <v>11</v>
      </c>
      <c r="J37" s="7">
        <v>16</v>
      </c>
      <c r="K37" s="34">
        <v>1</v>
      </c>
    </row>
    <row r="38" spans="1:11">
      <c r="A38" s="29" t="str">
        <f>IF(Turnaje!A38="","",Turnaje!A38)</f>
        <v>33.</v>
      </c>
      <c r="B38" s="32" t="s">
        <v>160</v>
      </c>
      <c r="C38" s="32" t="s">
        <v>144</v>
      </c>
      <c r="D38" s="49" t="s">
        <v>13</v>
      </c>
      <c r="E38" s="22" t="s">
        <v>11</v>
      </c>
      <c r="F38" s="22" t="s">
        <v>11</v>
      </c>
      <c r="G38" s="22" t="s">
        <v>11</v>
      </c>
      <c r="H38" s="22">
        <v>15</v>
      </c>
      <c r="I38" s="22" t="s">
        <v>11</v>
      </c>
      <c r="J38" s="21">
        <v>15</v>
      </c>
      <c r="K38" s="34">
        <v>1</v>
      </c>
    </row>
    <row r="39" spans="1:11">
      <c r="A39" s="29" t="str">
        <f>IF(Turnaje!A39="","",Turnaje!A39)</f>
        <v>34.</v>
      </c>
      <c r="B39" s="32" t="s">
        <v>573</v>
      </c>
      <c r="C39" s="32" t="s">
        <v>570</v>
      </c>
      <c r="D39" s="49" t="s">
        <v>13</v>
      </c>
      <c r="E39" s="22" t="s">
        <v>11</v>
      </c>
      <c r="F39" s="22" t="s">
        <v>11</v>
      </c>
      <c r="G39" s="22" t="s">
        <v>11</v>
      </c>
      <c r="H39" s="22">
        <v>14</v>
      </c>
      <c r="I39" s="22" t="s">
        <v>11</v>
      </c>
      <c r="J39" s="21">
        <v>14</v>
      </c>
      <c r="K39" s="34">
        <v>1</v>
      </c>
    </row>
    <row r="40" spans="1:11">
      <c r="A40" s="29" t="str">
        <f>IF(Turnaje!A40="","",Turnaje!A40)</f>
        <v>35.</v>
      </c>
      <c r="B40" s="32" t="s">
        <v>152</v>
      </c>
      <c r="C40" s="32" t="s">
        <v>144</v>
      </c>
      <c r="D40" s="49" t="s">
        <v>13</v>
      </c>
      <c r="E40" s="22" t="s">
        <v>11</v>
      </c>
      <c r="F40" s="22" t="s">
        <v>11</v>
      </c>
      <c r="G40" s="22" t="s">
        <v>11</v>
      </c>
      <c r="H40" s="22">
        <v>11</v>
      </c>
      <c r="I40" s="22" t="s">
        <v>11</v>
      </c>
      <c r="J40" s="21">
        <v>11</v>
      </c>
      <c r="K40" s="34">
        <v>1</v>
      </c>
    </row>
    <row r="41" spans="1:11">
      <c r="A41" s="29" t="str">
        <f>IF(Turnaje!A41="","",Turnaje!A41)</f>
        <v>36.</v>
      </c>
      <c r="B41" s="32" t="s">
        <v>694</v>
      </c>
      <c r="C41" s="32" t="s">
        <v>677</v>
      </c>
      <c r="D41" s="49" t="s">
        <v>13</v>
      </c>
      <c r="E41" s="22" t="s">
        <v>11</v>
      </c>
      <c r="F41" s="22" t="s">
        <v>11</v>
      </c>
      <c r="G41" s="22" t="s">
        <v>11</v>
      </c>
      <c r="H41" s="22">
        <v>10</v>
      </c>
      <c r="I41" s="22" t="s">
        <v>11</v>
      </c>
      <c r="J41" s="21">
        <v>10</v>
      </c>
      <c r="K41" s="34">
        <v>1</v>
      </c>
    </row>
    <row r="42" spans="1:11">
      <c r="A42" s="29" t="str">
        <f>IF(Turnaje!A42="","",Turnaje!A42)</f>
        <v>37.</v>
      </c>
      <c r="B42" s="32" t="s">
        <v>78</v>
      </c>
      <c r="C42" s="32" t="s">
        <v>55</v>
      </c>
      <c r="D42" s="49" t="s">
        <v>13</v>
      </c>
      <c r="E42" s="22" t="s">
        <v>11</v>
      </c>
      <c r="F42" s="22" t="s">
        <v>11</v>
      </c>
      <c r="G42" s="22" t="s">
        <v>11</v>
      </c>
      <c r="H42" s="22">
        <v>10</v>
      </c>
      <c r="I42" s="22" t="s">
        <v>11</v>
      </c>
      <c r="J42" s="21">
        <v>10</v>
      </c>
      <c r="K42" s="34">
        <v>1</v>
      </c>
    </row>
    <row r="43" spans="1:11">
      <c r="A43" s="29" t="str">
        <f>IF(Turnaje!A43="","",Turnaje!A43)</f>
        <v>38.</v>
      </c>
      <c r="B43" s="32" t="s">
        <v>150</v>
      </c>
      <c r="C43" s="32" t="s">
        <v>144</v>
      </c>
      <c r="D43" s="49" t="s">
        <v>13</v>
      </c>
      <c r="E43" s="22" t="s">
        <v>11</v>
      </c>
      <c r="F43" s="22" t="s">
        <v>11</v>
      </c>
      <c r="G43" s="22" t="s">
        <v>11</v>
      </c>
      <c r="H43" s="22">
        <v>8</v>
      </c>
      <c r="I43" s="22" t="s">
        <v>11</v>
      </c>
      <c r="J43" s="21">
        <v>8</v>
      </c>
      <c r="K43" s="34">
        <v>1</v>
      </c>
    </row>
    <row r="44" spans="1:11">
      <c r="A44" s="29" t="str">
        <f>IF(Turnaje!A44="","",Turnaje!A44)</f>
        <v>39.</v>
      </c>
      <c r="B44" s="32" t="s">
        <v>678</v>
      </c>
      <c r="C44" s="32" t="s">
        <v>677</v>
      </c>
      <c r="D44" s="49" t="s">
        <v>13</v>
      </c>
      <c r="E44" s="22" t="s">
        <v>11</v>
      </c>
      <c r="F44" s="22" t="s">
        <v>11</v>
      </c>
      <c r="G44" s="22" t="s">
        <v>11</v>
      </c>
      <c r="H44" s="22">
        <v>6</v>
      </c>
      <c r="I44" s="22" t="s">
        <v>11</v>
      </c>
      <c r="J44" s="21">
        <v>6</v>
      </c>
      <c r="K44" s="34">
        <v>1</v>
      </c>
    </row>
    <row r="45" spans="1:11">
      <c r="A45" s="29" t="str">
        <f>IF(Turnaje!A45="","",Turnaje!A45)</f>
        <v>40.</v>
      </c>
      <c r="B45" s="32" t="s">
        <v>691</v>
      </c>
      <c r="C45" s="32" t="s">
        <v>677</v>
      </c>
      <c r="D45" s="49" t="s">
        <v>13</v>
      </c>
      <c r="E45" s="22" t="s">
        <v>11</v>
      </c>
      <c r="F45" s="22" t="s">
        <v>11</v>
      </c>
      <c r="G45" s="22" t="s">
        <v>11</v>
      </c>
      <c r="H45" s="22">
        <v>3</v>
      </c>
      <c r="I45" s="22" t="s">
        <v>11</v>
      </c>
      <c r="J45" s="21">
        <v>3</v>
      </c>
      <c r="K45" s="34">
        <v>1</v>
      </c>
    </row>
    <row r="46" spans="1:11">
      <c r="A46" s="29" t="str">
        <f>IF(Turnaje!A46="","",Turnaje!A46)</f>
        <v>41.</v>
      </c>
      <c r="B46" s="32" t="s">
        <v>687</v>
      </c>
      <c r="C46" s="32" t="s">
        <v>677</v>
      </c>
      <c r="D46" s="49" t="s">
        <v>13</v>
      </c>
      <c r="E46" s="22" t="s">
        <v>11</v>
      </c>
      <c r="F46" s="22" t="s">
        <v>11</v>
      </c>
      <c r="G46" s="22" t="s">
        <v>11</v>
      </c>
      <c r="H46" s="22">
        <v>2</v>
      </c>
      <c r="I46" s="22" t="s">
        <v>11</v>
      </c>
      <c r="J46" s="21">
        <v>2</v>
      </c>
      <c r="K46" s="34">
        <v>1</v>
      </c>
    </row>
    <row r="47" spans="1:11">
      <c r="A47" s="29" t="str">
        <f>IF(Turnaje!A47="","",Turnaje!A47)</f>
        <v>42.</v>
      </c>
      <c r="B47" s="32" t="s">
        <v>733</v>
      </c>
      <c r="C47" s="32" t="s">
        <v>108</v>
      </c>
      <c r="D47" s="49" t="s">
        <v>13</v>
      </c>
      <c r="E47" s="22" t="s">
        <v>11</v>
      </c>
      <c r="F47" s="22" t="s">
        <v>11</v>
      </c>
      <c r="G47" s="22" t="s">
        <v>11</v>
      </c>
      <c r="H47" s="22">
        <v>1</v>
      </c>
      <c r="I47" s="22">
        <v>1</v>
      </c>
      <c r="J47" s="21">
        <v>2</v>
      </c>
      <c r="K47" s="34">
        <v>2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0"/>
  <sheetViews>
    <sheetView topLeftCell="A25" workbookViewId="0">
      <selection activeCell="L65" sqref="L65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5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9"/>
    </row>
    <row r="2" spans="1:16" ht="12.75" customHeight="1">
      <c r="B2" s="22"/>
      <c r="C2" s="36" t="s">
        <v>251</v>
      </c>
      <c r="E2" s="17"/>
      <c r="F2" s="17"/>
      <c r="G2" s="17"/>
      <c r="H2" s="17"/>
      <c r="I2" s="17"/>
      <c r="J2" s="17"/>
    </row>
    <row r="3" spans="1:16" ht="12" customHeight="1">
      <c r="A3" s="76" t="s">
        <v>37</v>
      </c>
      <c r="B3" s="76" t="s">
        <v>14</v>
      </c>
      <c r="C3" s="76" t="s">
        <v>34</v>
      </c>
      <c r="D3" s="77" t="s">
        <v>15</v>
      </c>
      <c r="E3" s="74" t="s">
        <v>2</v>
      </c>
      <c r="F3" s="74"/>
      <c r="G3" s="74"/>
      <c r="H3" s="74"/>
      <c r="I3" s="74"/>
      <c r="J3" s="78" t="s">
        <v>3</v>
      </c>
      <c r="K3" s="78"/>
    </row>
    <row r="4" spans="1:16" ht="12" customHeight="1">
      <c r="A4" s="76"/>
      <c r="B4" s="76"/>
      <c r="C4" s="76"/>
      <c r="D4" s="77"/>
      <c r="E4" s="79" t="s">
        <v>32</v>
      </c>
      <c r="F4" s="79"/>
      <c r="G4" s="79"/>
      <c r="H4" s="79" t="s">
        <v>33</v>
      </c>
      <c r="I4" s="79"/>
      <c r="J4" s="78"/>
      <c r="K4" s="78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503</v>
      </c>
      <c r="C6" s="32" t="s">
        <v>108</v>
      </c>
      <c r="D6" s="4" t="s">
        <v>35</v>
      </c>
      <c r="E6" s="7">
        <v>199</v>
      </c>
      <c r="F6" s="7">
        <v>162</v>
      </c>
      <c r="G6" s="7">
        <v>152</v>
      </c>
      <c r="H6" s="33">
        <v>66</v>
      </c>
      <c r="I6" s="33">
        <v>60</v>
      </c>
      <c r="J6" s="7">
        <v>639</v>
      </c>
      <c r="K6" s="34">
        <v>5</v>
      </c>
    </row>
    <row r="7" spans="1:16">
      <c r="A7" s="29" t="str">
        <f>IF(Turnaje!A7="","",Turnaje!A7)</f>
        <v>2.</v>
      </c>
      <c r="B7" s="32" t="s">
        <v>342</v>
      </c>
      <c r="C7" s="32" t="s">
        <v>365</v>
      </c>
      <c r="D7" s="4" t="s">
        <v>35</v>
      </c>
      <c r="E7" s="7">
        <v>208</v>
      </c>
      <c r="F7" s="7">
        <v>129</v>
      </c>
      <c r="G7" s="7">
        <v>85</v>
      </c>
      <c r="H7" s="33">
        <v>71</v>
      </c>
      <c r="I7" s="33">
        <v>42</v>
      </c>
      <c r="J7" s="7">
        <v>535</v>
      </c>
      <c r="K7" s="34">
        <v>5</v>
      </c>
    </row>
    <row r="8" spans="1:16">
      <c r="A8" s="29" t="str">
        <f>IF(Turnaje!A8="","",Turnaje!A8)</f>
        <v>3.</v>
      </c>
      <c r="B8" s="32" t="s">
        <v>84</v>
      </c>
      <c r="C8" s="32" t="s">
        <v>108</v>
      </c>
      <c r="D8" s="4" t="s">
        <v>35</v>
      </c>
      <c r="E8" s="7">
        <v>154</v>
      </c>
      <c r="F8" s="7">
        <v>105</v>
      </c>
      <c r="G8" s="7">
        <v>105</v>
      </c>
      <c r="H8" s="33">
        <v>83</v>
      </c>
      <c r="I8" s="33">
        <v>22</v>
      </c>
      <c r="J8" s="7">
        <v>469</v>
      </c>
      <c r="K8" s="34">
        <v>5</v>
      </c>
    </row>
    <row r="9" spans="1:16">
      <c r="A9" s="29" t="str">
        <f>IF(Turnaje!A9="","",Turnaje!A9)</f>
        <v>4.</v>
      </c>
      <c r="B9" s="32" t="s">
        <v>510</v>
      </c>
      <c r="C9" s="32" t="s">
        <v>57</v>
      </c>
      <c r="D9" s="4" t="s">
        <v>35</v>
      </c>
      <c r="E9" s="7">
        <v>176</v>
      </c>
      <c r="F9" s="7">
        <v>111</v>
      </c>
      <c r="G9" s="7">
        <v>99</v>
      </c>
      <c r="H9" s="33">
        <v>48</v>
      </c>
      <c r="I9" s="33">
        <v>24</v>
      </c>
      <c r="J9" s="7">
        <v>458</v>
      </c>
      <c r="K9" s="34">
        <v>5</v>
      </c>
    </row>
    <row r="10" spans="1:16">
      <c r="A10" s="29" t="str">
        <f>IF(Turnaje!A10="","",Turnaje!A10)</f>
        <v>5.</v>
      </c>
      <c r="B10" s="32" t="s">
        <v>279</v>
      </c>
      <c r="C10" s="32" t="s">
        <v>263</v>
      </c>
      <c r="D10" s="4" t="s">
        <v>35</v>
      </c>
      <c r="E10" s="7">
        <v>141</v>
      </c>
      <c r="F10" s="7">
        <v>111</v>
      </c>
      <c r="G10" s="7">
        <v>75</v>
      </c>
      <c r="H10" s="33">
        <v>82</v>
      </c>
      <c r="I10" s="33">
        <v>32</v>
      </c>
      <c r="J10" s="7">
        <v>441</v>
      </c>
      <c r="K10" s="34">
        <v>5</v>
      </c>
    </row>
    <row r="11" spans="1:16">
      <c r="A11" s="29" t="str">
        <f>IF(Turnaje!A11="","",Turnaje!A11)</f>
        <v>6.</v>
      </c>
      <c r="B11" s="32" t="s">
        <v>486</v>
      </c>
      <c r="C11" s="32" t="s">
        <v>108</v>
      </c>
      <c r="D11" s="4" t="s">
        <v>35</v>
      </c>
      <c r="E11" s="7">
        <v>133</v>
      </c>
      <c r="F11" s="7">
        <v>79</v>
      </c>
      <c r="G11" s="7" t="s">
        <v>11</v>
      </c>
      <c r="H11" s="33">
        <v>76</v>
      </c>
      <c r="I11" s="33">
        <v>15</v>
      </c>
      <c r="J11" s="7">
        <v>303</v>
      </c>
      <c r="K11" s="34">
        <v>4</v>
      </c>
    </row>
    <row r="12" spans="1:16">
      <c r="A12" s="35" t="s">
        <v>9</v>
      </c>
      <c r="B12" s="32" t="s">
        <v>623</v>
      </c>
      <c r="C12" s="32" t="s">
        <v>108</v>
      </c>
      <c r="D12" s="4" t="s">
        <v>35</v>
      </c>
      <c r="E12" s="7">
        <v>162</v>
      </c>
      <c r="F12" s="7">
        <v>71</v>
      </c>
      <c r="G12" s="7" t="s">
        <v>11</v>
      </c>
      <c r="H12" s="33">
        <v>16</v>
      </c>
      <c r="I12" s="33">
        <v>10</v>
      </c>
      <c r="J12" s="7">
        <v>259</v>
      </c>
      <c r="K12" s="34">
        <v>4</v>
      </c>
    </row>
    <row r="13" spans="1:16">
      <c r="A13" s="35" t="s">
        <v>10</v>
      </c>
      <c r="B13" s="32" t="s">
        <v>492</v>
      </c>
      <c r="C13" s="32" t="s">
        <v>110</v>
      </c>
      <c r="D13" s="4" t="s">
        <v>35</v>
      </c>
      <c r="E13" s="7">
        <v>127</v>
      </c>
      <c r="F13" s="7">
        <v>103</v>
      </c>
      <c r="G13" s="7" t="s">
        <v>11</v>
      </c>
      <c r="H13" s="33">
        <v>14</v>
      </c>
      <c r="I13" s="33" t="s">
        <v>11</v>
      </c>
      <c r="J13" s="7">
        <v>244</v>
      </c>
      <c r="K13" s="34">
        <v>3</v>
      </c>
    </row>
    <row r="14" spans="1:16">
      <c r="A14" s="35" t="s">
        <v>16</v>
      </c>
      <c r="B14" s="32" t="s">
        <v>471</v>
      </c>
      <c r="C14" s="32" t="s">
        <v>110</v>
      </c>
      <c r="D14" s="4" t="s">
        <v>35</v>
      </c>
      <c r="E14" s="7">
        <v>139</v>
      </c>
      <c r="F14" s="7">
        <v>77</v>
      </c>
      <c r="G14" s="7" t="s">
        <v>11</v>
      </c>
      <c r="H14" s="33" t="s">
        <v>11</v>
      </c>
      <c r="I14" s="33" t="s">
        <v>11</v>
      </c>
      <c r="J14" s="7">
        <v>216</v>
      </c>
      <c r="K14" s="34">
        <v>2</v>
      </c>
    </row>
    <row r="15" spans="1:16">
      <c r="A15" s="35" t="s">
        <v>17</v>
      </c>
      <c r="B15" s="32" t="s">
        <v>497</v>
      </c>
      <c r="C15" s="32" t="s">
        <v>57</v>
      </c>
      <c r="D15" s="4" t="s">
        <v>35</v>
      </c>
      <c r="E15" s="7">
        <v>83</v>
      </c>
      <c r="F15" s="7">
        <v>77</v>
      </c>
      <c r="G15" s="7" t="s">
        <v>11</v>
      </c>
      <c r="H15" s="33">
        <v>44</v>
      </c>
      <c r="I15" s="33" t="s">
        <v>11</v>
      </c>
      <c r="J15" s="7">
        <v>204</v>
      </c>
      <c r="K15" s="34">
        <v>3</v>
      </c>
    </row>
    <row r="16" spans="1:16">
      <c r="A16" s="35" t="s">
        <v>18</v>
      </c>
      <c r="B16" s="32" t="s">
        <v>482</v>
      </c>
      <c r="C16" s="32" t="s">
        <v>57</v>
      </c>
      <c r="D16" s="4" t="s">
        <v>35</v>
      </c>
      <c r="E16" s="7">
        <v>73</v>
      </c>
      <c r="F16" s="7">
        <v>61</v>
      </c>
      <c r="G16" s="7" t="s">
        <v>11</v>
      </c>
      <c r="H16" s="33" t="s">
        <v>11</v>
      </c>
      <c r="I16" s="33" t="s">
        <v>11</v>
      </c>
      <c r="J16" s="7">
        <v>134</v>
      </c>
      <c r="K16" s="34">
        <v>2</v>
      </c>
    </row>
    <row r="17" spans="1:11">
      <c r="A17" s="35" t="s">
        <v>19</v>
      </c>
      <c r="B17" s="32" t="s">
        <v>656</v>
      </c>
      <c r="C17" s="32" t="s">
        <v>657</v>
      </c>
      <c r="D17" s="4" t="s">
        <v>35</v>
      </c>
      <c r="E17" s="7">
        <v>91</v>
      </c>
      <c r="F17" s="7" t="s">
        <v>11</v>
      </c>
      <c r="G17" s="7" t="s">
        <v>11</v>
      </c>
      <c r="H17" s="33">
        <v>28</v>
      </c>
      <c r="I17" s="33" t="s">
        <v>11</v>
      </c>
      <c r="J17" s="7">
        <v>119</v>
      </c>
      <c r="K17" s="34">
        <v>2</v>
      </c>
    </row>
    <row r="18" spans="1:11">
      <c r="A18" s="35" t="s">
        <v>20</v>
      </c>
      <c r="B18" s="32" t="s">
        <v>734</v>
      </c>
      <c r="C18" s="32" t="s">
        <v>735</v>
      </c>
      <c r="D18" s="4" t="s">
        <v>35</v>
      </c>
      <c r="E18" s="7">
        <v>93</v>
      </c>
      <c r="F18" s="7" t="s">
        <v>11</v>
      </c>
      <c r="G18" s="7" t="s">
        <v>11</v>
      </c>
      <c r="H18" s="33">
        <v>7</v>
      </c>
      <c r="I18" s="33">
        <v>4</v>
      </c>
      <c r="J18" s="7">
        <v>104</v>
      </c>
      <c r="K18" s="34">
        <v>3</v>
      </c>
    </row>
    <row r="19" spans="1:11">
      <c r="A19" s="35" t="s">
        <v>21</v>
      </c>
      <c r="B19" s="32" t="s">
        <v>495</v>
      </c>
      <c r="C19" s="32" t="s">
        <v>108</v>
      </c>
      <c r="D19" s="4" t="s">
        <v>35</v>
      </c>
      <c r="E19" s="7">
        <v>65</v>
      </c>
      <c r="F19" s="7" t="s">
        <v>11</v>
      </c>
      <c r="G19" s="7" t="s">
        <v>11</v>
      </c>
      <c r="H19" s="33">
        <v>22</v>
      </c>
      <c r="I19" s="33">
        <v>9</v>
      </c>
      <c r="J19" s="7">
        <v>96</v>
      </c>
      <c r="K19" s="34">
        <v>3</v>
      </c>
    </row>
    <row r="20" spans="1:11">
      <c r="A20" s="35" t="s">
        <v>22</v>
      </c>
      <c r="B20" s="32" t="s">
        <v>616</v>
      </c>
      <c r="C20" s="32" t="s">
        <v>57</v>
      </c>
      <c r="D20" s="4" t="s">
        <v>35</v>
      </c>
      <c r="E20" s="7">
        <v>83</v>
      </c>
      <c r="F20" s="7" t="s">
        <v>11</v>
      </c>
      <c r="G20" s="7" t="s">
        <v>11</v>
      </c>
      <c r="H20" s="33" t="s">
        <v>11</v>
      </c>
      <c r="I20" s="33" t="s">
        <v>11</v>
      </c>
      <c r="J20" s="7">
        <v>83</v>
      </c>
      <c r="K20" s="34">
        <v>1</v>
      </c>
    </row>
    <row r="21" spans="1:11">
      <c r="A21" s="35" t="s">
        <v>23</v>
      </c>
      <c r="B21" s="32" t="s">
        <v>772</v>
      </c>
      <c r="C21" s="32" t="s">
        <v>108</v>
      </c>
      <c r="D21" s="4" t="s">
        <v>35</v>
      </c>
      <c r="E21" s="7">
        <v>81</v>
      </c>
      <c r="F21" s="7" t="s">
        <v>11</v>
      </c>
      <c r="G21" s="7" t="s">
        <v>11</v>
      </c>
      <c r="H21" s="33" t="s">
        <v>11</v>
      </c>
      <c r="I21" s="33" t="s">
        <v>11</v>
      </c>
      <c r="J21" s="7">
        <v>81</v>
      </c>
      <c r="K21" s="34">
        <v>1</v>
      </c>
    </row>
    <row r="22" spans="1:11">
      <c r="A22" s="35" t="s">
        <v>24</v>
      </c>
      <c r="B22" s="32" t="s">
        <v>463</v>
      </c>
      <c r="C22" s="32" t="s">
        <v>516</v>
      </c>
      <c r="D22" s="4" t="s">
        <v>35</v>
      </c>
      <c r="E22" s="7">
        <v>81</v>
      </c>
      <c r="F22" s="7" t="s">
        <v>11</v>
      </c>
      <c r="G22" s="7" t="s">
        <v>11</v>
      </c>
      <c r="H22" s="33" t="s">
        <v>11</v>
      </c>
      <c r="I22" s="33" t="s">
        <v>11</v>
      </c>
      <c r="J22" s="7">
        <v>81</v>
      </c>
      <c r="K22" s="34">
        <v>1</v>
      </c>
    </row>
    <row r="23" spans="1:11">
      <c r="A23" s="35" t="s">
        <v>25</v>
      </c>
      <c r="B23" s="32" t="s">
        <v>274</v>
      </c>
      <c r="C23" s="32" t="s">
        <v>53</v>
      </c>
      <c r="D23" s="4" t="s">
        <v>35</v>
      </c>
      <c r="E23" s="7" t="s">
        <v>11</v>
      </c>
      <c r="F23" s="7" t="s">
        <v>11</v>
      </c>
      <c r="G23" s="7" t="s">
        <v>11</v>
      </c>
      <c r="H23" s="33">
        <v>47</v>
      </c>
      <c r="I23" s="33">
        <v>33</v>
      </c>
      <c r="J23" s="7">
        <v>80</v>
      </c>
      <c r="K23" s="34">
        <v>2</v>
      </c>
    </row>
    <row r="24" spans="1:11">
      <c r="A24" s="29" t="str">
        <f>IF(Turnaje!A24="","",Turnaje!A24)</f>
        <v>19.</v>
      </c>
      <c r="B24" s="32" t="s">
        <v>514</v>
      </c>
      <c r="C24" s="32" t="s">
        <v>57</v>
      </c>
      <c r="D24" s="4" t="s">
        <v>35</v>
      </c>
      <c r="E24" s="7">
        <v>79</v>
      </c>
      <c r="F24" s="7" t="s">
        <v>11</v>
      </c>
      <c r="G24" s="7" t="s">
        <v>11</v>
      </c>
      <c r="H24" s="33" t="s">
        <v>11</v>
      </c>
      <c r="I24" s="33" t="s">
        <v>11</v>
      </c>
      <c r="J24" s="7">
        <v>79</v>
      </c>
      <c r="K24" s="34">
        <v>1</v>
      </c>
    </row>
    <row r="25" spans="1:11">
      <c r="A25" s="29" t="str">
        <f>IF(Turnaje!A25="","",Turnaje!A25)</f>
        <v>20.</v>
      </c>
      <c r="B25" s="32" t="s">
        <v>265</v>
      </c>
      <c r="C25" s="32" t="s">
        <v>201</v>
      </c>
      <c r="D25" s="4" t="s">
        <v>35</v>
      </c>
      <c r="E25" s="7" t="s">
        <v>11</v>
      </c>
      <c r="F25" s="7" t="s">
        <v>11</v>
      </c>
      <c r="G25" s="7" t="s">
        <v>11</v>
      </c>
      <c r="H25" s="33">
        <v>40</v>
      </c>
      <c r="I25" s="33">
        <v>35</v>
      </c>
      <c r="J25" s="7">
        <v>75</v>
      </c>
      <c r="K25" s="34">
        <v>2</v>
      </c>
    </row>
    <row r="26" spans="1:11">
      <c r="A26" s="29" t="str">
        <f>IF(Turnaje!A26="","",Turnaje!A26)</f>
        <v>21.</v>
      </c>
      <c r="B26" s="32" t="s">
        <v>622</v>
      </c>
      <c r="C26" s="32" t="s">
        <v>57</v>
      </c>
      <c r="D26" s="4" t="s">
        <v>35</v>
      </c>
      <c r="E26" s="7">
        <v>65</v>
      </c>
      <c r="F26" s="7" t="s">
        <v>11</v>
      </c>
      <c r="G26" s="7" t="s">
        <v>11</v>
      </c>
      <c r="H26" s="33">
        <v>10</v>
      </c>
      <c r="I26" s="33" t="s">
        <v>11</v>
      </c>
      <c r="J26" s="7">
        <v>75</v>
      </c>
      <c r="K26" s="34">
        <v>2</v>
      </c>
    </row>
    <row r="27" spans="1:11">
      <c r="A27" s="29" t="str">
        <f>IF(Turnaje!A27="","",Turnaje!A27)</f>
        <v>22.</v>
      </c>
      <c r="B27" s="32" t="s">
        <v>95</v>
      </c>
      <c r="C27" s="32" t="s">
        <v>517</v>
      </c>
      <c r="D27" s="4" t="s">
        <v>35</v>
      </c>
      <c r="E27" s="7" t="s">
        <v>11</v>
      </c>
      <c r="F27" s="7" t="s">
        <v>11</v>
      </c>
      <c r="G27" s="7" t="s">
        <v>11</v>
      </c>
      <c r="H27" s="33">
        <v>36</v>
      </c>
      <c r="I27" s="33">
        <v>35</v>
      </c>
      <c r="J27" s="7">
        <v>71</v>
      </c>
      <c r="K27" s="34">
        <v>2</v>
      </c>
    </row>
    <row r="28" spans="1:11">
      <c r="A28" s="29" t="str">
        <f>IF(Turnaje!A28="","",Turnaje!A28)</f>
        <v>23.</v>
      </c>
      <c r="B28" s="32" t="s">
        <v>553</v>
      </c>
      <c r="C28" s="32" t="s">
        <v>80</v>
      </c>
      <c r="D28" s="4" t="s">
        <v>35</v>
      </c>
      <c r="E28" s="7" t="s">
        <v>11</v>
      </c>
      <c r="F28" s="7" t="s">
        <v>11</v>
      </c>
      <c r="G28" s="7" t="s">
        <v>11</v>
      </c>
      <c r="H28" s="33">
        <v>47</v>
      </c>
      <c r="I28" s="33">
        <v>22</v>
      </c>
      <c r="J28" s="7">
        <v>69</v>
      </c>
      <c r="K28" s="34">
        <v>2</v>
      </c>
    </row>
    <row r="29" spans="1:11">
      <c r="A29" s="29" t="str">
        <f>IF(Turnaje!A29="","",Turnaje!A29)</f>
        <v>24.</v>
      </c>
      <c r="B29" s="32" t="s">
        <v>206</v>
      </c>
      <c r="C29" s="32" t="s">
        <v>201</v>
      </c>
      <c r="D29" s="4" t="s">
        <v>35</v>
      </c>
      <c r="E29" s="7" t="s">
        <v>11</v>
      </c>
      <c r="F29" s="7" t="s">
        <v>11</v>
      </c>
      <c r="G29" s="7" t="s">
        <v>11</v>
      </c>
      <c r="H29" s="33">
        <v>42</v>
      </c>
      <c r="I29" s="33">
        <v>22</v>
      </c>
      <c r="J29" s="7">
        <v>64</v>
      </c>
      <c r="K29" s="34">
        <v>2</v>
      </c>
    </row>
    <row r="30" spans="1:11">
      <c r="A30" s="29" t="str">
        <f>IF(Turnaje!A30="","",Turnaje!A30)</f>
        <v>25.</v>
      </c>
      <c r="B30" s="32" t="s">
        <v>501</v>
      </c>
      <c r="C30" s="32" t="s">
        <v>516</v>
      </c>
      <c r="D30" s="4" t="s">
        <v>35</v>
      </c>
      <c r="E30" s="7">
        <v>63</v>
      </c>
      <c r="F30" s="7" t="s">
        <v>11</v>
      </c>
      <c r="G30" s="7" t="s">
        <v>11</v>
      </c>
      <c r="H30" s="33" t="s">
        <v>11</v>
      </c>
      <c r="I30" s="33" t="s">
        <v>11</v>
      </c>
      <c r="J30" s="7">
        <v>63</v>
      </c>
      <c r="K30" s="34">
        <v>1</v>
      </c>
    </row>
    <row r="31" spans="1:11">
      <c r="A31" s="29" t="str">
        <f>IF(Turnaje!A31="","",Turnaje!A31)</f>
        <v>26.</v>
      </c>
      <c r="B31" s="32" t="s">
        <v>212</v>
      </c>
      <c r="C31" s="32" t="s">
        <v>201</v>
      </c>
      <c r="D31" s="4" t="s">
        <v>35</v>
      </c>
      <c r="E31" s="7" t="s">
        <v>11</v>
      </c>
      <c r="F31" s="7" t="s">
        <v>11</v>
      </c>
      <c r="G31" s="7" t="s">
        <v>11</v>
      </c>
      <c r="H31" s="33">
        <v>29</v>
      </c>
      <c r="I31" s="33">
        <v>29</v>
      </c>
      <c r="J31" s="7">
        <v>58</v>
      </c>
      <c r="K31" s="34">
        <v>2</v>
      </c>
    </row>
    <row r="32" spans="1:11">
      <c r="A32" s="29" t="str">
        <f>IF(Turnaje!A32="","",Turnaje!A32)</f>
        <v>27.</v>
      </c>
      <c r="B32" s="32" t="s">
        <v>608</v>
      </c>
      <c r="C32" s="32" t="s">
        <v>625</v>
      </c>
      <c r="D32" s="4" t="s">
        <v>35</v>
      </c>
      <c r="E32" s="7">
        <v>55</v>
      </c>
      <c r="F32" s="7"/>
      <c r="G32" s="7"/>
      <c r="H32" s="33" t="s">
        <v>11</v>
      </c>
      <c r="I32" s="33" t="s">
        <v>11</v>
      </c>
      <c r="J32" s="7">
        <v>55</v>
      </c>
      <c r="K32" s="34">
        <v>1</v>
      </c>
    </row>
    <row r="33" spans="1:11">
      <c r="A33" s="29" t="str">
        <f>IF(Turnaje!A33="","",Turnaje!A33)</f>
        <v>28.</v>
      </c>
      <c r="B33" s="32" t="s">
        <v>618</v>
      </c>
      <c r="C33" s="32" t="s">
        <v>627</v>
      </c>
      <c r="D33" s="4" t="s">
        <v>35</v>
      </c>
      <c r="E33" s="7">
        <v>53</v>
      </c>
      <c r="F33" s="7" t="s">
        <v>11</v>
      </c>
      <c r="G33" s="7" t="s">
        <v>11</v>
      </c>
      <c r="H33" s="33" t="s">
        <v>11</v>
      </c>
      <c r="I33" s="33" t="s">
        <v>11</v>
      </c>
      <c r="J33" s="7">
        <v>53</v>
      </c>
      <c r="K33" s="34">
        <v>1</v>
      </c>
    </row>
    <row r="34" spans="1:11">
      <c r="A34" s="29" t="str">
        <f>IF(Turnaje!A34="","",Turnaje!A34)</f>
        <v>29.</v>
      </c>
      <c r="B34" s="32" t="s">
        <v>803</v>
      </c>
      <c r="C34" s="32" t="s">
        <v>802</v>
      </c>
      <c r="D34" s="4" t="s">
        <v>35</v>
      </c>
      <c r="E34" s="7" t="s">
        <v>11</v>
      </c>
      <c r="F34" s="7" t="s">
        <v>11</v>
      </c>
      <c r="G34" s="7" t="s">
        <v>11</v>
      </c>
      <c r="H34" s="33">
        <v>50</v>
      </c>
      <c r="I34" s="33" t="s">
        <v>11</v>
      </c>
      <c r="J34" s="7">
        <v>50</v>
      </c>
      <c r="K34" s="34">
        <v>1</v>
      </c>
    </row>
    <row r="35" spans="1:11">
      <c r="A35" s="29" t="str">
        <f>IF(Turnaje!A35="","",Turnaje!A35)</f>
        <v>30.</v>
      </c>
      <c r="B35" s="32" t="s">
        <v>548</v>
      </c>
      <c r="C35" s="32" t="s">
        <v>77</v>
      </c>
      <c r="D35" s="4" t="s">
        <v>35</v>
      </c>
      <c r="E35" s="7" t="s">
        <v>11</v>
      </c>
      <c r="F35" s="7" t="s">
        <v>11</v>
      </c>
      <c r="G35" s="7" t="s">
        <v>11</v>
      </c>
      <c r="H35" s="33">
        <v>29</v>
      </c>
      <c r="I35" s="33">
        <v>17</v>
      </c>
      <c r="J35" s="7">
        <v>46</v>
      </c>
      <c r="K35" s="34">
        <v>2</v>
      </c>
    </row>
    <row r="36" spans="1:11">
      <c r="A36" s="29" t="str">
        <f>IF(Turnaje!A36="","",Turnaje!A36)</f>
        <v>31.</v>
      </c>
      <c r="B36" s="32" t="s">
        <v>79</v>
      </c>
      <c r="C36" s="32" t="s">
        <v>80</v>
      </c>
      <c r="D36" s="4" t="s">
        <v>35</v>
      </c>
      <c r="E36" s="7" t="s">
        <v>11</v>
      </c>
      <c r="F36" s="7" t="s">
        <v>11</v>
      </c>
      <c r="G36" s="7" t="s">
        <v>11</v>
      </c>
      <c r="H36" s="33">
        <v>23</v>
      </c>
      <c r="I36" s="33">
        <v>22</v>
      </c>
      <c r="J36" s="7">
        <v>45</v>
      </c>
      <c r="K36" s="34">
        <v>2</v>
      </c>
    </row>
    <row r="37" spans="1:11">
      <c r="A37" s="29" t="str">
        <f>IF(Turnaje!A37="","",Turnaje!A37)</f>
        <v>32.</v>
      </c>
      <c r="B37" s="32" t="s">
        <v>546</v>
      </c>
      <c r="C37" s="32" t="s">
        <v>80</v>
      </c>
      <c r="D37" s="4" t="s">
        <v>35</v>
      </c>
      <c r="E37" s="7" t="s">
        <v>11</v>
      </c>
      <c r="F37" s="7" t="s">
        <v>11</v>
      </c>
      <c r="G37" s="7" t="s">
        <v>11</v>
      </c>
      <c r="H37" s="33">
        <v>41</v>
      </c>
      <c r="I37" s="33" t="s">
        <v>11</v>
      </c>
      <c r="J37" s="7">
        <v>41</v>
      </c>
      <c r="K37" s="34">
        <v>1</v>
      </c>
    </row>
    <row r="38" spans="1:11">
      <c r="A38" s="29" t="str">
        <f>IF(Turnaje!A38="","",Turnaje!A38)</f>
        <v>33.</v>
      </c>
      <c r="B38" s="32" t="s">
        <v>669</v>
      </c>
      <c r="C38" s="32" t="s">
        <v>108</v>
      </c>
      <c r="D38" s="4" t="s">
        <v>35</v>
      </c>
      <c r="E38" s="7" t="s">
        <v>11</v>
      </c>
      <c r="F38" s="7" t="s">
        <v>11</v>
      </c>
      <c r="G38" s="7" t="s">
        <v>11</v>
      </c>
      <c r="H38" s="33">
        <v>41</v>
      </c>
      <c r="I38" s="33" t="s">
        <v>11</v>
      </c>
      <c r="J38" s="7">
        <v>41</v>
      </c>
      <c r="K38" s="34">
        <v>1</v>
      </c>
    </row>
    <row r="39" spans="1:11">
      <c r="A39" s="29" t="str">
        <f>IF(Turnaje!A39="","",Turnaje!A39)</f>
        <v>34.</v>
      </c>
      <c r="B39" s="32" t="s">
        <v>270</v>
      </c>
      <c r="C39" s="32" t="s">
        <v>255</v>
      </c>
      <c r="D39" s="4" t="s">
        <v>35</v>
      </c>
      <c r="E39" s="7" t="s">
        <v>11</v>
      </c>
      <c r="F39" s="7" t="s">
        <v>11</v>
      </c>
      <c r="G39" s="7" t="s">
        <v>11</v>
      </c>
      <c r="H39" s="33">
        <v>18</v>
      </c>
      <c r="I39" s="33">
        <v>16</v>
      </c>
      <c r="J39" s="7">
        <v>34</v>
      </c>
      <c r="K39" s="34">
        <v>2</v>
      </c>
    </row>
    <row r="40" spans="1:11">
      <c r="A40" s="29" t="str">
        <f>IF(Turnaje!A40="","",Turnaje!A40)</f>
        <v>35.</v>
      </c>
      <c r="B40" s="32" t="s">
        <v>810</v>
      </c>
      <c r="C40" s="32" t="s">
        <v>800</v>
      </c>
      <c r="D40" s="4" t="s">
        <v>35</v>
      </c>
      <c r="E40" s="7" t="s">
        <v>11</v>
      </c>
      <c r="F40" s="7" t="s">
        <v>11</v>
      </c>
      <c r="G40" s="7" t="s">
        <v>11</v>
      </c>
      <c r="H40" s="33">
        <v>34</v>
      </c>
      <c r="I40" s="33" t="s">
        <v>11</v>
      </c>
      <c r="J40" s="7">
        <v>34</v>
      </c>
      <c r="K40" s="34">
        <v>1</v>
      </c>
    </row>
    <row r="41" spans="1:11">
      <c r="A41" s="29" t="str">
        <f>IF(Turnaje!A41="","",Turnaje!A41)</f>
        <v>36.</v>
      </c>
      <c r="B41" s="32" t="s">
        <v>808</v>
      </c>
      <c r="C41" s="32" t="s">
        <v>800</v>
      </c>
      <c r="D41" s="4" t="s">
        <v>35</v>
      </c>
      <c r="E41" s="7" t="s">
        <v>11</v>
      </c>
      <c r="F41" s="7" t="s">
        <v>11</v>
      </c>
      <c r="G41" s="7" t="s">
        <v>11</v>
      </c>
      <c r="H41" s="33">
        <v>31</v>
      </c>
      <c r="I41" s="33" t="s">
        <v>11</v>
      </c>
      <c r="J41" s="7">
        <v>31</v>
      </c>
      <c r="K41" s="34">
        <v>1</v>
      </c>
    </row>
    <row r="42" spans="1:11">
      <c r="A42" s="29" t="str">
        <f>IF(Turnaje!A42="","",Turnaje!A42)</f>
        <v>37.</v>
      </c>
      <c r="B42" s="32" t="s">
        <v>259</v>
      </c>
      <c r="C42" s="32" t="s">
        <v>77</v>
      </c>
      <c r="D42" s="4" t="s">
        <v>35</v>
      </c>
      <c r="E42" s="7" t="s">
        <v>11</v>
      </c>
      <c r="F42" s="7" t="s">
        <v>11</v>
      </c>
      <c r="G42" s="7" t="s">
        <v>11</v>
      </c>
      <c r="H42" s="33">
        <v>15</v>
      </c>
      <c r="I42" s="33">
        <v>12</v>
      </c>
      <c r="J42" s="7">
        <v>27</v>
      </c>
      <c r="K42" s="34">
        <v>2</v>
      </c>
    </row>
    <row r="43" spans="1:11">
      <c r="A43" s="29" t="str">
        <f>IF(Turnaje!A43="","",Turnaje!A43)</f>
        <v>38.</v>
      </c>
      <c r="B43" s="32" t="s">
        <v>679</v>
      </c>
      <c r="C43" s="32" t="s">
        <v>677</v>
      </c>
      <c r="D43" s="4" t="s">
        <v>35</v>
      </c>
      <c r="E43" s="7" t="s">
        <v>11</v>
      </c>
      <c r="F43" s="7" t="s">
        <v>11</v>
      </c>
      <c r="G43" s="7" t="s">
        <v>11</v>
      </c>
      <c r="H43" s="33">
        <v>26</v>
      </c>
      <c r="I43" s="33" t="s">
        <v>11</v>
      </c>
      <c r="J43" s="7">
        <v>26</v>
      </c>
      <c r="K43" s="34">
        <v>1</v>
      </c>
    </row>
    <row r="44" spans="1:11">
      <c r="A44" s="29" t="str">
        <f>IF(Turnaje!A44="","",Turnaje!A44)</f>
        <v>39.</v>
      </c>
      <c r="B44" s="32" t="s">
        <v>600</v>
      </c>
      <c r="C44" s="32" t="s">
        <v>606</v>
      </c>
      <c r="D44" s="4" t="s">
        <v>35</v>
      </c>
      <c r="E44" s="7" t="s">
        <v>11</v>
      </c>
      <c r="F44" s="7" t="s">
        <v>11</v>
      </c>
      <c r="G44" s="7" t="s">
        <v>11</v>
      </c>
      <c r="H44" s="33">
        <v>26</v>
      </c>
      <c r="I44" s="33" t="s">
        <v>11</v>
      </c>
      <c r="J44" s="7">
        <v>26</v>
      </c>
      <c r="K44" s="34">
        <v>1</v>
      </c>
    </row>
    <row r="45" spans="1:11">
      <c r="A45" s="29" t="str">
        <f>IF(Turnaje!A45="","",Turnaje!A45)</f>
        <v>40.</v>
      </c>
      <c r="B45" s="32" t="s">
        <v>258</v>
      </c>
      <c r="C45" s="32" t="s">
        <v>77</v>
      </c>
      <c r="D45" s="4" t="s">
        <v>35</v>
      </c>
      <c r="E45" s="7" t="s">
        <v>11</v>
      </c>
      <c r="F45" s="7" t="s">
        <v>11</v>
      </c>
      <c r="G45" s="7" t="s">
        <v>11</v>
      </c>
      <c r="H45" s="33">
        <v>25</v>
      </c>
      <c r="I45" s="33" t="s">
        <v>11</v>
      </c>
      <c r="J45" s="7">
        <v>25</v>
      </c>
      <c r="K45" s="34">
        <v>1</v>
      </c>
    </row>
    <row r="46" spans="1:11">
      <c r="A46" s="29" t="str">
        <f>IF(Turnaje!A46="","",Turnaje!A46)</f>
        <v>41.</v>
      </c>
      <c r="B46" s="32" t="s">
        <v>667</v>
      </c>
      <c r="C46" s="32" t="s">
        <v>57</v>
      </c>
      <c r="D46" s="4" t="s">
        <v>35</v>
      </c>
      <c r="E46" s="7" t="s">
        <v>11</v>
      </c>
      <c r="F46" s="7" t="s">
        <v>11</v>
      </c>
      <c r="G46" s="7" t="s">
        <v>11</v>
      </c>
      <c r="H46" s="33">
        <v>23</v>
      </c>
      <c r="I46" s="33" t="s">
        <v>11</v>
      </c>
      <c r="J46" s="7">
        <v>23</v>
      </c>
      <c r="K46" s="34">
        <v>1</v>
      </c>
    </row>
    <row r="47" spans="1:11">
      <c r="A47" s="29" t="str">
        <f>IF(Turnaje!A47="","",Turnaje!A47)</f>
        <v>42.</v>
      </c>
      <c r="B47" s="32" t="s">
        <v>676</v>
      </c>
      <c r="C47" s="32" t="s">
        <v>677</v>
      </c>
      <c r="D47" s="4" t="s">
        <v>35</v>
      </c>
      <c r="E47" s="7" t="s">
        <v>11</v>
      </c>
      <c r="F47" s="7" t="s">
        <v>11</v>
      </c>
      <c r="G47" s="7" t="s">
        <v>11</v>
      </c>
      <c r="H47" s="33">
        <v>22</v>
      </c>
      <c r="I47" s="33" t="s">
        <v>11</v>
      </c>
      <c r="J47" s="7">
        <v>22</v>
      </c>
      <c r="K47" s="34">
        <v>1</v>
      </c>
    </row>
    <row r="48" spans="1:11">
      <c r="A48" s="29" t="str">
        <f>IF(Turnaje!A48="","",Turnaje!A48)</f>
        <v>43.</v>
      </c>
      <c r="B48" s="32" t="s">
        <v>564</v>
      </c>
      <c r="C48" s="32" t="s">
        <v>567</v>
      </c>
      <c r="D48" s="4" t="s">
        <v>35</v>
      </c>
      <c r="E48" s="7" t="s">
        <v>11</v>
      </c>
      <c r="F48" s="7" t="s">
        <v>11</v>
      </c>
      <c r="G48" s="7" t="s">
        <v>11</v>
      </c>
      <c r="H48" s="33">
        <v>21</v>
      </c>
      <c r="I48" s="33" t="s">
        <v>11</v>
      </c>
      <c r="J48" s="7">
        <v>21</v>
      </c>
      <c r="K48" s="34">
        <v>1</v>
      </c>
    </row>
    <row r="49" spans="1:11">
      <c r="A49" s="29" t="str">
        <f>IF(Turnaje!A49="","",Turnaje!A49)</f>
        <v>44.</v>
      </c>
      <c r="B49" s="32" t="s">
        <v>680</v>
      </c>
      <c r="C49" s="32" t="s">
        <v>681</v>
      </c>
      <c r="D49" s="4" t="s">
        <v>35</v>
      </c>
      <c r="E49" s="7" t="s">
        <v>11</v>
      </c>
      <c r="F49" s="7" t="s">
        <v>11</v>
      </c>
      <c r="G49" s="7" t="s">
        <v>11</v>
      </c>
      <c r="H49" s="33">
        <v>18</v>
      </c>
      <c r="I49" s="33" t="s">
        <v>11</v>
      </c>
      <c r="J49" s="7">
        <v>18</v>
      </c>
      <c r="K49" s="34">
        <v>1</v>
      </c>
    </row>
    <row r="50" spans="1:11">
      <c r="A50" s="29" t="str">
        <f>IF(Turnaje!A50="","",Turnaje!A50)</f>
        <v>45.</v>
      </c>
      <c r="B50" s="32" t="s">
        <v>689</v>
      </c>
      <c r="C50" s="32" t="s">
        <v>677</v>
      </c>
      <c r="D50" s="4" t="s">
        <v>35</v>
      </c>
      <c r="E50" s="7" t="s">
        <v>11</v>
      </c>
      <c r="F50" s="7" t="s">
        <v>11</v>
      </c>
      <c r="G50" s="7" t="s">
        <v>11</v>
      </c>
      <c r="H50" s="33">
        <v>17</v>
      </c>
      <c r="I50" s="33" t="s">
        <v>11</v>
      </c>
      <c r="J50" s="7">
        <v>17</v>
      </c>
      <c r="K50" s="34">
        <v>1</v>
      </c>
    </row>
    <row r="51" spans="1:11">
      <c r="A51" s="29" t="str">
        <f>IF(Turnaje!A51="","",Turnaje!A51)</f>
        <v>46.</v>
      </c>
      <c r="B51" s="32" t="s">
        <v>695</v>
      </c>
      <c r="C51" s="32" t="s">
        <v>677</v>
      </c>
      <c r="D51" s="4" t="s">
        <v>35</v>
      </c>
      <c r="E51" s="7" t="s">
        <v>11</v>
      </c>
      <c r="F51" s="7" t="s">
        <v>11</v>
      </c>
      <c r="G51" s="7" t="s">
        <v>11</v>
      </c>
      <c r="H51" s="33">
        <v>14</v>
      </c>
      <c r="I51" s="33" t="s">
        <v>11</v>
      </c>
      <c r="J51" s="7">
        <v>14</v>
      </c>
      <c r="K51" s="34">
        <v>1</v>
      </c>
    </row>
    <row r="52" spans="1:11">
      <c r="A52" s="43" t="s">
        <v>137</v>
      </c>
      <c r="B52" s="32" t="s">
        <v>688</v>
      </c>
      <c r="C52" s="32" t="s">
        <v>677</v>
      </c>
      <c r="D52" s="4" t="s">
        <v>35</v>
      </c>
      <c r="E52" s="7" t="s">
        <v>11</v>
      </c>
      <c r="F52" s="7" t="s">
        <v>11</v>
      </c>
      <c r="G52" s="7" t="s">
        <v>11</v>
      </c>
      <c r="H52" s="33">
        <v>9</v>
      </c>
      <c r="I52" s="33" t="s">
        <v>11</v>
      </c>
      <c r="J52" s="7">
        <v>9</v>
      </c>
      <c r="K52" s="34">
        <v>1</v>
      </c>
    </row>
    <row r="53" spans="1:11">
      <c r="A53" s="29" t="str">
        <f>IF([1]Turnaje!A53="","",[1]Turnaje!A53)</f>
        <v>48.</v>
      </c>
      <c r="B53" s="32" t="s">
        <v>286</v>
      </c>
      <c r="C53" s="32" t="s">
        <v>77</v>
      </c>
      <c r="D53" s="4" t="s">
        <v>35</v>
      </c>
      <c r="E53" s="7" t="s">
        <v>11</v>
      </c>
      <c r="F53" s="7" t="s">
        <v>11</v>
      </c>
      <c r="G53" s="7" t="s">
        <v>11</v>
      </c>
      <c r="H53" s="33">
        <v>8</v>
      </c>
      <c r="I53" s="33" t="s">
        <v>11</v>
      </c>
      <c r="J53" s="7">
        <v>8</v>
      </c>
      <c r="K53" s="34">
        <v>1</v>
      </c>
    </row>
    <row r="54" spans="1:11">
      <c r="A54" s="29" t="str">
        <f>IF([1]Turnaje!A54="","",[1]Turnaje!A54)</f>
        <v>49.</v>
      </c>
      <c r="B54" s="32" t="s">
        <v>684</v>
      </c>
      <c r="C54" s="32" t="s">
        <v>677</v>
      </c>
      <c r="D54" s="4" t="s">
        <v>35</v>
      </c>
      <c r="E54" s="7" t="s">
        <v>11</v>
      </c>
      <c r="F54" s="7" t="s">
        <v>11</v>
      </c>
      <c r="G54" s="7" t="s">
        <v>11</v>
      </c>
      <c r="H54" s="33">
        <v>7</v>
      </c>
      <c r="I54" s="33" t="s">
        <v>11</v>
      </c>
      <c r="J54" s="7">
        <v>7</v>
      </c>
      <c r="K54" s="34">
        <v>1</v>
      </c>
    </row>
    <row r="55" spans="1:11">
      <c r="A55" s="29" t="str">
        <f>IF([1]Turnaje!A55="","",[1]Turnaje!A55)</f>
        <v>50.</v>
      </c>
      <c r="B55" s="32" t="s">
        <v>161</v>
      </c>
      <c r="C55" s="32" t="s">
        <v>144</v>
      </c>
      <c r="D55" s="4" t="s">
        <v>35</v>
      </c>
      <c r="E55" s="7" t="s">
        <v>11</v>
      </c>
      <c r="F55" s="7" t="s">
        <v>11</v>
      </c>
      <c r="G55" s="7" t="s">
        <v>11</v>
      </c>
      <c r="H55" s="33">
        <v>5</v>
      </c>
      <c r="I55" s="33" t="s">
        <v>11</v>
      </c>
      <c r="J55" s="7">
        <v>5</v>
      </c>
      <c r="K55" s="34">
        <v>1</v>
      </c>
    </row>
    <row r="56" spans="1:11">
      <c r="A56" s="29" t="str">
        <f>IF([1]Turnaje!A56="","",[1]Turnaje!A56)</f>
        <v>51.</v>
      </c>
      <c r="B56" s="32" t="s">
        <v>105</v>
      </c>
      <c r="C56" s="32" t="s">
        <v>517</v>
      </c>
      <c r="D56" s="4" t="s">
        <v>35</v>
      </c>
      <c r="E56" s="7" t="s">
        <v>11</v>
      </c>
      <c r="F56" s="7" t="s">
        <v>11</v>
      </c>
      <c r="G56" s="7" t="s">
        <v>11</v>
      </c>
      <c r="H56" s="33">
        <v>5</v>
      </c>
      <c r="I56" s="33" t="s">
        <v>11</v>
      </c>
      <c r="J56" s="7">
        <v>5</v>
      </c>
      <c r="K56" s="34">
        <v>1</v>
      </c>
    </row>
    <row r="57" spans="1:11">
      <c r="A57" s="29" t="str">
        <f>IF([1]Turnaje!A57="","",[1]Turnaje!A57)</f>
        <v>52.</v>
      </c>
      <c r="B57" s="32" t="s">
        <v>85</v>
      </c>
      <c r="C57" s="32" t="s">
        <v>517</v>
      </c>
      <c r="D57" s="4" t="s">
        <v>35</v>
      </c>
      <c r="E57" s="7" t="s">
        <v>11</v>
      </c>
      <c r="F57" s="7" t="s">
        <v>11</v>
      </c>
      <c r="G57" s="7" t="s">
        <v>11</v>
      </c>
      <c r="H57" s="33">
        <v>3</v>
      </c>
      <c r="I57" s="33" t="s">
        <v>11</v>
      </c>
      <c r="J57" s="7">
        <v>3</v>
      </c>
      <c r="K57" s="34">
        <v>1</v>
      </c>
    </row>
    <row r="58" spans="1:11">
      <c r="A58" s="29" t="str">
        <f>IF([1]Turnaje!A58="","",[1]Turnaje!A58)</f>
        <v>53.</v>
      </c>
      <c r="B58" s="32" t="s">
        <v>145</v>
      </c>
      <c r="C58" s="32" t="s">
        <v>144</v>
      </c>
      <c r="D58" s="4" t="s">
        <v>35</v>
      </c>
      <c r="E58" s="7" t="s">
        <v>11</v>
      </c>
      <c r="F58" s="7" t="s">
        <v>11</v>
      </c>
      <c r="G58" s="7" t="s">
        <v>11</v>
      </c>
      <c r="H58" s="33">
        <v>2</v>
      </c>
      <c r="I58" s="33" t="s">
        <v>11</v>
      </c>
      <c r="J58" s="7">
        <v>2</v>
      </c>
      <c r="K58" s="34">
        <v>1</v>
      </c>
    </row>
    <row r="59" spans="1:11">
      <c r="A59" s="29" t="str">
        <f>IF([1]Turnaje!A59="","",[1]Turnaje!A59)</f>
        <v>54.</v>
      </c>
      <c r="B59" s="32" t="s">
        <v>572</v>
      </c>
      <c r="C59" s="32" t="s">
        <v>53</v>
      </c>
      <c r="D59" s="4" t="s">
        <v>35</v>
      </c>
      <c r="E59" s="7" t="s">
        <v>11</v>
      </c>
      <c r="F59" s="7" t="s">
        <v>11</v>
      </c>
      <c r="G59" s="7" t="s">
        <v>11</v>
      </c>
      <c r="H59" s="33">
        <v>2</v>
      </c>
      <c r="I59" s="33" t="s">
        <v>11</v>
      </c>
      <c r="J59" s="7">
        <v>2</v>
      </c>
      <c r="K59" s="34">
        <v>1</v>
      </c>
    </row>
    <row r="60" spans="1:11">
      <c r="A60" s="29" t="str">
        <f>IF([1]Turnaje!A60="","",[1]Turnaje!A60)</f>
        <v>55.</v>
      </c>
      <c r="B60" s="32" t="s">
        <v>685</v>
      </c>
      <c r="C60" s="32" t="s">
        <v>677</v>
      </c>
      <c r="D60" s="4" t="s">
        <v>35</v>
      </c>
      <c r="E60" s="7" t="s">
        <v>11</v>
      </c>
      <c r="F60" s="7" t="s">
        <v>11</v>
      </c>
      <c r="G60" s="7" t="s">
        <v>11</v>
      </c>
      <c r="H60" s="33">
        <v>1</v>
      </c>
      <c r="I60" s="33" t="s">
        <v>11</v>
      </c>
      <c r="J60" s="7">
        <v>1</v>
      </c>
      <c r="K60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00"/>
  <sheetViews>
    <sheetView topLeftCell="A55" workbookViewId="0">
      <selection activeCell="N82" sqref="N82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8"/>
      <c r="M1" s="18"/>
      <c r="N1" s="18"/>
      <c r="O1" s="18"/>
      <c r="P1" s="19"/>
    </row>
    <row r="2" spans="1:16" ht="12.75" customHeight="1">
      <c r="B2" s="22"/>
      <c r="C2" s="36" t="s">
        <v>252</v>
      </c>
      <c r="E2" s="17"/>
      <c r="F2" s="17"/>
      <c r="G2" s="17"/>
      <c r="H2" s="17"/>
      <c r="I2" s="17"/>
      <c r="J2" s="17"/>
    </row>
    <row r="3" spans="1:16" ht="12" customHeight="1">
      <c r="A3" s="76" t="s">
        <v>37</v>
      </c>
      <c r="B3" s="76" t="s">
        <v>14</v>
      </c>
      <c r="C3" s="76" t="s">
        <v>34</v>
      </c>
      <c r="D3" s="77" t="s">
        <v>15</v>
      </c>
      <c r="E3" s="74" t="s">
        <v>2</v>
      </c>
      <c r="F3" s="74"/>
      <c r="G3" s="74"/>
      <c r="H3" s="74"/>
      <c r="I3" s="74"/>
      <c r="J3" s="78" t="s">
        <v>3</v>
      </c>
      <c r="K3" s="78"/>
    </row>
    <row r="4" spans="1:16" ht="12" customHeight="1">
      <c r="A4" s="76"/>
      <c r="B4" s="76"/>
      <c r="C4" s="76"/>
      <c r="D4" s="77"/>
      <c r="E4" s="79" t="s">
        <v>32</v>
      </c>
      <c r="F4" s="79"/>
      <c r="G4" s="79"/>
      <c r="H4" s="79" t="s">
        <v>33</v>
      </c>
      <c r="I4" s="79"/>
      <c r="J4" s="78"/>
      <c r="K4" s="78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74</v>
      </c>
      <c r="C6" s="32" t="s">
        <v>75</v>
      </c>
      <c r="D6" s="4" t="s">
        <v>36</v>
      </c>
      <c r="E6" s="7">
        <v>140</v>
      </c>
      <c r="F6" s="7">
        <v>139</v>
      </c>
      <c r="G6" s="7">
        <v>55</v>
      </c>
      <c r="H6" s="33">
        <v>29</v>
      </c>
      <c r="I6" s="33">
        <v>25</v>
      </c>
      <c r="J6" s="7">
        <v>388</v>
      </c>
      <c r="K6" s="34">
        <v>5</v>
      </c>
    </row>
    <row r="7" spans="1:16">
      <c r="A7" s="35" t="s">
        <v>1</v>
      </c>
      <c r="B7" s="32" t="s">
        <v>493</v>
      </c>
      <c r="C7" s="32" t="s">
        <v>57</v>
      </c>
      <c r="D7" s="4" t="s">
        <v>36</v>
      </c>
      <c r="E7" s="7">
        <v>121</v>
      </c>
      <c r="F7" s="7">
        <v>93</v>
      </c>
      <c r="G7" s="7">
        <v>73</v>
      </c>
      <c r="H7" s="33">
        <v>9</v>
      </c>
      <c r="I7" s="33">
        <v>2</v>
      </c>
      <c r="J7" s="7">
        <v>298</v>
      </c>
      <c r="K7" s="34">
        <v>5</v>
      </c>
    </row>
    <row r="8" spans="1:16">
      <c r="A8" s="35" t="s">
        <v>5</v>
      </c>
      <c r="B8" s="32" t="s">
        <v>83</v>
      </c>
      <c r="C8" s="32" t="s">
        <v>517</v>
      </c>
      <c r="D8" s="4" t="s">
        <v>36</v>
      </c>
      <c r="E8" s="7">
        <v>85</v>
      </c>
      <c r="F8" s="7">
        <v>69</v>
      </c>
      <c r="G8" s="7">
        <v>45</v>
      </c>
      <c r="H8" s="33">
        <v>14</v>
      </c>
      <c r="I8" s="33">
        <v>7</v>
      </c>
      <c r="J8" s="7">
        <v>220</v>
      </c>
      <c r="K8" s="34">
        <v>5</v>
      </c>
    </row>
    <row r="9" spans="1:16">
      <c r="A9" s="35" t="s">
        <v>6</v>
      </c>
      <c r="B9" s="32" t="s">
        <v>278</v>
      </c>
      <c r="C9" s="32" t="s">
        <v>255</v>
      </c>
      <c r="D9" s="4" t="s">
        <v>36</v>
      </c>
      <c r="E9" s="7" t="s">
        <v>11</v>
      </c>
      <c r="F9" s="7" t="s">
        <v>11</v>
      </c>
      <c r="G9" s="7" t="s">
        <v>11</v>
      </c>
      <c r="H9" s="33">
        <v>71</v>
      </c>
      <c r="I9" s="33">
        <v>51</v>
      </c>
      <c r="J9" s="7">
        <v>122</v>
      </c>
      <c r="K9" s="34">
        <v>2</v>
      </c>
    </row>
    <row r="10" spans="1:16">
      <c r="A10" s="35" t="s">
        <v>7</v>
      </c>
      <c r="B10" s="32" t="s">
        <v>354</v>
      </c>
      <c r="C10" s="32" t="s">
        <v>366</v>
      </c>
      <c r="D10" s="4" t="s">
        <v>36</v>
      </c>
      <c r="E10" s="7">
        <v>63</v>
      </c>
      <c r="F10" s="7" t="s">
        <v>11</v>
      </c>
      <c r="G10" s="7" t="s">
        <v>11</v>
      </c>
      <c r="H10" s="33">
        <v>22</v>
      </c>
      <c r="I10" s="33">
        <v>21</v>
      </c>
      <c r="J10" s="7">
        <v>106</v>
      </c>
      <c r="K10" s="34">
        <v>3</v>
      </c>
    </row>
    <row r="11" spans="1:16">
      <c r="A11" s="35" t="s">
        <v>8</v>
      </c>
      <c r="B11" s="32" t="s">
        <v>485</v>
      </c>
      <c r="C11" s="32" t="s">
        <v>108</v>
      </c>
      <c r="D11" s="4" t="s">
        <v>36</v>
      </c>
      <c r="E11" s="7">
        <v>67</v>
      </c>
      <c r="F11" s="7" t="s">
        <v>11</v>
      </c>
      <c r="G11" s="7" t="s">
        <v>11</v>
      </c>
      <c r="H11" s="33">
        <v>26</v>
      </c>
      <c r="I11" s="33">
        <v>3</v>
      </c>
      <c r="J11" s="7">
        <v>96</v>
      </c>
      <c r="K11" s="34">
        <v>3</v>
      </c>
    </row>
    <row r="12" spans="1:16">
      <c r="A12" s="35" t="s">
        <v>9</v>
      </c>
      <c r="B12" s="32" t="s">
        <v>470</v>
      </c>
      <c r="C12" s="32" t="s">
        <v>110</v>
      </c>
      <c r="D12" s="4" t="s">
        <v>36</v>
      </c>
      <c r="E12" s="7">
        <v>71</v>
      </c>
      <c r="F12" s="7" t="s">
        <v>11</v>
      </c>
      <c r="G12" s="7" t="s">
        <v>11</v>
      </c>
      <c r="H12" s="33" t="s">
        <v>11</v>
      </c>
      <c r="I12" s="33" t="s">
        <v>11</v>
      </c>
      <c r="J12" s="7">
        <v>71</v>
      </c>
      <c r="K12" s="34">
        <v>1</v>
      </c>
    </row>
    <row r="13" spans="1:16">
      <c r="A13" s="35" t="s">
        <v>10</v>
      </c>
      <c r="B13" s="32" t="s">
        <v>784</v>
      </c>
      <c r="C13" s="32" t="s">
        <v>108</v>
      </c>
      <c r="D13" s="4" t="s">
        <v>36</v>
      </c>
      <c r="E13" s="7">
        <v>69</v>
      </c>
      <c r="F13" s="7" t="s">
        <v>11</v>
      </c>
      <c r="G13" s="7" t="s">
        <v>11</v>
      </c>
      <c r="H13" s="33" t="s">
        <v>11</v>
      </c>
      <c r="I13" s="33" t="s">
        <v>11</v>
      </c>
      <c r="J13" s="7">
        <v>69</v>
      </c>
      <c r="K13" s="34">
        <v>1</v>
      </c>
    </row>
    <row r="14" spans="1:16">
      <c r="A14" s="29" t="str">
        <f>IF(Turnaje!A14="","",Turnaje!A14)</f>
        <v>9.</v>
      </c>
      <c r="B14" s="32" t="s">
        <v>291</v>
      </c>
      <c r="C14" s="32" t="s">
        <v>292</v>
      </c>
      <c r="D14" s="4" t="s">
        <v>36</v>
      </c>
      <c r="E14" s="7" t="s">
        <v>11</v>
      </c>
      <c r="F14" s="7" t="s">
        <v>11</v>
      </c>
      <c r="G14" s="7" t="s">
        <v>11</v>
      </c>
      <c r="H14" s="33">
        <v>50</v>
      </c>
      <c r="I14" s="33">
        <v>13</v>
      </c>
      <c r="J14" s="7">
        <v>63</v>
      </c>
      <c r="K14" s="34">
        <v>2</v>
      </c>
    </row>
    <row r="15" spans="1:16">
      <c r="A15" s="29" t="str">
        <f>IF(Turnaje!A15="","",Turnaje!A15)</f>
        <v>10.</v>
      </c>
      <c r="B15" s="32" t="s">
        <v>351</v>
      </c>
      <c r="C15" s="32" t="s">
        <v>366</v>
      </c>
      <c r="D15" s="4" t="s">
        <v>36</v>
      </c>
      <c r="E15" s="7" t="s">
        <v>11</v>
      </c>
      <c r="F15" s="7" t="s">
        <v>11</v>
      </c>
      <c r="G15" s="7" t="s">
        <v>11</v>
      </c>
      <c r="H15" s="33">
        <v>37</v>
      </c>
      <c r="I15" s="33">
        <v>24</v>
      </c>
      <c r="J15" s="7">
        <v>61</v>
      </c>
      <c r="K15" s="34">
        <v>2</v>
      </c>
    </row>
    <row r="16" spans="1:16">
      <c r="A16" s="29" t="str">
        <f>IF(Turnaje!A16="","",Turnaje!A16)</f>
        <v>11.</v>
      </c>
      <c r="B16" s="32" t="s">
        <v>662</v>
      </c>
      <c r="C16" s="32" t="s">
        <v>255</v>
      </c>
      <c r="D16" s="4" t="s">
        <v>36</v>
      </c>
      <c r="E16" s="7" t="s">
        <v>11</v>
      </c>
      <c r="F16" s="7" t="s">
        <v>11</v>
      </c>
      <c r="G16" s="7" t="s">
        <v>11</v>
      </c>
      <c r="H16" s="33">
        <v>39</v>
      </c>
      <c r="I16" s="33">
        <v>21</v>
      </c>
      <c r="J16" s="7">
        <v>60</v>
      </c>
      <c r="K16" s="34">
        <v>2</v>
      </c>
    </row>
    <row r="17" spans="1:11">
      <c r="A17" s="29" t="str">
        <f>IF(Turnaje!A17="","",Turnaje!A17)</f>
        <v>12.</v>
      </c>
      <c r="B17" s="32" t="s">
        <v>461</v>
      </c>
      <c r="C17" s="32" t="s">
        <v>108</v>
      </c>
      <c r="D17" s="4" t="s">
        <v>36</v>
      </c>
      <c r="E17" s="7">
        <v>47</v>
      </c>
      <c r="F17" s="7"/>
      <c r="G17" s="7"/>
      <c r="H17" s="33">
        <v>7</v>
      </c>
      <c r="I17" s="33" t="s">
        <v>11</v>
      </c>
      <c r="J17" s="7">
        <v>54</v>
      </c>
      <c r="K17" s="34">
        <v>2</v>
      </c>
    </row>
    <row r="18" spans="1:11">
      <c r="A18" s="29" t="str">
        <f>IF(Turnaje!A18="","",Turnaje!A18)</f>
        <v>13.</v>
      </c>
      <c r="B18" s="32" t="s">
        <v>63</v>
      </c>
      <c r="C18" s="32" t="s">
        <v>62</v>
      </c>
      <c r="D18" s="4" t="s">
        <v>36</v>
      </c>
      <c r="E18" s="7" t="s">
        <v>11</v>
      </c>
      <c r="F18" s="7" t="s">
        <v>11</v>
      </c>
      <c r="G18" s="7" t="s">
        <v>11</v>
      </c>
      <c r="H18" s="33">
        <v>35</v>
      </c>
      <c r="I18" s="33">
        <v>17</v>
      </c>
      <c r="J18" s="7">
        <v>52</v>
      </c>
      <c r="K18" s="34">
        <v>2</v>
      </c>
    </row>
    <row r="19" spans="1:11">
      <c r="A19" s="29" t="str">
        <f>IF(Turnaje!A19="","",Turnaje!A19)</f>
        <v>14.</v>
      </c>
      <c r="B19" s="32" t="s">
        <v>271</v>
      </c>
      <c r="C19" s="32" t="s">
        <v>255</v>
      </c>
      <c r="D19" s="4" t="s">
        <v>36</v>
      </c>
      <c r="E19" s="7" t="s">
        <v>11</v>
      </c>
      <c r="F19" s="7" t="s">
        <v>11</v>
      </c>
      <c r="G19" s="7" t="s">
        <v>11</v>
      </c>
      <c r="H19" s="33">
        <v>26</v>
      </c>
      <c r="I19" s="33">
        <v>23</v>
      </c>
      <c r="J19" s="7">
        <v>49</v>
      </c>
      <c r="K19" s="34">
        <v>2</v>
      </c>
    </row>
    <row r="20" spans="1:11">
      <c r="A20" s="29" t="str">
        <f>IF(Turnaje!A20="","",Turnaje!A20)</f>
        <v>15.</v>
      </c>
      <c r="B20" s="32" t="s">
        <v>219</v>
      </c>
      <c r="C20" s="32" t="s">
        <v>201</v>
      </c>
      <c r="D20" s="4" t="s">
        <v>36</v>
      </c>
      <c r="E20" s="7" t="s">
        <v>11</v>
      </c>
      <c r="F20" s="7" t="s">
        <v>11</v>
      </c>
      <c r="G20" s="7" t="s">
        <v>11</v>
      </c>
      <c r="H20" s="33">
        <v>33</v>
      </c>
      <c r="I20" s="33">
        <v>12</v>
      </c>
      <c r="J20" s="7">
        <v>45</v>
      </c>
      <c r="K20" s="34">
        <v>2</v>
      </c>
    </row>
    <row r="21" spans="1:11">
      <c r="A21" s="29" t="str">
        <f>IF(Turnaje!A21="","",Turnaje!A21)</f>
        <v>16.</v>
      </c>
      <c r="B21" s="32" t="s">
        <v>256</v>
      </c>
      <c r="C21" s="32" t="s">
        <v>71</v>
      </c>
      <c r="D21" s="4" t="s">
        <v>36</v>
      </c>
      <c r="E21" s="7" t="s">
        <v>11</v>
      </c>
      <c r="F21" s="7" t="s">
        <v>11</v>
      </c>
      <c r="G21" s="7" t="s">
        <v>11</v>
      </c>
      <c r="H21" s="33">
        <v>22</v>
      </c>
      <c r="I21" s="33">
        <v>21</v>
      </c>
      <c r="J21" s="7">
        <v>43</v>
      </c>
      <c r="K21" s="34">
        <v>2</v>
      </c>
    </row>
    <row r="22" spans="1:11">
      <c r="A22" s="29" t="str">
        <f>IF(Turnaje!A22="","",Turnaje!A22)</f>
        <v>17.</v>
      </c>
      <c r="B22" s="32" t="s">
        <v>809</v>
      </c>
      <c r="C22" s="32" t="s">
        <v>802</v>
      </c>
      <c r="D22" s="4" t="s">
        <v>36</v>
      </c>
      <c r="E22" s="7" t="s">
        <v>11</v>
      </c>
      <c r="F22" s="7" t="s">
        <v>11</v>
      </c>
      <c r="G22" s="7" t="s">
        <v>11</v>
      </c>
      <c r="H22" s="33">
        <v>42</v>
      </c>
      <c r="I22" s="33" t="s">
        <v>11</v>
      </c>
      <c r="J22" s="7">
        <v>42</v>
      </c>
      <c r="K22" s="34">
        <v>1</v>
      </c>
    </row>
    <row r="23" spans="1:11">
      <c r="A23" s="35" t="s">
        <v>25</v>
      </c>
      <c r="B23" s="32" t="s">
        <v>545</v>
      </c>
      <c r="C23" s="32" t="s">
        <v>80</v>
      </c>
      <c r="D23" s="4" t="s">
        <v>36</v>
      </c>
      <c r="E23" s="7" t="s">
        <v>11</v>
      </c>
      <c r="F23" s="7" t="s">
        <v>11</v>
      </c>
      <c r="G23" s="7" t="s">
        <v>11</v>
      </c>
      <c r="H23" s="33">
        <v>26</v>
      </c>
      <c r="I23" s="33">
        <v>12</v>
      </c>
      <c r="J23" s="7">
        <v>38</v>
      </c>
      <c r="K23" s="34">
        <v>2</v>
      </c>
    </row>
    <row r="24" spans="1:11">
      <c r="A24" s="35" t="s">
        <v>26</v>
      </c>
      <c r="B24" s="32" t="s">
        <v>362</v>
      </c>
      <c r="C24" s="32" t="s">
        <v>366</v>
      </c>
      <c r="D24" s="4" t="s">
        <v>36</v>
      </c>
      <c r="E24" s="22" t="s">
        <v>11</v>
      </c>
      <c r="F24" s="22" t="s">
        <v>11</v>
      </c>
      <c r="G24" s="22" t="s">
        <v>11</v>
      </c>
      <c r="H24" s="22">
        <v>23</v>
      </c>
      <c r="I24" s="22">
        <v>12</v>
      </c>
      <c r="J24" s="21">
        <v>35</v>
      </c>
      <c r="K24" s="34">
        <v>2</v>
      </c>
    </row>
    <row r="25" spans="1:11">
      <c r="A25" s="35" t="s">
        <v>27</v>
      </c>
      <c r="B25" s="32" t="s">
        <v>267</v>
      </c>
      <c r="C25" s="32" t="s">
        <v>201</v>
      </c>
      <c r="D25" s="4" t="s">
        <v>36</v>
      </c>
      <c r="E25" s="7" t="s">
        <v>11</v>
      </c>
      <c r="F25" s="7" t="s">
        <v>11</v>
      </c>
      <c r="G25" s="7" t="s">
        <v>11</v>
      </c>
      <c r="H25" s="33">
        <v>31</v>
      </c>
      <c r="I25" s="33" t="s">
        <v>11</v>
      </c>
      <c r="J25" s="7">
        <v>31</v>
      </c>
      <c r="K25" s="34">
        <v>1</v>
      </c>
    </row>
    <row r="26" spans="1:11">
      <c r="A26" s="43" t="s">
        <v>111</v>
      </c>
      <c r="B26" s="32" t="s">
        <v>66</v>
      </c>
      <c r="C26" s="32" t="s">
        <v>53</v>
      </c>
      <c r="D26" s="4" t="s">
        <v>36</v>
      </c>
      <c r="E26" s="7" t="s">
        <v>11</v>
      </c>
      <c r="F26" s="7" t="s">
        <v>11</v>
      </c>
      <c r="G26" s="7" t="s">
        <v>11</v>
      </c>
      <c r="H26" s="33">
        <v>22</v>
      </c>
      <c r="I26" s="33">
        <v>9</v>
      </c>
      <c r="J26" s="7">
        <v>31</v>
      </c>
      <c r="K26" s="34">
        <v>2</v>
      </c>
    </row>
    <row r="27" spans="1:11">
      <c r="A27" s="43" t="s">
        <v>112</v>
      </c>
      <c r="B27" s="32" t="s">
        <v>552</v>
      </c>
      <c r="C27" s="32" t="s">
        <v>53</v>
      </c>
      <c r="D27" s="4" t="s">
        <v>36</v>
      </c>
      <c r="E27" s="7" t="s">
        <v>11</v>
      </c>
      <c r="F27" s="7" t="s">
        <v>11</v>
      </c>
      <c r="G27" s="7" t="s">
        <v>11</v>
      </c>
      <c r="H27" s="33">
        <v>21</v>
      </c>
      <c r="I27" s="33">
        <v>10</v>
      </c>
      <c r="J27" s="7">
        <v>31</v>
      </c>
      <c r="K27" s="34">
        <v>2</v>
      </c>
    </row>
    <row r="28" spans="1:11">
      <c r="A28" s="43" t="s">
        <v>113</v>
      </c>
      <c r="B28" s="32" t="s">
        <v>293</v>
      </c>
      <c r="C28" s="32" t="s">
        <v>53</v>
      </c>
      <c r="D28" s="4" t="s">
        <v>36</v>
      </c>
      <c r="E28" s="7" t="s">
        <v>11</v>
      </c>
      <c r="F28" s="7" t="s">
        <v>11</v>
      </c>
      <c r="G28" s="7" t="s">
        <v>11</v>
      </c>
      <c r="H28" s="33">
        <v>19</v>
      </c>
      <c r="I28" s="33">
        <v>11</v>
      </c>
      <c r="J28" s="7">
        <v>30</v>
      </c>
      <c r="K28" s="34">
        <v>2</v>
      </c>
    </row>
    <row r="29" spans="1:11">
      <c r="A29" s="43" t="s">
        <v>114</v>
      </c>
      <c r="B29" s="32" t="s">
        <v>275</v>
      </c>
      <c r="C29" s="32" t="s">
        <v>201</v>
      </c>
      <c r="D29" s="4" t="s">
        <v>36</v>
      </c>
      <c r="E29" s="7" t="s">
        <v>11</v>
      </c>
      <c r="F29" s="7" t="s">
        <v>11</v>
      </c>
      <c r="G29" s="7" t="s">
        <v>11</v>
      </c>
      <c r="H29" s="33">
        <v>29</v>
      </c>
      <c r="I29" s="33" t="s">
        <v>11</v>
      </c>
      <c r="J29" s="7">
        <v>29</v>
      </c>
      <c r="K29" s="34">
        <v>1</v>
      </c>
    </row>
    <row r="30" spans="1:11">
      <c r="A30" s="43" t="s">
        <v>115</v>
      </c>
      <c r="B30" s="32" t="s">
        <v>257</v>
      </c>
      <c r="C30" s="32" t="s">
        <v>80</v>
      </c>
      <c r="D30" s="4" t="s">
        <v>36</v>
      </c>
      <c r="E30" s="7" t="s">
        <v>11</v>
      </c>
      <c r="F30" s="7" t="s">
        <v>11</v>
      </c>
      <c r="G30" s="7" t="s">
        <v>11</v>
      </c>
      <c r="H30" s="33">
        <v>28</v>
      </c>
      <c r="I30" s="33" t="s">
        <v>11</v>
      </c>
      <c r="J30" s="7">
        <v>28</v>
      </c>
      <c r="K30" s="34">
        <v>1</v>
      </c>
    </row>
    <row r="31" spans="1:11">
      <c r="A31" s="43" t="s">
        <v>116</v>
      </c>
      <c r="B31" s="32" t="s">
        <v>217</v>
      </c>
      <c r="C31" s="32" t="s">
        <v>201</v>
      </c>
      <c r="D31" s="4" t="s">
        <v>36</v>
      </c>
      <c r="E31" s="7" t="s">
        <v>11</v>
      </c>
      <c r="F31" s="7" t="s">
        <v>11</v>
      </c>
      <c r="G31" s="7" t="s">
        <v>11</v>
      </c>
      <c r="H31" s="33">
        <v>16</v>
      </c>
      <c r="I31" s="33">
        <v>12</v>
      </c>
      <c r="J31" s="7">
        <v>28</v>
      </c>
      <c r="K31" s="34">
        <v>2</v>
      </c>
    </row>
    <row r="32" spans="1:11">
      <c r="A32" s="43" t="s">
        <v>117</v>
      </c>
      <c r="B32" s="32" t="s">
        <v>333</v>
      </c>
      <c r="C32" s="32" t="s">
        <v>366</v>
      </c>
      <c r="D32" s="4" t="s">
        <v>36</v>
      </c>
      <c r="E32" s="7" t="s">
        <v>11</v>
      </c>
      <c r="F32" s="7" t="s">
        <v>11</v>
      </c>
      <c r="G32" s="7" t="s">
        <v>11</v>
      </c>
      <c r="H32" s="33">
        <v>27</v>
      </c>
      <c r="I32" s="33" t="s">
        <v>11</v>
      </c>
      <c r="J32" s="7">
        <v>27</v>
      </c>
      <c r="K32" s="34">
        <v>1</v>
      </c>
    </row>
    <row r="33" spans="1:11">
      <c r="A33" s="43" t="s">
        <v>118</v>
      </c>
      <c r="B33" s="32" t="s">
        <v>273</v>
      </c>
      <c r="C33" s="32" t="s">
        <v>71</v>
      </c>
      <c r="D33" s="4" t="s">
        <v>36</v>
      </c>
      <c r="E33" s="7" t="s">
        <v>11</v>
      </c>
      <c r="F33" s="7" t="s">
        <v>11</v>
      </c>
      <c r="G33" s="7" t="s">
        <v>11</v>
      </c>
      <c r="H33" s="33">
        <v>14</v>
      </c>
      <c r="I33" s="33">
        <v>13</v>
      </c>
      <c r="J33" s="7">
        <v>27</v>
      </c>
      <c r="K33" s="34">
        <v>2</v>
      </c>
    </row>
    <row r="34" spans="1:11">
      <c r="A34" s="43" t="s">
        <v>119</v>
      </c>
      <c r="B34" s="32" t="s">
        <v>221</v>
      </c>
      <c r="C34" s="32" t="s">
        <v>201</v>
      </c>
      <c r="D34" s="4" t="s">
        <v>36</v>
      </c>
      <c r="E34" s="7" t="s">
        <v>11</v>
      </c>
      <c r="F34" s="7" t="s">
        <v>11</v>
      </c>
      <c r="G34" s="7" t="s">
        <v>11</v>
      </c>
      <c r="H34" s="33">
        <v>20</v>
      </c>
      <c r="I34" s="33">
        <v>7</v>
      </c>
      <c r="J34" s="7">
        <v>27</v>
      </c>
      <c r="K34" s="34">
        <v>2</v>
      </c>
    </row>
    <row r="35" spans="1:11">
      <c r="A35" s="43" t="s">
        <v>120</v>
      </c>
      <c r="B35" s="32" t="s">
        <v>287</v>
      </c>
      <c r="C35" s="32" t="s">
        <v>201</v>
      </c>
      <c r="D35" s="4" t="s">
        <v>36</v>
      </c>
      <c r="E35" s="7" t="s">
        <v>11</v>
      </c>
      <c r="F35" s="7" t="s">
        <v>11</v>
      </c>
      <c r="G35" s="7" t="s">
        <v>11</v>
      </c>
      <c r="H35" s="33">
        <v>26</v>
      </c>
      <c r="I35" s="33" t="s">
        <v>11</v>
      </c>
      <c r="J35" s="7">
        <v>26</v>
      </c>
      <c r="K35" s="34">
        <v>1</v>
      </c>
    </row>
    <row r="36" spans="1:11">
      <c r="A36" s="43" t="s">
        <v>121</v>
      </c>
      <c r="B36" s="32" t="s">
        <v>806</v>
      </c>
      <c r="C36" s="32" t="s">
        <v>800</v>
      </c>
      <c r="D36" s="4" t="s">
        <v>36</v>
      </c>
      <c r="E36" s="7" t="s">
        <v>11</v>
      </c>
      <c r="F36" s="7" t="s">
        <v>11</v>
      </c>
      <c r="G36" s="7" t="s">
        <v>11</v>
      </c>
      <c r="H36" s="33">
        <v>25</v>
      </c>
      <c r="I36" s="33" t="s">
        <v>11</v>
      </c>
      <c r="J36" s="7">
        <v>25</v>
      </c>
      <c r="K36" s="34">
        <v>1</v>
      </c>
    </row>
    <row r="37" spans="1:11">
      <c r="A37" s="43" t="s">
        <v>122</v>
      </c>
      <c r="B37" s="32" t="s">
        <v>360</v>
      </c>
      <c r="C37" s="32" t="s">
        <v>364</v>
      </c>
      <c r="D37" s="4" t="s">
        <v>36</v>
      </c>
      <c r="E37" s="7" t="s">
        <v>11</v>
      </c>
      <c r="F37" s="7" t="s">
        <v>11</v>
      </c>
      <c r="G37" s="7" t="s">
        <v>11</v>
      </c>
      <c r="H37" s="33">
        <v>25</v>
      </c>
      <c r="I37" s="33" t="s">
        <v>11</v>
      </c>
      <c r="J37" s="7">
        <v>25</v>
      </c>
      <c r="K37" s="34">
        <v>1</v>
      </c>
    </row>
    <row r="38" spans="1:11">
      <c r="A38" s="43" t="s">
        <v>123</v>
      </c>
      <c r="B38" s="32" t="s">
        <v>348</v>
      </c>
      <c r="C38" s="32" t="s">
        <v>364</v>
      </c>
      <c r="D38" s="4" t="s">
        <v>36</v>
      </c>
      <c r="E38" s="7" t="s">
        <v>11</v>
      </c>
      <c r="F38" s="7" t="s">
        <v>11</v>
      </c>
      <c r="G38" s="7" t="s">
        <v>11</v>
      </c>
      <c r="H38" s="33">
        <v>24</v>
      </c>
      <c r="I38" s="33" t="s">
        <v>11</v>
      </c>
      <c r="J38" s="7">
        <v>24</v>
      </c>
      <c r="K38" s="34">
        <v>1</v>
      </c>
    </row>
    <row r="39" spans="1:11">
      <c r="A39" s="43" t="s">
        <v>124</v>
      </c>
      <c r="B39" s="32" t="s">
        <v>281</v>
      </c>
      <c r="C39" s="32" t="s">
        <v>62</v>
      </c>
      <c r="D39" s="4" t="s">
        <v>36</v>
      </c>
      <c r="E39" s="7" t="s">
        <v>11</v>
      </c>
      <c r="F39" s="7" t="s">
        <v>11</v>
      </c>
      <c r="G39" s="7" t="s">
        <v>11</v>
      </c>
      <c r="H39" s="33">
        <v>20</v>
      </c>
      <c r="I39" s="33">
        <v>4</v>
      </c>
      <c r="J39" s="7">
        <v>24</v>
      </c>
      <c r="K39" s="34">
        <v>2</v>
      </c>
    </row>
    <row r="40" spans="1:11">
      <c r="A40" s="43" t="s">
        <v>125</v>
      </c>
      <c r="B40" s="32" t="s">
        <v>200</v>
      </c>
      <c r="C40" s="32" t="s">
        <v>201</v>
      </c>
      <c r="D40" s="4" t="s">
        <v>36</v>
      </c>
      <c r="E40" s="7" t="s">
        <v>11</v>
      </c>
      <c r="F40" s="7" t="s">
        <v>11</v>
      </c>
      <c r="G40" s="7" t="s">
        <v>11</v>
      </c>
      <c r="H40" s="33">
        <v>13</v>
      </c>
      <c r="I40" s="33">
        <v>10</v>
      </c>
      <c r="J40" s="7">
        <v>23</v>
      </c>
      <c r="K40" s="34">
        <v>2</v>
      </c>
    </row>
    <row r="41" spans="1:11">
      <c r="A41" s="43" t="s">
        <v>126</v>
      </c>
      <c r="B41" s="32" t="s">
        <v>61</v>
      </c>
      <c r="C41" s="32" t="s">
        <v>62</v>
      </c>
      <c r="D41" s="4" t="s">
        <v>36</v>
      </c>
      <c r="E41" s="7" t="s">
        <v>11</v>
      </c>
      <c r="F41" s="7" t="s">
        <v>11</v>
      </c>
      <c r="G41" s="7" t="s">
        <v>11</v>
      </c>
      <c r="H41" s="33">
        <v>15</v>
      </c>
      <c r="I41" s="33">
        <v>8</v>
      </c>
      <c r="J41" s="7">
        <v>23</v>
      </c>
      <c r="K41" s="34">
        <v>2</v>
      </c>
    </row>
    <row r="42" spans="1:11">
      <c r="A42" s="43" t="s">
        <v>127</v>
      </c>
      <c r="B42" s="32" t="s">
        <v>345</v>
      </c>
      <c r="C42" s="32" t="s">
        <v>366</v>
      </c>
      <c r="D42" s="4" t="s">
        <v>36</v>
      </c>
      <c r="E42" s="7" t="s">
        <v>11</v>
      </c>
      <c r="F42" s="7" t="s">
        <v>11</v>
      </c>
      <c r="G42" s="7" t="s">
        <v>11</v>
      </c>
      <c r="H42" s="33">
        <v>22</v>
      </c>
      <c r="I42" s="33" t="s">
        <v>11</v>
      </c>
      <c r="J42" s="7">
        <v>22</v>
      </c>
      <c r="K42" s="34">
        <v>1</v>
      </c>
    </row>
    <row r="43" spans="1:11">
      <c r="A43" s="43" t="s">
        <v>128</v>
      </c>
      <c r="B43" s="32" t="s">
        <v>336</v>
      </c>
      <c r="C43" s="32" t="s">
        <v>364</v>
      </c>
      <c r="D43" s="4" t="s">
        <v>36</v>
      </c>
      <c r="E43" s="7" t="s">
        <v>11</v>
      </c>
      <c r="F43" s="7" t="s">
        <v>11</v>
      </c>
      <c r="G43" s="7" t="s">
        <v>11</v>
      </c>
      <c r="H43" s="33">
        <v>20</v>
      </c>
      <c r="I43" s="33" t="s">
        <v>11</v>
      </c>
      <c r="J43" s="7">
        <v>20</v>
      </c>
      <c r="K43" s="34">
        <v>1</v>
      </c>
    </row>
    <row r="44" spans="1:11">
      <c r="A44" s="43" t="s">
        <v>129</v>
      </c>
      <c r="B44" s="32" t="s">
        <v>76</v>
      </c>
      <c r="C44" s="32" t="s">
        <v>77</v>
      </c>
      <c r="D44" s="4" t="s">
        <v>36</v>
      </c>
      <c r="E44" s="7" t="s">
        <v>11</v>
      </c>
      <c r="F44" s="7" t="s">
        <v>11</v>
      </c>
      <c r="G44" s="7" t="s">
        <v>11</v>
      </c>
      <c r="H44" s="33">
        <v>20</v>
      </c>
      <c r="I44" s="33" t="s">
        <v>11</v>
      </c>
      <c r="J44" s="7">
        <v>20</v>
      </c>
      <c r="K44" s="34">
        <v>1</v>
      </c>
    </row>
    <row r="45" spans="1:11">
      <c r="A45" s="43" t="s">
        <v>130</v>
      </c>
      <c r="B45" s="32" t="s">
        <v>290</v>
      </c>
      <c r="C45" s="32" t="s">
        <v>77</v>
      </c>
      <c r="D45" s="4" t="s">
        <v>36</v>
      </c>
      <c r="E45" s="7" t="s">
        <v>11</v>
      </c>
      <c r="F45" s="7" t="s">
        <v>11</v>
      </c>
      <c r="G45" s="7" t="s">
        <v>11</v>
      </c>
      <c r="H45" s="33">
        <v>11</v>
      </c>
      <c r="I45" s="33">
        <v>9</v>
      </c>
      <c r="J45" s="7">
        <v>20</v>
      </c>
      <c r="K45" s="34">
        <v>2</v>
      </c>
    </row>
    <row r="46" spans="1:11">
      <c r="A46" s="43" t="s">
        <v>131</v>
      </c>
      <c r="B46" s="32" t="s">
        <v>60</v>
      </c>
      <c r="C46" s="32" t="s">
        <v>53</v>
      </c>
      <c r="D46" s="4" t="s">
        <v>36</v>
      </c>
      <c r="E46" s="7" t="s">
        <v>11</v>
      </c>
      <c r="F46" s="7" t="s">
        <v>11</v>
      </c>
      <c r="G46" s="7" t="s">
        <v>11</v>
      </c>
      <c r="H46" s="33">
        <v>11</v>
      </c>
      <c r="I46" s="33">
        <v>8</v>
      </c>
      <c r="J46" s="7">
        <v>19</v>
      </c>
      <c r="K46" s="34">
        <v>2</v>
      </c>
    </row>
    <row r="47" spans="1:11">
      <c r="A47" s="43" t="s">
        <v>132</v>
      </c>
      <c r="B47" s="32" t="s">
        <v>349</v>
      </c>
      <c r="C47" s="32" t="s">
        <v>366</v>
      </c>
      <c r="D47" s="4" t="s">
        <v>36</v>
      </c>
      <c r="E47" s="7" t="s">
        <v>11</v>
      </c>
      <c r="F47" s="7" t="s">
        <v>11</v>
      </c>
      <c r="G47" s="7" t="s">
        <v>11</v>
      </c>
      <c r="H47" s="33">
        <v>19</v>
      </c>
      <c r="I47" s="33" t="s">
        <v>11</v>
      </c>
      <c r="J47" s="7">
        <v>19</v>
      </c>
      <c r="K47" s="34">
        <v>1</v>
      </c>
    </row>
    <row r="48" spans="1:11">
      <c r="A48" s="43" t="s">
        <v>133</v>
      </c>
      <c r="B48" s="32" t="s">
        <v>543</v>
      </c>
      <c r="C48" s="32" t="s">
        <v>80</v>
      </c>
      <c r="D48" s="4" t="s">
        <v>36</v>
      </c>
      <c r="E48" s="7" t="s">
        <v>11</v>
      </c>
      <c r="F48" s="7" t="s">
        <v>11</v>
      </c>
      <c r="G48" s="7" t="s">
        <v>11</v>
      </c>
      <c r="H48" s="33">
        <v>18</v>
      </c>
      <c r="I48" s="33" t="s">
        <v>11</v>
      </c>
      <c r="J48" s="7">
        <v>18</v>
      </c>
      <c r="K48" s="34">
        <v>1</v>
      </c>
    </row>
    <row r="49" spans="1:11">
      <c r="A49" s="43" t="s">
        <v>134</v>
      </c>
      <c r="B49" s="32" t="s">
        <v>338</v>
      </c>
      <c r="C49" s="32" t="s">
        <v>364</v>
      </c>
      <c r="D49" s="4" t="s">
        <v>36</v>
      </c>
      <c r="E49" s="7" t="s">
        <v>11</v>
      </c>
      <c r="F49" s="7" t="s">
        <v>11</v>
      </c>
      <c r="G49" s="7" t="s">
        <v>11</v>
      </c>
      <c r="H49" s="33">
        <v>18</v>
      </c>
      <c r="I49" s="33" t="s">
        <v>11</v>
      </c>
      <c r="J49" s="7">
        <v>18</v>
      </c>
      <c r="K49" s="34">
        <v>1</v>
      </c>
    </row>
    <row r="50" spans="1:11">
      <c r="A50" s="43" t="s">
        <v>135</v>
      </c>
      <c r="B50" s="32" t="s">
        <v>706</v>
      </c>
      <c r="C50" s="32" t="s">
        <v>80</v>
      </c>
      <c r="D50" s="4" t="s">
        <v>36</v>
      </c>
      <c r="E50" s="7" t="s">
        <v>11</v>
      </c>
      <c r="F50" s="7" t="s">
        <v>11</v>
      </c>
      <c r="G50" s="7" t="s">
        <v>11</v>
      </c>
      <c r="H50" s="33">
        <v>17</v>
      </c>
      <c r="I50" s="33" t="s">
        <v>11</v>
      </c>
      <c r="J50" s="7">
        <v>17</v>
      </c>
      <c r="K50" s="34">
        <v>1</v>
      </c>
    </row>
    <row r="51" spans="1:11">
      <c r="A51" s="43" t="s">
        <v>136</v>
      </c>
      <c r="B51" s="32" t="s">
        <v>335</v>
      </c>
      <c r="C51" s="32" t="s">
        <v>364</v>
      </c>
      <c r="D51" s="4" t="s">
        <v>36</v>
      </c>
      <c r="E51" s="7" t="s">
        <v>11</v>
      </c>
      <c r="F51" s="7" t="s">
        <v>11</v>
      </c>
      <c r="G51" s="7" t="s">
        <v>11</v>
      </c>
      <c r="H51" s="33">
        <v>16</v>
      </c>
      <c r="I51" s="33" t="s">
        <v>11</v>
      </c>
      <c r="J51" s="7">
        <v>16</v>
      </c>
      <c r="K51" s="34">
        <v>1</v>
      </c>
    </row>
    <row r="52" spans="1:11">
      <c r="A52" s="43" t="s">
        <v>137</v>
      </c>
      <c r="B52" s="32" t="s">
        <v>551</v>
      </c>
      <c r="C52" s="32" t="s">
        <v>80</v>
      </c>
      <c r="D52" s="4" t="s">
        <v>36</v>
      </c>
      <c r="E52" s="7" t="s">
        <v>11</v>
      </c>
      <c r="F52" s="7" t="s">
        <v>11</v>
      </c>
      <c r="G52" s="7" t="s">
        <v>11</v>
      </c>
      <c r="H52" s="33">
        <v>16</v>
      </c>
      <c r="I52" s="33" t="s">
        <v>11</v>
      </c>
      <c r="J52" s="7">
        <v>16</v>
      </c>
      <c r="K52" s="34">
        <v>1</v>
      </c>
    </row>
    <row r="53" spans="1:11">
      <c r="A53" s="43" t="s">
        <v>170</v>
      </c>
      <c r="B53" s="32" t="s">
        <v>659</v>
      </c>
      <c r="C53" s="32" t="s">
        <v>201</v>
      </c>
      <c r="D53" s="4" t="s">
        <v>36</v>
      </c>
      <c r="E53" s="7" t="s">
        <v>11</v>
      </c>
      <c r="F53" s="7" t="s">
        <v>11</v>
      </c>
      <c r="G53" s="7" t="s">
        <v>11</v>
      </c>
      <c r="H53" s="33">
        <v>10</v>
      </c>
      <c r="I53" s="33">
        <v>5</v>
      </c>
      <c r="J53" s="7">
        <v>15</v>
      </c>
      <c r="K53" s="34">
        <v>2</v>
      </c>
    </row>
    <row r="54" spans="1:11">
      <c r="A54" s="43" t="s">
        <v>171</v>
      </c>
      <c r="B54" s="32" t="s">
        <v>660</v>
      </c>
      <c r="C54" s="32" t="s">
        <v>71</v>
      </c>
      <c r="D54" s="4" t="s">
        <v>36</v>
      </c>
      <c r="E54" s="7" t="s">
        <v>11</v>
      </c>
      <c r="F54" s="7" t="s">
        <v>11</v>
      </c>
      <c r="G54" s="7" t="s">
        <v>11</v>
      </c>
      <c r="H54" s="33">
        <v>9</v>
      </c>
      <c r="I54" s="33">
        <v>6</v>
      </c>
      <c r="J54" s="7">
        <v>15</v>
      </c>
      <c r="K54" s="34">
        <v>2</v>
      </c>
    </row>
    <row r="55" spans="1:11">
      <c r="A55" s="43" t="s">
        <v>172</v>
      </c>
      <c r="B55" s="32" t="s">
        <v>353</v>
      </c>
      <c r="C55" s="32" t="s">
        <v>364</v>
      </c>
      <c r="D55" s="4" t="s">
        <v>36</v>
      </c>
      <c r="E55" s="7" t="s">
        <v>11</v>
      </c>
      <c r="F55" s="7" t="s">
        <v>11</v>
      </c>
      <c r="G55" s="7" t="s">
        <v>11</v>
      </c>
      <c r="H55" s="33">
        <v>15</v>
      </c>
      <c r="I55" s="33" t="s">
        <v>11</v>
      </c>
      <c r="J55" s="7">
        <v>15</v>
      </c>
      <c r="K55" s="34">
        <v>1</v>
      </c>
    </row>
    <row r="56" spans="1:11">
      <c r="A56" s="43" t="s">
        <v>173</v>
      </c>
      <c r="B56" s="32" t="s">
        <v>715</v>
      </c>
      <c r="C56" s="32" t="s">
        <v>292</v>
      </c>
      <c r="D56" s="4" t="s">
        <v>36</v>
      </c>
      <c r="E56" s="7" t="s">
        <v>11</v>
      </c>
      <c r="F56" s="7" t="s">
        <v>11</v>
      </c>
      <c r="G56" s="7" t="s">
        <v>11</v>
      </c>
      <c r="H56" s="33">
        <v>15</v>
      </c>
      <c r="I56" s="33" t="s">
        <v>11</v>
      </c>
      <c r="J56" s="7">
        <v>15</v>
      </c>
      <c r="K56" s="34">
        <v>1</v>
      </c>
    </row>
    <row r="57" spans="1:11">
      <c r="A57" s="43" t="s">
        <v>174</v>
      </c>
      <c r="B57" s="32" t="s">
        <v>210</v>
      </c>
      <c r="C57" s="32" t="s">
        <v>201</v>
      </c>
      <c r="D57" s="4" t="s">
        <v>36</v>
      </c>
      <c r="E57" s="7" t="s">
        <v>11</v>
      </c>
      <c r="F57" s="7" t="s">
        <v>11</v>
      </c>
      <c r="G57" s="7" t="s">
        <v>11</v>
      </c>
      <c r="H57" s="33">
        <v>14</v>
      </c>
      <c r="I57" s="33" t="s">
        <v>11</v>
      </c>
      <c r="J57" s="7">
        <v>14</v>
      </c>
      <c r="K57" s="34">
        <v>1</v>
      </c>
    </row>
    <row r="58" spans="1:11">
      <c r="A58" s="43" t="s">
        <v>175</v>
      </c>
      <c r="B58" s="32" t="s">
        <v>264</v>
      </c>
      <c r="C58" s="32" t="s">
        <v>201</v>
      </c>
      <c r="D58" s="4" t="s">
        <v>36</v>
      </c>
      <c r="E58" s="7" t="s">
        <v>11</v>
      </c>
      <c r="F58" s="7" t="s">
        <v>11</v>
      </c>
      <c r="G58" s="7" t="s">
        <v>11</v>
      </c>
      <c r="H58" s="33">
        <v>14</v>
      </c>
      <c r="I58" s="33" t="s">
        <v>11</v>
      </c>
      <c r="J58" s="7">
        <v>14</v>
      </c>
      <c r="K58" s="34">
        <v>1</v>
      </c>
    </row>
    <row r="59" spans="1:11">
      <c r="A59" s="43" t="s">
        <v>176</v>
      </c>
      <c r="B59" s="32" t="s">
        <v>347</v>
      </c>
      <c r="C59" s="32" t="s">
        <v>364</v>
      </c>
      <c r="D59" s="4" t="s">
        <v>36</v>
      </c>
      <c r="E59" s="7" t="s">
        <v>11</v>
      </c>
      <c r="F59" s="7" t="s">
        <v>11</v>
      </c>
      <c r="G59" s="7" t="s">
        <v>11</v>
      </c>
      <c r="H59" s="33">
        <v>14</v>
      </c>
      <c r="I59" s="33" t="s">
        <v>11</v>
      </c>
      <c r="J59" s="7">
        <v>14</v>
      </c>
      <c r="K59" s="34">
        <v>1</v>
      </c>
    </row>
    <row r="60" spans="1:11">
      <c r="A60" s="43" t="s">
        <v>177</v>
      </c>
      <c r="B60" s="32" t="s">
        <v>355</v>
      </c>
      <c r="C60" s="32" t="s">
        <v>364</v>
      </c>
      <c r="D60" s="4" t="s">
        <v>36</v>
      </c>
      <c r="E60" s="7" t="s">
        <v>11</v>
      </c>
      <c r="F60" s="7" t="s">
        <v>11</v>
      </c>
      <c r="G60" s="7" t="s">
        <v>11</v>
      </c>
      <c r="H60" s="33">
        <v>13</v>
      </c>
      <c r="I60" s="33" t="s">
        <v>11</v>
      </c>
      <c r="J60" s="7">
        <v>13</v>
      </c>
      <c r="K60" s="34">
        <v>1</v>
      </c>
    </row>
    <row r="61" spans="1:11">
      <c r="A61" s="43" t="s">
        <v>178</v>
      </c>
      <c r="B61" s="32" t="s">
        <v>268</v>
      </c>
      <c r="C61" s="32" t="s">
        <v>269</v>
      </c>
      <c r="D61" s="4" t="s">
        <v>36</v>
      </c>
      <c r="E61" s="7" t="s">
        <v>11</v>
      </c>
      <c r="F61" s="7" t="s">
        <v>11</v>
      </c>
      <c r="G61" s="7" t="s">
        <v>11</v>
      </c>
      <c r="H61" s="33">
        <v>12</v>
      </c>
      <c r="I61" s="33" t="s">
        <v>11</v>
      </c>
      <c r="J61" s="7">
        <v>12</v>
      </c>
      <c r="K61" s="34">
        <v>1</v>
      </c>
    </row>
    <row r="62" spans="1:11">
      <c r="A62" s="43" t="s">
        <v>179</v>
      </c>
      <c r="B62" s="32" t="s">
        <v>203</v>
      </c>
      <c r="C62" s="32" t="s">
        <v>201</v>
      </c>
      <c r="D62" s="4" t="s">
        <v>36</v>
      </c>
      <c r="E62" s="7" t="s">
        <v>11</v>
      </c>
      <c r="F62" s="7" t="s">
        <v>11</v>
      </c>
      <c r="G62" s="7" t="s">
        <v>11</v>
      </c>
      <c r="H62" s="33">
        <v>11</v>
      </c>
      <c r="I62" s="33" t="s">
        <v>11</v>
      </c>
      <c r="J62" s="7">
        <v>11</v>
      </c>
      <c r="K62" s="34">
        <v>1</v>
      </c>
    </row>
    <row r="63" spans="1:11">
      <c r="A63" s="43" t="s">
        <v>180</v>
      </c>
      <c r="B63" s="32" t="s">
        <v>340</v>
      </c>
      <c r="C63" s="32" t="s">
        <v>364</v>
      </c>
      <c r="D63" s="4" t="s">
        <v>36</v>
      </c>
      <c r="E63" s="7" t="s">
        <v>11</v>
      </c>
      <c r="F63" s="7" t="s">
        <v>11</v>
      </c>
      <c r="G63" s="7" t="s">
        <v>11</v>
      </c>
      <c r="H63" s="33">
        <v>10</v>
      </c>
      <c r="I63" s="33" t="s">
        <v>11</v>
      </c>
      <c r="J63" s="7">
        <v>10</v>
      </c>
      <c r="K63" s="34">
        <v>1</v>
      </c>
    </row>
    <row r="64" spans="1:11">
      <c r="A64" s="43" t="s">
        <v>181</v>
      </c>
      <c r="B64" s="32" t="s">
        <v>285</v>
      </c>
      <c r="C64" s="32" t="s">
        <v>269</v>
      </c>
      <c r="D64" s="4" t="s">
        <v>36</v>
      </c>
      <c r="E64" s="7" t="s">
        <v>11</v>
      </c>
      <c r="F64" s="7" t="s">
        <v>11</v>
      </c>
      <c r="G64" s="7" t="s">
        <v>11</v>
      </c>
      <c r="H64" s="33">
        <v>10</v>
      </c>
      <c r="I64" s="33" t="s">
        <v>11</v>
      </c>
      <c r="J64" s="7">
        <v>10</v>
      </c>
      <c r="K64" s="34">
        <v>1</v>
      </c>
    </row>
    <row r="65" spans="1:11">
      <c r="A65" s="43" t="s">
        <v>182</v>
      </c>
      <c r="B65" s="32" t="s">
        <v>711</v>
      </c>
      <c r="C65" s="32" t="s">
        <v>53</v>
      </c>
      <c r="D65" s="4" t="s">
        <v>36</v>
      </c>
      <c r="E65" s="7" t="s">
        <v>11</v>
      </c>
      <c r="F65" s="7" t="s">
        <v>11</v>
      </c>
      <c r="G65" s="7" t="s">
        <v>11</v>
      </c>
      <c r="H65" s="33">
        <v>9</v>
      </c>
      <c r="I65" s="33" t="s">
        <v>11</v>
      </c>
      <c r="J65" s="7">
        <v>9</v>
      </c>
      <c r="K65" s="34">
        <v>1</v>
      </c>
    </row>
    <row r="66" spans="1:11">
      <c r="A66" s="43" t="s">
        <v>183</v>
      </c>
      <c r="B66" s="32" t="s">
        <v>357</v>
      </c>
      <c r="C66" s="32" t="s">
        <v>366</v>
      </c>
      <c r="D66" s="4" t="s">
        <v>36</v>
      </c>
      <c r="E66" s="7" t="s">
        <v>11</v>
      </c>
      <c r="F66" s="7" t="s">
        <v>11</v>
      </c>
      <c r="G66" s="7" t="s">
        <v>11</v>
      </c>
      <c r="H66" s="33">
        <v>9</v>
      </c>
      <c r="I66" s="33" t="s">
        <v>11</v>
      </c>
      <c r="J66" s="7">
        <v>9</v>
      </c>
      <c r="K66" s="34">
        <v>1</v>
      </c>
    </row>
    <row r="67" spans="1:11">
      <c r="A67" s="29" t="str">
        <f>IF([1]Turnaje!A67="","",[1]Turnaje!A67)</f>
        <v>62.</v>
      </c>
      <c r="B67" s="32" t="s">
        <v>331</v>
      </c>
      <c r="C67" s="32" t="s">
        <v>364</v>
      </c>
      <c r="D67" s="4" t="s">
        <v>36</v>
      </c>
      <c r="E67" s="7" t="s">
        <v>11</v>
      </c>
      <c r="F67" s="7" t="s">
        <v>11</v>
      </c>
      <c r="G67" s="7" t="s">
        <v>11</v>
      </c>
      <c r="H67" s="33">
        <v>8</v>
      </c>
      <c r="I67" s="33" t="s">
        <v>11</v>
      </c>
      <c r="J67" s="7">
        <v>8</v>
      </c>
      <c r="K67" s="34">
        <v>1</v>
      </c>
    </row>
    <row r="68" spans="1:11">
      <c r="A68" s="29" t="str">
        <f>IF([1]Turnaje!A68="","",[1]Turnaje!A68)</f>
        <v>63.</v>
      </c>
      <c r="B68" s="32" t="s">
        <v>705</v>
      </c>
      <c r="C68" s="32" t="s">
        <v>80</v>
      </c>
      <c r="D68" s="4" t="s">
        <v>36</v>
      </c>
      <c r="E68" s="7" t="s">
        <v>11</v>
      </c>
      <c r="F68" s="7" t="s">
        <v>11</v>
      </c>
      <c r="G68" s="7" t="s">
        <v>11</v>
      </c>
      <c r="H68" s="33">
        <v>8</v>
      </c>
      <c r="I68" s="33" t="s">
        <v>11</v>
      </c>
      <c r="J68" s="7">
        <v>8</v>
      </c>
      <c r="K68" s="34">
        <v>1</v>
      </c>
    </row>
    <row r="69" spans="1:11">
      <c r="A69" s="29" t="str">
        <f>IF([1]Turnaje!A69="","",[1]Turnaje!A69)</f>
        <v>64.</v>
      </c>
      <c r="B69" s="32" t="s">
        <v>547</v>
      </c>
      <c r="C69" s="32" t="s">
        <v>71</v>
      </c>
      <c r="D69" s="4" t="s">
        <v>36</v>
      </c>
      <c r="E69" s="7" t="s">
        <v>11</v>
      </c>
      <c r="F69" s="7" t="s">
        <v>11</v>
      </c>
      <c r="G69" s="7" t="s">
        <v>11</v>
      </c>
      <c r="H69" s="33">
        <v>4</v>
      </c>
      <c r="I69" s="33">
        <v>4</v>
      </c>
      <c r="J69" s="7">
        <v>8</v>
      </c>
      <c r="K69" s="34">
        <v>2</v>
      </c>
    </row>
    <row r="70" spans="1:11">
      <c r="A70" s="29" t="str">
        <f>IF([1]Turnaje!A70="","",[1]Turnaje!A70)</f>
        <v>65.</v>
      </c>
      <c r="B70" s="32" t="s">
        <v>597</v>
      </c>
      <c r="C70" s="32" t="s">
        <v>606</v>
      </c>
      <c r="D70" s="4" t="s">
        <v>36</v>
      </c>
      <c r="E70" s="7" t="s">
        <v>11</v>
      </c>
      <c r="F70" s="7" t="s">
        <v>11</v>
      </c>
      <c r="G70" s="7" t="s">
        <v>11</v>
      </c>
      <c r="H70" s="33">
        <v>8</v>
      </c>
      <c r="I70" s="33" t="s">
        <v>11</v>
      </c>
      <c r="J70" s="7">
        <v>8</v>
      </c>
      <c r="K70" s="34">
        <v>1</v>
      </c>
    </row>
    <row r="71" spans="1:11">
      <c r="A71" s="29" t="str">
        <f>IF([1]Turnaje!A71="","",[1]Turnaje!A71)</f>
        <v>66.</v>
      </c>
      <c r="B71" s="32" t="s">
        <v>214</v>
      </c>
      <c r="C71" s="32" t="s">
        <v>201</v>
      </c>
      <c r="D71" s="4" t="s">
        <v>36</v>
      </c>
      <c r="E71" s="7" t="s">
        <v>11</v>
      </c>
      <c r="F71" s="7" t="s">
        <v>11</v>
      </c>
      <c r="G71" s="7" t="s">
        <v>11</v>
      </c>
      <c r="H71" s="33">
        <v>8</v>
      </c>
      <c r="I71" s="33" t="s">
        <v>11</v>
      </c>
      <c r="J71" s="7">
        <v>8</v>
      </c>
      <c r="K71" s="34">
        <v>1</v>
      </c>
    </row>
    <row r="72" spans="1:11">
      <c r="A72" s="29" t="str">
        <f>IF([1]Turnaje!A72="","",[1]Turnaje!A72)</f>
        <v>67.</v>
      </c>
      <c r="B72" s="32" t="s">
        <v>337</v>
      </c>
      <c r="C72" s="32" t="s">
        <v>364</v>
      </c>
      <c r="D72" s="4" t="s">
        <v>36</v>
      </c>
      <c r="E72" s="7" t="s">
        <v>11</v>
      </c>
      <c r="F72" s="7" t="s">
        <v>11</v>
      </c>
      <c r="G72" s="7" t="s">
        <v>11</v>
      </c>
      <c r="H72" s="33">
        <v>7</v>
      </c>
      <c r="I72" s="33" t="s">
        <v>11</v>
      </c>
      <c r="J72" s="7">
        <v>7</v>
      </c>
      <c r="K72" s="34">
        <v>1</v>
      </c>
    </row>
    <row r="73" spans="1:11">
      <c r="A73" s="29" t="str">
        <f>IF([1]Turnaje!A73="","",[1]Turnaje!A73)</f>
        <v>68.</v>
      </c>
      <c r="B73" s="32" t="s">
        <v>712</v>
      </c>
      <c r="C73" s="32" t="s">
        <v>255</v>
      </c>
      <c r="D73" s="4" t="s">
        <v>36</v>
      </c>
      <c r="E73" s="7" t="s">
        <v>11</v>
      </c>
      <c r="F73" s="7" t="s">
        <v>11</v>
      </c>
      <c r="G73" s="7" t="s">
        <v>11</v>
      </c>
      <c r="H73" s="33">
        <v>7</v>
      </c>
      <c r="I73" s="33" t="s">
        <v>11</v>
      </c>
      <c r="J73" s="7">
        <v>7</v>
      </c>
      <c r="K73" s="34">
        <v>1</v>
      </c>
    </row>
    <row r="74" spans="1:11">
      <c r="A74" s="29" t="str">
        <f>IF([1]Turnaje!A74="","",[1]Turnaje!A74)</f>
        <v>69.</v>
      </c>
      <c r="B74" s="32" t="s">
        <v>664</v>
      </c>
      <c r="C74" s="32" t="s">
        <v>201</v>
      </c>
      <c r="D74" s="4" t="s">
        <v>36</v>
      </c>
      <c r="E74" s="7" t="s">
        <v>11</v>
      </c>
      <c r="F74" s="7" t="s">
        <v>11</v>
      </c>
      <c r="G74" s="7" t="s">
        <v>11</v>
      </c>
      <c r="H74" s="33">
        <v>7</v>
      </c>
      <c r="I74" s="33" t="s">
        <v>11</v>
      </c>
      <c r="J74" s="7">
        <v>7</v>
      </c>
      <c r="K74" s="34">
        <v>1</v>
      </c>
    </row>
    <row r="75" spans="1:11">
      <c r="A75" s="43" t="s">
        <v>192</v>
      </c>
      <c r="B75" s="32" t="s">
        <v>571</v>
      </c>
      <c r="C75" s="32" t="s">
        <v>62</v>
      </c>
      <c r="D75" s="4" t="s">
        <v>36</v>
      </c>
      <c r="E75" s="7" t="s">
        <v>11</v>
      </c>
      <c r="F75" s="7" t="s">
        <v>11</v>
      </c>
      <c r="G75" s="7" t="s">
        <v>11</v>
      </c>
      <c r="H75" s="33">
        <v>6</v>
      </c>
      <c r="I75" s="33" t="s">
        <v>11</v>
      </c>
      <c r="J75" s="7">
        <v>6</v>
      </c>
      <c r="K75" s="34">
        <v>1</v>
      </c>
    </row>
    <row r="76" spans="1:11">
      <c r="A76" s="43" t="s">
        <v>193</v>
      </c>
      <c r="B76" s="32" t="s">
        <v>598</v>
      </c>
      <c r="C76" s="32" t="s">
        <v>606</v>
      </c>
      <c r="D76" s="4" t="s">
        <v>36</v>
      </c>
      <c r="E76" s="7" t="s">
        <v>11</v>
      </c>
      <c r="F76" s="7" t="s">
        <v>11</v>
      </c>
      <c r="G76" s="7" t="s">
        <v>11</v>
      </c>
      <c r="H76" s="33">
        <v>6</v>
      </c>
      <c r="I76" s="33" t="s">
        <v>11</v>
      </c>
      <c r="J76" s="7">
        <v>6</v>
      </c>
      <c r="K76" s="34">
        <v>1</v>
      </c>
    </row>
    <row r="77" spans="1:11">
      <c r="A77" s="43" t="s">
        <v>194</v>
      </c>
      <c r="B77" s="32" t="s">
        <v>550</v>
      </c>
      <c r="C77" s="32" t="s">
        <v>80</v>
      </c>
      <c r="D77" s="4" t="s">
        <v>36</v>
      </c>
      <c r="E77" s="7" t="s">
        <v>11</v>
      </c>
      <c r="F77" s="7" t="s">
        <v>11</v>
      </c>
      <c r="G77" s="7" t="s">
        <v>11</v>
      </c>
      <c r="H77" s="33">
        <v>6</v>
      </c>
      <c r="I77" s="33" t="s">
        <v>11</v>
      </c>
      <c r="J77" s="7">
        <v>6</v>
      </c>
      <c r="K77" s="34">
        <v>1</v>
      </c>
    </row>
    <row r="78" spans="1:11">
      <c r="A78" s="43" t="s">
        <v>195</v>
      </c>
      <c r="B78" s="32" t="s">
        <v>352</v>
      </c>
      <c r="C78" s="32" t="s">
        <v>364</v>
      </c>
      <c r="D78" s="4" t="s">
        <v>36</v>
      </c>
      <c r="E78" s="7" t="s">
        <v>11</v>
      </c>
      <c r="F78" s="7" t="s">
        <v>11</v>
      </c>
      <c r="G78" s="7" t="s">
        <v>11</v>
      </c>
      <c r="H78" s="33">
        <v>6</v>
      </c>
      <c r="I78" s="33" t="s">
        <v>11</v>
      </c>
      <c r="J78" s="7">
        <v>6</v>
      </c>
      <c r="K78" s="34">
        <v>1</v>
      </c>
    </row>
    <row r="79" spans="1:11">
      <c r="A79" s="29" t="str">
        <f>IF([1]Turnaje!A79="","",[1]Turnaje!A79)</f>
        <v>74.</v>
      </c>
      <c r="B79" s="32" t="s">
        <v>709</v>
      </c>
      <c r="C79" s="32" t="s">
        <v>710</v>
      </c>
      <c r="D79" s="4" t="s">
        <v>36</v>
      </c>
      <c r="E79" s="7" t="s">
        <v>11</v>
      </c>
      <c r="F79" s="7" t="s">
        <v>11</v>
      </c>
      <c r="G79" s="7" t="s">
        <v>11</v>
      </c>
      <c r="H79" s="33">
        <v>5</v>
      </c>
      <c r="I79" s="33" t="s">
        <v>11</v>
      </c>
      <c r="J79" s="7">
        <v>5</v>
      </c>
      <c r="K79" s="34">
        <v>1</v>
      </c>
    </row>
    <row r="80" spans="1:11">
      <c r="A80" s="29" t="str">
        <f>IF([1]Turnaje!A80="","",[1]Turnaje!A80)</f>
        <v>75.</v>
      </c>
      <c r="B80" s="32" t="s">
        <v>266</v>
      </c>
      <c r="C80" s="32" t="s">
        <v>201</v>
      </c>
      <c r="D80" s="4" t="s">
        <v>36</v>
      </c>
      <c r="E80" s="7" t="s">
        <v>11</v>
      </c>
      <c r="F80" s="7" t="s">
        <v>11</v>
      </c>
      <c r="G80" s="7" t="s">
        <v>11</v>
      </c>
      <c r="H80" s="33">
        <v>5</v>
      </c>
      <c r="I80" s="33" t="s">
        <v>11</v>
      </c>
      <c r="J80" s="7">
        <v>5</v>
      </c>
      <c r="K80" s="34">
        <v>1</v>
      </c>
    </row>
    <row r="81" spans="1:11">
      <c r="A81" s="29" t="str">
        <f>IF([1]Turnaje!A81="","",[1]Turnaje!A81)</f>
        <v>76.</v>
      </c>
      <c r="B81" s="32" t="s">
        <v>358</v>
      </c>
      <c r="C81" s="32" t="s">
        <v>366</v>
      </c>
      <c r="D81" s="4" t="s">
        <v>36</v>
      </c>
      <c r="E81" s="7" t="s">
        <v>11</v>
      </c>
      <c r="F81" s="7" t="s">
        <v>11</v>
      </c>
      <c r="G81" s="7" t="s">
        <v>11</v>
      </c>
      <c r="H81" s="33">
        <v>5</v>
      </c>
      <c r="I81" s="33" t="s">
        <v>11</v>
      </c>
      <c r="J81" s="7">
        <v>5</v>
      </c>
      <c r="K81" s="34">
        <v>1</v>
      </c>
    </row>
    <row r="82" spans="1:11">
      <c r="A82" s="29" t="str">
        <f>IF([1]Turnaje!A82="","",[1]Turnaje!A82)</f>
        <v>77.</v>
      </c>
      <c r="B82" s="32" t="s">
        <v>663</v>
      </c>
      <c r="C82" s="32" t="s">
        <v>201</v>
      </c>
      <c r="D82" s="4" t="s">
        <v>36</v>
      </c>
      <c r="E82" s="7" t="s">
        <v>11</v>
      </c>
      <c r="F82" s="7" t="s">
        <v>11</v>
      </c>
      <c r="G82" s="7" t="s">
        <v>11</v>
      </c>
      <c r="H82" s="33">
        <v>5</v>
      </c>
      <c r="I82" s="33" t="s">
        <v>11</v>
      </c>
      <c r="J82" s="7">
        <v>5</v>
      </c>
      <c r="K82" s="34">
        <v>1</v>
      </c>
    </row>
    <row r="83" spans="1:11">
      <c r="A83" s="43" t="s">
        <v>228</v>
      </c>
      <c r="B83" s="32" t="s">
        <v>334</v>
      </c>
      <c r="C83" s="32" t="s">
        <v>366</v>
      </c>
      <c r="D83" s="4" t="s">
        <v>36</v>
      </c>
      <c r="E83" s="7" t="s">
        <v>11</v>
      </c>
      <c r="F83" s="7" t="s">
        <v>11</v>
      </c>
      <c r="G83" s="7" t="s">
        <v>11</v>
      </c>
      <c r="H83" s="33">
        <v>4</v>
      </c>
      <c r="I83" s="33" t="s">
        <v>11</v>
      </c>
      <c r="J83" s="7">
        <v>4</v>
      </c>
      <c r="K83" s="34">
        <v>1</v>
      </c>
    </row>
    <row r="84" spans="1:11">
      <c r="A84" s="43" t="s">
        <v>229</v>
      </c>
      <c r="B84" s="32" t="s">
        <v>707</v>
      </c>
      <c r="C84" s="32" t="s">
        <v>62</v>
      </c>
      <c r="D84" s="4" t="s">
        <v>36</v>
      </c>
      <c r="E84" s="7" t="s">
        <v>11</v>
      </c>
      <c r="F84" s="7" t="s">
        <v>11</v>
      </c>
      <c r="G84" s="7" t="s">
        <v>11</v>
      </c>
      <c r="H84" s="33">
        <v>4</v>
      </c>
      <c r="I84" s="33" t="s">
        <v>11</v>
      </c>
      <c r="J84" s="7">
        <v>4</v>
      </c>
      <c r="K84" s="34">
        <v>1</v>
      </c>
    </row>
    <row r="85" spans="1:11">
      <c r="A85" s="43" t="s">
        <v>230</v>
      </c>
      <c r="B85" s="32" t="s">
        <v>732</v>
      </c>
      <c r="C85" s="32" t="s">
        <v>108</v>
      </c>
      <c r="D85" s="4" t="s">
        <v>36</v>
      </c>
      <c r="E85" s="7" t="s">
        <v>11</v>
      </c>
      <c r="F85" s="7" t="s">
        <v>11</v>
      </c>
      <c r="G85" s="7" t="s">
        <v>11</v>
      </c>
      <c r="H85" s="33">
        <v>4</v>
      </c>
      <c r="I85" s="33" t="s">
        <v>11</v>
      </c>
      <c r="J85" s="7">
        <v>4</v>
      </c>
      <c r="K85" s="34">
        <v>1</v>
      </c>
    </row>
    <row r="86" spans="1:11">
      <c r="A86" s="43" t="s">
        <v>231</v>
      </c>
      <c r="B86" s="32" t="s">
        <v>350</v>
      </c>
      <c r="C86" s="32" t="s">
        <v>366</v>
      </c>
      <c r="D86" s="4" t="s">
        <v>36</v>
      </c>
      <c r="E86" s="7" t="s">
        <v>11</v>
      </c>
      <c r="F86" s="7" t="s">
        <v>11</v>
      </c>
      <c r="G86" s="7" t="s">
        <v>11</v>
      </c>
      <c r="H86" s="33">
        <v>3</v>
      </c>
      <c r="I86" s="33" t="s">
        <v>11</v>
      </c>
      <c r="J86" s="7">
        <v>3</v>
      </c>
      <c r="K86" s="34">
        <v>1</v>
      </c>
    </row>
    <row r="87" spans="1:11">
      <c r="A87" s="29" t="str">
        <f>IF([1]Turnaje!A87="","",[1]Turnaje!A87)</f>
        <v>82.</v>
      </c>
      <c r="B87" s="32" t="s">
        <v>163</v>
      </c>
      <c r="C87" s="32" t="s">
        <v>144</v>
      </c>
      <c r="D87" s="4" t="s">
        <v>36</v>
      </c>
      <c r="E87" s="7" t="s">
        <v>11</v>
      </c>
      <c r="F87" s="7" t="s">
        <v>11</v>
      </c>
      <c r="G87" s="7" t="s">
        <v>11</v>
      </c>
      <c r="H87" s="33">
        <v>3</v>
      </c>
      <c r="I87" s="33" t="s">
        <v>11</v>
      </c>
      <c r="J87" s="7">
        <v>3</v>
      </c>
      <c r="K87" s="34">
        <v>1</v>
      </c>
    </row>
    <row r="88" spans="1:11">
      <c r="A88" s="29" t="str">
        <f>IF([1]Turnaje!A88="","",[1]Turnaje!A88)</f>
        <v>83.</v>
      </c>
      <c r="B88" s="32" t="s">
        <v>283</v>
      </c>
      <c r="C88" s="32" t="s">
        <v>71</v>
      </c>
      <c r="D88" s="4" t="s">
        <v>36</v>
      </c>
      <c r="E88" s="7" t="s">
        <v>11</v>
      </c>
      <c r="F88" s="7" t="s">
        <v>11</v>
      </c>
      <c r="G88" s="7" t="s">
        <v>11</v>
      </c>
      <c r="H88" s="33">
        <v>3</v>
      </c>
      <c r="I88" s="33" t="s">
        <v>11</v>
      </c>
      <c r="J88" s="7">
        <v>3</v>
      </c>
      <c r="K88" s="34">
        <v>1</v>
      </c>
    </row>
    <row r="89" spans="1:11">
      <c r="A89" s="29" t="str">
        <f>IF([1]Turnaje!A89="","",[1]Turnaje!A89)</f>
        <v>84.</v>
      </c>
      <c r="B89" s="32" t="s">
        <v>661</v>
      </c>
      <c r="C89" s="32" t="s">
        <v>80</v>
      </c>
      <c r="D89" s="4" t="s">
        <v>36</v>
      </c>
      <c r="E89" s="7" t="s">
        <v>11</v>
      </c>
      <c r="F89" s="7" t="s">
        <v>11</v>
      </c>
      <c r="G89" s="7" t="s">
        <v>11</v>
      </c>
      <c r="H89" s="33">
        <v>3</v>
      </c>
      <c r="I89" s="33" t="s">
        <v>11</v>
      </c>
      <c r="J89" s="7">
        <v>3</v>
      </c>
      <c r="K89" s="34">
        <v>1</v>
      </c>
    </row>
    <row r="90" spans="1:11">
      <c r="A90" s="29" t="str">
        <f>IF([1]Turnaje!A90="","",[1]Turnaje!A90)</f>
        <v>85.</v>
      </c>
      <c r="B90" s="32" t="s">
        <v>655</v>
      </c>
      <c r="C90" s="32" t="s">
        <v>80</v>
      </c>
      <c r="D90" s="4" t="s">
        <v>36</v>
      </c>
      <c r="E90" s="7" t="s">
        <v>11</v>
      </c>
      <c r="F90" s="7" t="s">
        <v>11</v>
      </c>
      <c r="G90" s="7" t="s">
        <v>11</v>
      </c>
      <c r="H90" s="33">
        <v>2</v>
      </c>
      <c r="I90" s="33" t="s">
        <v>11</v>
      </c>
      <c r="J90" s="7">
        <v>2</v>
      </c>
      <c r="K90" s="34">
        <v>1</v>
      </c>
    </row>
    <row r="91" spans="1:11">
      <c r="A91" s="29" t="str">
        <f>IF([1]Turnaje!A91="","",[1]Turnaje!A91)</f>
        <v>86.</v>
      </c>
      <c r="B91" s="32" t="s">
        <v>731</v>
      </c>
      <c r="C91" s="32" t="s">
        <v>108</v>
      </c>
      <c r="D91" s="4" t="s">
        <v>36</v>
      </c>
      <c r="E91" s="7" t="s">
        <v>11</v>
      </c>
      <c r="F91" s="7" t="s">
        <v>11</v>
      </c>
      <c r="G91" s="7" t="s">
        <v>11</v>
      </c>
      <c r="H91" s="33">
        <v>2</v>
      </c>
      <c r="I91" s="33" t="s">
        <v>11</v>
      </c>
      <c r="J91" s="7">
        <v>2</v>
      </c>
      <c r="K91" s="34">
        <v>1</v>
      </c>
    </row>
    <row r="92" spans="1:11">
      <c r="A92" s="29" t="str">
        <f>IF([1]Turnaje!A92="","",[1]Turnaje!A92)</f>
        <v>87.</v>
      </c>
      <c r="B92" s="32" t="s">
        <v>216</v>
      </c>
      <c r="C92" s="32" t="s">
        <v>201</v>
      </c>
      <c r="D92" s="4" t="s">
        <v>36</v>
      </c>
      <c r="E92" s="7" t="s">
        <v>11</v>
      </c>
      <c r="F92" s="7" t="s">
        <v>11</v>
      </c>
      <c r="G92" s="7" t="s">
        <v>11</v>
      </c>
      <c r="H92" s="33">
        <v>2</v>
      </c>
      <c r="I92" s="33" t="s">
        <v>11</v>
      </c>
      <c r="J92" s="7">
        <v>2</v>
      </c>
      <c r="K92" s="34">
        <v>1</v>
      </c>
    </row>
    <row r="93" spans="1:11">
      <c r="A93" s="29" t="str">
        <f>IF([1]Turnaje!A93="","",[1]Turnaje!A93)</f>
        <v>88.</v>
      </c>
      <c r="B93" s="32" t="s">
        <v>284</v>
      </c>
      <c r="C93" s="32" t="s">
        <v>71</v>
      </c>
      <c r="D93" s="4" t="s">
        <v>36</v>
      </c>
      <c r="E93" s="7" t="s">
        <v>11</v>
      </c>
      <c r="F93" s="7" t="s">
        <v>11</v>
      </c>
      <c r="G93" s="7" t="s">
        <v>11</v>
      </c>
      <c r="H93" s="33">
        <v>2</v>
      </c>
      <c r="I93" s="33" t="s">
        <v>11</v>
      </c>
      <c r="J93" s="7">
        <v>2</v>
      </c>
      <c r="K93" s="34">
        <v>1</v>
      </c>
    </row>
    <row r="94" spans="1:11">
      <c r="A94" s="29" t="str">
        <f>IF([1]Turnaje!A94="","",[1]Turnaje!A94)</f>
        <v>89.</v>
      </c>
      <c r="B94" s="32" t="s">
        <v>714</v>
      </c>
      <c r="C94" s="32" t="s">
        <v>710</v>
      </c>
      <c r="D94" s="4" t="s">
        <v>36</v>
      </c>
      <c r="E94" s="7" t="s">
        <v>11</v>
      </c>
      <c r="F94" s="7" t="s">
        <v>11</v>
      </c>
      <c r="G94" s="7" t="s">
        <v>11</v>
      </c>
      <c r="H94" s="33">
        <v>2</v>
      </c>
      <c r="I94" s="33" t="s">
        <v>11</v>
      </c>
      <c r="J94" s="7">
        <v>2</v>
      </c>
      <c r="K94" s="34">
        <v>1</v>
      </c>
    </row>
    <row r="95" spans="1:11">
      <c r="A95" s="29" t="str">
        <f>IF([1]Turnaje!A95="","",[1]Turnaje!A95)</f>
        <v>90.</v>
      </c>
      <c r="B95" s="32" t="s">
        <v>361</v>
      </c>
      <c r="C95" s="32" t="s">
        <v>364</v>
      </c>
      <c r="D95" s="4" t="s">
        <v>36</v>
      </c>
      <c r="E95" s="7" t="s">
        <v>11</v>
      </c>
      <c r="F95" s="7" t="s">
        <v>11</v>
      </c>
      <c r="G95" s="7" t="s">
        <v>11</v>
      </c>
      <c r="H95" s="33">
        <v>2</v>
      </c>
      <c r="I95" s="33" t="s">
        <v>11</v>
      </c>
      <c r="J95" s="7">
        <v>2</v>
      </c>
      <c r="K95" s="34">
        <v>1</v>
      </c>
    </row>
    <row r="96" spans="1:11">
      <c r="A96" s="29" t="str">
        <f>IF([1]Turnaje!A96="","",[1]Turnaje!A96)</f>
        <v>91.</v>
      </c>
      <c r="B96" s="32" t="s">
        <v>143</v>
      </c>
      <c r="C96" s="32" t="s">
        <v>144</v>
      </c>
      <c r="D96" s="4" t="s">
        <v>36</v>
      </c>
      <c r="E96" s="7" t="s">
        <v>11</v>
      </c>
      <c r="F96" s="7" t="s">
        <v>11</v>
      </c>
      <c r="G96" s="7" t="s">
        <v>11</v>
      </c>
      <c r="H96" s="33">
        <v>1</v>
      </c>
      <c r="I96" s="33" t="s">
        <v>11</v>
      </c>
      <c r="J96" s="7">
        <v>1</v>
      </c>
      <c r="K96" s="34">
        <v>1</v>
      </c>
    </row>
    <row r="97" spans="1:11">
      <c r="A97" s="29" t="str">
        <f>IF([1]Turnaje!A97="","",[1]Turnaje!A97)</f>
        <v>92.</v>
      </c>
      <c r="B97" s="32" t="s">
        <v>658</v>
      </c>
      <c r="C97" s="32" t="s">
        <v>201</v>
      </c>
      <c r="D97" s="4" t="s">
        <v>36</v>
      </c>
      <c r="E97" s="7" t="s">
        <v>11</v>
      </c>
      <c r="F97" s="7" t="s">
        <v>11</v>
      </c>
      <c r="G97" s="7" t="s">
        <v>11</v>
      </c>
      <c r="H97" s="33">
        <v>1</v>
      </c>
      <c r="I97" s="33" t="s">
        <v>11</v>
      </c>
      <c r="J97" s="7">
        <v>1</v>
      </c>
      <c r="K97" s="34">
        <v>1</v>
      </c>
    </row>
    <row r="98" spans="1:11">
      <c r="A98" s="29" t="str">
        <f>IF([1]Turnaje!A98="","",[1]Turnaje!A98)</f>
        <v>93.</v>
      </c>
      <c r="B98" s="32" t="s">
        <v>708</v>
      </c>
      <c r="C98" s="32" t="s">
        <v>255</v>
      </c>
      <c r="D98" s="4" t="s">
        <v>36</v>
      </c>
      <c r="E98" s="7" t="s">
        <v>11</v>
      </c>
      <c r="F98" s="7" t="s">
        <v>11</v>
      </c>
      <c r="G98" s="7" t="s">
        <v>11</v>
      </c>
      <c r="H98" s="33">
        <v>1</v>
      </c>
      <c r="I98" s="33" t="s">
        <v>11</v>
      </c>
      <c r="J98" s="7">
        <v>1</v>
      </c>
      <c r="K98" s="34">
        <v>1</v>
      </c>
    </row>
    <row r="99" spans="1:11">
      <c r="A99" s="29" t="str">
        <f>IF([1]Turnaje!A99="","",[1]Turnaje!A99)</f>
        <v>94.</v>
      </c>
      <c r="B99" s="32" t="s">
        <v>277</v>
      </c>
      <c r="C99" s="32" t="s">
        <v>71</v>
      </c>
      <c r="D99" s="4" t="s">
        <v>36</v>
      </c>
      <c r="E99" s="7" t="s">
        <v>11</v>
      </c>
      <c r="F99" s="7" t="s">
        <v>11</v>
      </c>
      <c r="G99" s="7" t="s">
        <v>11</v>
      </c>
      <c r="H99" s="33">
        <v>1</v>
      </c>
      <c r="I99" s="33" t="s">
        <v>11</v>
      </c>
      <c r="J99" s="7">
        <v>1</v>
      </c>
      <c r="K99" s="34">
        <v>1</v>
      </c>
    </row>
    <row r="100" spans="1:11">
      <c r="A100" s="29" t="str">
        <f>IF([1]Turnaje!A100="","",[1]Turnaje!A100)</f>
        <v>95.</v>
      </c>
      <c r="B100" s="32" t="s">
        <v>70</v>
      </c>
      <c r="C100" s="32" t="s">
        <v>71</v>
      </c>
      <c r="D100" s="4" t="s">
        <v>36</v>
      </c>
      <c r="E100" s="7" t="s">
        <v>11</v>
      </c>
      <c r="F100" s="7" t="s">
        <v>11</v>
      </c>
      <c r="G100" s="7" t="s">
        <v>11</v>
      </c>
      <c r="H100" s="33">
        <v>1</v>
      </c>
      <c r="I100" s="33" t="s">
        <v>11</v>
      </c>
      <c r="J100" s="7">
        <v>1</v>
      </c>
      <c r="K100" s="34">
        <v>1</v>
      </c>
    </row>
  </sheetData>
  <sortState ref="B6:K75">
    <sortCondition descending="1" ref="J6:J75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V1018"/>
  <sheetViews>
    <sheetView zoomScaleNormal="100" workbookViewId="0">
      <pane xSplit="5" ySplit="5" topLeftCell="F139" activePane="bottomRight" state="frozen"/>
      <selection pane="topRight" activeCell="E1" sqref="E1"/>
      <selection pane="bottomLeft" activeCell="A5" sqref="A5"/>
      <selection pane="bottomRight" activeCell="J376" sqref="J376:K376"/>
    </sheetView>
  </sheetViews>
  <sheetFormatPr defaultRowHeight="12.75"/>
  <cols>
    <col min="1" max="1" width="7.140625" style="31" customWidth="1"/>
    <col min="2" max="2" width="23.5703125" style="30" customWidth="1"/>
    <col min="3" max="3" width="27.140625" style="30" customWidth="1"/>
    <col min="4" max="4" width="11.42578125" style="30" customWidth="1"/>
    <col min="5" max="5" width="3.7109375" style="20" customWidth="1"/>
    <col min="6" max="6" width="9.7109375" style="16" hidden="1" customWidth="1"/>
    <col min="7" max="7" width="11.42578125" style="16" hidden="1" customWidth="1"/>
    <col min="8" max="8" width="9.85546875" style="16" hidden="1" customWidth="1"/>
    <col min="9" max="12" width="5.7109375" style="21" customWidth="1"/>
    <col min="13" max="68" width="5.7109375" style="22" customWidth="1"/>
    <col min="69" max="69" width="5.5703125" style="22" customWidth="1"/>
    <col min="70" max="70" width="5.42578125" style="16" hidden="1" customWidth="1"/>
    <col min="71" max="72" width="6.7109375" style="16" hidden="1" customWidth="1"/>
    <col min="73" max="73" width="4.140625" style="16" hidden="1" customWidth="1"/>
    <col min="74" max="74" width="5.7109375" style="16" hidden="1" customWidth="1"/>
    <col min="75" max="16384" width="9.140625" style="16"/>
  </cols>
  <sheetData>
    <row r="1" spans="1:74" ht="24" customHeight="1">
      <c r="A1" s="75" t="s">
        <v>47</v>
      </c>
      <c r="B1" s="75"/>
      <c r="C1" s="75"/>
      <c r="D1" s="75"/>
      <c r="E1" s="75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74" s="1" customFormat="1" ht="11.25">
      <c r="A2" s="39"/>
      <c r="B2" s="39"/>
      <c r="C2" s="39"/>
      <c r="D2" s="39"/>
      <c r="E2" s="39"/>
      <c r="I2" s="80" t="s">
        <v>30</v>
      </c>
      <c r="J2" s="80"/>
      <c r="K2" s="80"/>
      <c r="L2" s="80"/>
      <c r="M2" s="40" t="s">
        <v>31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</row>
    <row r="3" spans="1:74" ht="24.75" customHeight="1">
      <c r="A3" s="42"/>
      <c r="B3" s="37"/>
      <c r="C3" s="37"/>
      <c r="D3" s="55"/>
      <c r="E3" s="43"/>
      <c r="I3" s="44" t="s">
        <v>29</v>
      </c>
      <c r="J3" s="44" t="s">
        <v>29</v>
      </c>
      <c r="K3" s="44" t="s">
        <v>29</v>
      </c>
      <c r="L3" s="44" t="s">
        <v>29</v>
      </c>
      <c r="M3" s="5" t="s">
        <v>38</v>
      </c>
      <c r="N3" s="5" t="s">
        <v>38</v>
      </c>
      <c r="O3" s="5" t="s">
        <v>38</v>
      </c>
      <c r="P3" s="5" t="s">
        <v>38</v>
      </c>
      <c r="Q3" s="5" t="s">
        <v>38</v>
      </c>
      <c r="R3" s="5" t="s">
        <v>38</v>
      </c>
      <c r="S3" s="5" t="s">
        <v>527</v>
      </c>
      <c r="T3" s="5" t="s">
        <v>527</v>
      </c>
      <c r="U3" s="5" t="s">
        <v>38</v>
      </c>
      <c r="V3" s="5" t="s">
        <v>527</v>
      </c>
      <c r="W3" s="5" t="s">
        <v>38</v>
      </c>
      <c r="X3" s="5" t="s">
        <v>527</v>
      </c>
      <c r="Y3" s="5" t="s">
        <v>527</v>
      </c>
      <c r="Z3" s="5" t="s">
        <v>38</v>
      </c>
      <c r="AA3" s="5" t="s">
        <v>527</v>
      </c>
      <c r="AB3" s="5" t="s">
        <v>38</v>
      </c>
      <c r="AC3" s="5" t="s">
        <v>38</v>
      </c>
      <c r="AD3" s="5" t="s">
        <v>38</v>
      </c>
      <c r="AE3" s="5" t="s">
        <v>38</v>
      </c>
      <c r="AF3" s="5" t="s">
        <v>527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4" ht="61.5" customHeight="1">
      <c r="A4" s="45"/>
      <c r="B4" s="46"/>
      <c r="C4" s="46"/>
      <c r="D4" s="46"/>
      <c r="E4" s="2"/>
      <c r="I4" s="3" t="s">
        <v>401</v>
      </c>
      <c r="J4" s="3" t="s">
        <v>607</v>
      </c>
      <c r="K4" s="3" t="s">
        <v>759</v>
      </c>
      <c r="L4" s="3" t="s">
        <v>39</v>
      </c>
      <c r="M4" s="15" t="s">
        <v>49</v>
      </c>
      <c r="N4" s="15" t="s">
        <v>81</v>
      </c>
      <c r="O4" s="15" t="s">
        <v>138</v>
      </c>
      <c r="P4" s="15" t="s">
        <v>197</v>
      </c>
      <c r="Q4" s="15" t="s">
        <v>253</v>
      </c>
      <c r="R4" s="15" t="s">
        <v>330</v>
      </c>
      <c r="S4" s="15" t="s">
        <v>528</v>
      </c>
      <c r="T4" s="15" t="s">
        <v>558</v>
      </c>
      <c r="U4" s="15" t="s">
        <v>568</v>
      </c>
      <c r="V4" s="15" t="s">
        <v>585</v>
      </c>
      <c r="W4" s="15" t="s">
        <v>645</v>
      </c>
      <c r="X4" s="15" t="s">
        <v>665</v>
      </c>
      <c r="Y4" s="15" t="s">
        <v>668</v>
      </c>
      <c r="Z4" s="15" t="s">
        <v>675</v>
      </c>
      <c r="AA4" s="15" t="s">
        <v>696</v>
      </c>
      <c r="AB4" s="15" t="s">
        <v>704</v>
      </c>
      <c r="AC4" s="15" t="s">
        <v>726</v>
      </c>
      <c r="AD4" s="15" t="s">
        <v>736</v>
      </c>
      <c r="AE4" s="15" t="s">
        <v>737</v>
      </c>
      <c r="AF4" s="15" t="s">
        <v>785</v>
      </c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</row>
    <row r="5" spans="1:74" s="1" customFormat="1" ht="11.25">
      <c r="A5" s="39"/>
      <c r="B5" s="24" t="s">
        <v>14</v>
      </c>
      <c r="C5" s="24" t="s">
        <v>34</v>
      </c>
      <c r="D5" s="56" t="s">
        <v>40</v>
      </c>
      <c r="E5" s="24" t="s">
        <v>15</v>
      </c>
      <c r="I5" s="47">
        <v>99</v>
      </c>
      <c r="J5" s="47">
        <v>89</v>
      </c>
      <c r="K5" s="47">
        <v>73</v>
      </c>
      <c r="L5" s="47"/>
      <c r="M5" s="48">
        <v>20</v>
      </c>
      <c r="N5" s="48">
        <v>28</v>
      </c>
      <c r="O5" s="48">
        <v>32</v>
      </c>
      <c r="P5" s="48">
        <v>24</v>
      </c>
      <c r="Q5" s="48">
        <v>42</v>
      </c>
      <c r="R5" s="48">
        <v>35</v>
      </c>
      <c r="S5" s="48">
        <v>33</v>
      </c>
      <c r="T5" s="48">
        <v>25</v>
      </c>
      <c r="U5" s="48">
        <v>30</v>
      </c>
      <c r="V5" s="48">
        <v>33</v>
      </c>
      <c r="W5" s="48">
        <v>26</v>
      </c>
      <c r="X5" s="48">
        <v>27</v>
      </c>
      <c r="Y5" s="48">
        <v>36</v>
      </c>
      <c r="Z5" s="48">
        <v>37</v>
      </c>
      <c r="AA5" s="48">
        <v>28</v>
      </c>
      <c r="AB5" s="48">
        <v>19</v>
      </c>
      <c r="AC5" s="48">
        <v>20</v>
      </c>
      <c r="AD5" s="48">
        <v>12</v>
      </c>
      <c r="AE5" s="48">
        <v>12</v>
      </c>
      <c r="AF5" s="48">
        <v>17</v>
      </c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</row>
    <row r="6" spans="1:74" ht="15" customHeight="1">
      <c r="A6" s="31" t="s">
        <v>0</v>
      </c>
      <c r="B6" s="53" t="s">
        <v>460</v>
      </c>
      <c r="C6" s="53" t="s">
        <v>109</v>
      </c>
      <c r="D6" s="57"/>
      <c r="E6" s="49" t="s">
        <v>12</v>
      </c>
      <c r="F6" s="22">
        <v>0</v>
      </c>
      <c r="G6" s="22">
        <v>0</v>
      </c>
      <c r="H6" s="22">
        <v>0</v>
      </c>
      <c r="I6" s="64">
        <v>164</v>
      </c>
      <c r="J6" s="6">
        <v>234</v>
      </c>
      <c r="K6" s="6"/>
      <c r="L6" s="6"/>
      <c r="M6" s="17"/>
      <c r="N6" s="17"/>
      <c r="O6" s="17"/>
      <c r="P6" s="17"/>
      <c r="Q6" s="17"/>
      <c r="R6" s="17"/>
      <c r="S6" s="17">
        <v>89</v>
      </c>
      <c r="T6" s="17"/>
      <c r="U6" s="17"/>
      <c r="V6" s="17"/>
      <c r="W6" s="17"/>
      <c r="X6" s="17"/>
      <c r="Y6" s="17"/>
      <c r="Z6" s="17"/>
      <c r="AA6" s="17">
        <v>61</v>
      </c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6">
        <v>0</v>
      </c>
      <c r="BS6" s="16">
        <v>0</v>
      </c>
      <c r="BT6" s="16">
        <v>0</v>
      </c>
      <c r="BU6" s="16">
        <v>0</v>
      </c>
      <c r="BV6" s="16">
        <v>0</v>
      </c>
    </row>
    <row r="7" spans="1:74">
      <c r="A7" s="31" t="s">
        <v>1</v>
      </c>
      <c r="B7" s="53" t="s">
        <v>655</v>
      </c>
      <c r="C7" s="53" t="s">
        <v>80</v>
      </c>
      <c r="D7" s="57"/>
      <c r="E7" s="49" t="s">
        <v>36</v>
      </c>
      <c r="F7" s="22">
        <v>0</v>
      </c>
      <c r="G7" s="22">
        <v>0</v>
      </c>
      <c r="H7" s="22">
        <v>0</v>
      </c>
      <c r="I7" s="6"/>
      <c r="J7" s="6"/>
      <c r="K7" s="6"/>
      <c r="L7" s="6"/>
      <c r="M7" s="17"/>
      <c r="N7" s="17"/>
      <c r="O7" s="17"/>
      <c r="P7" s="17"/>
      <c r="Q7" s="17"/>
      <c r="R7" s="17"/>
      <c r="S7" s="17"/>
      <c r="T7" s="17"/>
      <c r="U7" s="17"/>
      <c r="V7" s="17"/>
      <c r="W7" s="53">
        <v>2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6">
        <v>0</v>
      </c>
      <c r="BS7" s="16">
        <v>0</v>
      </c>
      <c r="BT7" s="16">
        <v>0</v>
      </c>
      <c r="BU7" s="16">
        <v>0</v>
      </c>
      <c r="BV7" s="16">
        <v>0</v>
      </c>
    </row>
    <row r="8" spans="1:74">
      <c r="A8" s="31" t="s">
        <v>5</v>
      </c>
      <c r="B8" s="53" t="s">
        <v>772</v>
      </c>
      <c r="C8" s="53" t="s">
        <v>108</v>
      </c>
      <c r="D8" s="70"/>
      <c r="E8" s="49" t="s">
        <v>35</v>
      </c>
      <c r="F8" s="22">
        <v>0</v>
      </c>
      <c r="G8" s="22">
        <v>0</v>
      </c>
      <c r="H8" s="22">
        <v>0</v>
      </c>
      <c r="I8" s="6"/>
      <c r="J8" s="6"/>
      <c r="K8" s="64">
        <v>81</v>
      </c>
      <c r="L8" s="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BR8" s="16">
        <v>0</v>
      </c>
      <c r="BS8" s="16">
        <v>0</v>
      </c>
      <c r="BT8" s="16">
        <v>0</v>
      </c>
      <c r="BU8" s="16">
        <v>0</v>
      </c>
      <c r="BV8" s="16">
        <v>0</v>
      </c>
    </row>
    <row r="9" spans="1:74">
      <c r="A9" s="31" t="s">
        <v>6</v>
      </c>
      <c r="B9" s="60" t="s">
        <v>331</v>
      </c>
      <c r="C9" s="60" t="s">
        <v>364</v>
      </c>
      <c r="D9" s="57"/>
      <c r="E9" s="49" t="s">
        <v>36</v>
      </c>
      <c r="F9" s="22">
        <v>0</v>
      </c>
      <c r="G9" s="22">
        <v>0</v>
      </c>
      <c r="H9" s="22">
        <v>0</v>
      </c>
      <c r="I9" s="6"/>
      <c r="J9" s="6"/>
      <c r="K9" s="6"/>
      <c r="L9" s="6"/>
      <c r="M9" s="17"/>
      <c r="N9" s="17"/>
      <c r="O9" s="17"/>
      <c r="P9" s="17"/>
      <c r="Q9" s="17"/>
      <c r="R9" s="58">
        <v>8</v>
      </c>
      <c r="S9" s="17"/>
      <c r="T9" s="17"/>
      <c r="U9" s="17"/>
      <c r="V9" s="17"/>
      <c r="W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6">
        <v>0</v>
      </c>
      <c r="BS9" s="16">
        <v>0</v>
      </c>
      <c r="BT9" s="16">
        <v>0</v>
      </c>
      <c r="BU9" s="16">
        <v>0</v>
      </c>
      <c r="BV9" s="16">
        <v>0</v>
      </c>
    </row>
    <row r="10" spans="1:74">
      <c r="A10" s="31" t="s">
        <v>7</v>
      </c>
      <c r="B10" s="53" t="s">
        <v>461</v>
      </c>
      <c r="C10" s="53" t="s">
        <v>108</v>
      </c>
      <c r="D10" s="57"/>
      <c r="E10" s="49" t="s">
        <v>36</v>
      </c>
      <c r="F10" s="22">
        <v>0</v>
      </c>
      <c r="G10" s="22">
        <v>0</v>
      </c>
      <c r="H10" s="22">
        <v>0</v>
      </c>
      <c r="I10" s="64">
        <v>47</v>
      </c>
      <c r="J10" s="6"/>
      <c r="K10" s="6"/>
      <c r="L10" s="6"/>
      <c r="M10" s="17"/>
      <c r="N10" s="17"/>
      <c r="O10" s="17"/>
      <c r="P10" s="17"/>
      <c r="Q10" s="17"/>
      <c r="R10" s="17"/>
      <c r="X10" s="17"/>
      <c r="Y10" s="17">
        <v>7</v>
      </c>
      <c r="Z10" s="17"/>
      <c r="AA10" s="17"/>
      <c r="AB10" s="17"/>
      <c r="AC10" s="17"/>
      <c r="AD10" s="17"/>
      <c r="AE10" s="17"/>
      <c r="BR10" s="16">
        <v>0</v>
      </c>
      <c r="BS10" s="16">
        <v>0</v>
      </c>
      <c r="BT10" s="16">
        <v>0</v>
      </c>
      <c r="BU10" s="16">
        <v>0</v>
      </c>
      <c r="BV10" s="16">
        <v>0</v>
      </c>
    </row>
    <row r="11" spans="1:74">
      <c r="A11" s="31" t="s">
        <v>8</v>
      </c>
      <c r="B11" s="53" t="s">
        <v>608</v>
      </c>
      <c r="C11" s="53" t="s">
        <v>625</v>
      </c>
      <c r="D11" s="57"/>
      <c r="E11" s="49" t="s">
        <v>35</v>
      </c>
      <c r="F11" s="22"/>
      <c r="G11" s="22"/>
      <c r="H11" s="22"/>
      <c r="I11" s="6"/>
      <c r="J11" s="21">
        <v>55</v>
      </c>
      <c r="K11" s="6"/>
      <c r="L11" s="6"/>
      <c r="M11" s="17"/>
      <c r="N11" s="17"/>
      <c r="O11" s="17"/>
      <c r="P11" s="17"/>
      <c r="Q11" s="17"/>
      <c r="R11" s="17"/>
      <c r="S11" s="17"/>
      <c r="T11" s="17"/>
      <c r="U11" s="17"/>
      <c r="V11" s="67"/>
      <c r="W11" s="17"/>
      <c r="BR11" s="16">
        <v>0</v>
      </c>
      <c r="BS11" s="16">
        <v>0</v>
      </c>
      <c r="BT11" s="16">
        <v>0</v>
      </c>
      <c r="BU11" s="16">
        <v>0</v>
      </c>
      <c r="BV11" s="16">
        <v>0</v>
      </c>
    </row>
    <row r="12" spans="1:74">
      <c r="A12" s="31" t="s">
        <v>9</v>
      </c>
      <c r="B12" s="53" t="s">
        <v>676</v>
      </c>
      <c r="C12" s="53" t="s">
        <v>677</v>
      </c>
      <c r="D12" s="57"/>
      <c r="E12" s="49" t="s">
        <v>35</v>
      </c>
      <c r="F12" s="22">
        <v>0</v>
      </c>
      <c r="G12" s="22">
        <v>0</v>
      </c>
      <c r="H12" s="22">
        <v>0</v>
      </c>
      <c r="I12" s="6"/>
      <c r="J12" s="6"/>
      <c r="K12" s="6"/>
      <c r="L12" s="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53">
        <v>22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</row>
    <row r="13" spans="1:74">
      <c r="A13" s="31" t="s">
        <v>10</v>
      </c>
      <c r="B13" s="53" t="s">
        <v>332</v>
      </c>
      <c r="C13" s="53" t="s">
        <v>365</v>
      </c>
      <c r="D13" s="57"/>
      <c r="E13" s="49" t="s">
        <v>12</v>
      </c>
      <c r="F13" s="22">
        <v>0</v>
      </c>
      <c r="G13" s="22">
        <v>0</v>
      </c>
      <c r="H13" s="22">
        <v>0</v>
      </c>
      <c r="I13" s="6">
        <v>135</v>
      </c>
      <c r="J13" s="6">
        <v>123</v>
      </c>
      <c r="K13" s="6">
        <v>95</v>
      </c>
      <c r="L13" s="6"/>
      <c r="M13" s="17"/>
      <c r="N13" s="17"/>
      <c r="O13" s="17"/>
      <c r="P13" s="17"/>
      <c r="Q13" s="17"/>
      <c r="R13" s="58">
        <v>49</v>
      </c>
      <c r="S13" s="17"/>
      <c r="T13" s="17">
        <v>135</v>
      </c>
      <c r="U13" s="17"/>
      <c r="V13" s="17"/>
      <c r="X13" s="22">
        <v>70</v>
      </c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6">
        <v>0</v>
      </c>
      <c r="BS13" s="16">
        <v>0</v>
      </c>
      <c r="BT13" s="16">
        <v>0</v>
      </c>
      <c r="BU13" s="16">
        <v>0</v>
      </c>
      <c r="BV13" s="16">
        <v>0</v>
      </c>
    </row>
    <row r="14" spans="1:74">
      <c r="A14" s="31" t="s">
        <v>16</v>
      </c>
      <c r="B14" s="53" t="s">
        <v>50</v>
      </c>
      <c r="C14" s="53" t="s">
        <v>51</v>
      </c>
      <c r="D14" s="57"/>
      <c r="E14" s="49" t="s">
        <v>12</v>
      </c>
      <c r="F14" s="22">
        <v>0</v>
      </c>
      <c r="G14" s="22">
        <v>0</v>
      </c>
      <c r="H14" s="22">
        <v>0</v>
      </c>
      <c r="I14" s="6"/>
      <c r="J14" s="6">
        <v>152</v>
      </c>
      <c r="K14" s="6"/>
      <c r="L14" s="6"/>
      <c r="M14" s="53">
        <v>34</v>
      </c>
      <c r="N14" s="17"/>
      <c r="O14" s="17"/>
      <c r="P14" s="17"/>
      <c r="Q14" s="17"/>
      <c r="R14" s="17"/>
      <c r="W14" s="22">
        <v>40</v>
      </c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6">
        <v>0</v>
      </c>
      <c r="BS14" s="16">
        <v>0</v>
      </c>
      <c r="BT14" s="16">
        <v>0</v>
      </c>
      <c r="BU14" s="16">
        <v>0</v>
      </c>
      <c r="BV14" s="16">
        <v>0</v>
      </c>
    </row>
    <row r="15" spans="1:74">
      <c r="A15" s="31" t="s">
        <v>17</v>
      </c>
      <c r="B15" s="53" t="s">
        <v>462</v>
      </c>
      <c r="C15" s="53" t="s">
        <v>110</v>
      </c>
      <c r="D15" s="57"/>
      <c r="E15" s="49" t="s">
        <v>12</v>
      </c>
      <c r="F15" s="22">
        <v>0</v>
      </c>
      <c r="G15" s="22">
        <v>0</v>
      </c>
      <c r="H15" s="22">
        <v>0</v>
      </c>
      <c r="I15" s="64">
        <v>198</v>
      </c>
      <c r="J15" s="6">
        <v>103</v>
      </c>
      <c r="K15" s="6">
        <v>158</v>
      </c>
      <c r="L15" s="6"/>
      <c r="M15" s="17"/>
      <c r="N15" s="17"/>
      <c r="O15" s="17"/>
      <c r="P15" s="17"/>
      <c r="Q15" s="17"/>
      <c r="R15" s="17"/>
      <c r="T15" s="22">
        <v>120</v>
      </c>
      <c r="X15" s="17"/>
      <c r="Y15" s="17"/>
      <c r="Z15" s="17"/>
      <c r="AA15" s="17"/>
      <c r="AB15" s="17"/>
      <c r="AC15" s="17"/>
      <c r="AD15" s="17"/>
      <c r="AE15" s="17"/>
      <c r="BR15" s="16">
        <v>0</v>
      </c>
      <c r="BS15" s="16">
        <v>0</v>
      </c>
      <c r="BT15" s="16">
        <v>0</v>
      </c>
      <c r="BU15" s="16">
        <v>0</v>
      </c>
      <c r="BV15" s="16">
        <v>0</v>
      </c>
    </row>
    <row r="16" spans="1:74">
      <c r="A16" s="31" t="s">
        <v>18</v>
      </c>
      <c r="B16" s="53" t="s">
        <v>463</v>
      </c>
      <c r="C16" s="53" t="s">
        <v>516</v>
      </c>
      <c r="D16" s="57"/>
      <c r="E16" s="49" t="s">
        <v>35</v>
      </c>
      <c r="F16" s="22">
        <v>0</v>
      </c>
      <c r="G16" s="22">
        <v>0</v>
      </c>
      <c r="H16" s="22">
        <v>0</v>
      </c>
      <c r="I16" s="64">
        <v>81</v>
      </c>
      <c r="J16" s="6"/>
      <c r="K16" s="6"/>
      <c r="L16" s="6"/>
      <c r="M16" s="17"/>
      <c r="N16" s="17"/>
      <c r="O16" s="17"/>
      <c r="P16" s="17"/>
      <c r="Q16" s="17"/>
      <c r="R16" s="17"/>
      <c r="W16" s="17"/>
      <c r="X16" s="17"/>
      <c r="Y16" s="17"/>
      <c r="Z16" s="17"/>
      <c r="BR16" s="16">
        <v>0</v>
      </c>
      <c r="BS16" s="16">
        <v>0</v>
      </c>
      <c r="BT16" s="16">
        <v>0</v>
      </c>
      <c r="BU16" s="16">
        <v>0</v>
      </c>
      <c r="BV16" s="16">
        <v>0</v>
      </c>
    </row>
    <row r="17" spans="1:74">
      <c r="A17" s="31" t="s">
        <v>19</v>
      </c>
      <c r="B17" s="53" t="s">
        <v>333</v>
      </c>
      <c r="C17" s="53" t="s">
        <v>366</v>
      </c>
      <c r="D17" s="57"/>
      <c r="E17" s="49" t="s">
        <v>36</v>
      </c>
      <c r="F17" s="22">
        <v>0</v>
      </c>
      <c r="G17" s="22">
        <v>0</v>
      </c>
      <c r="H17" s="22">
        <v>0</v>
      </c>
      <c r="I17" s="6"/>
      <c r="J17" s="6"/>
      <c r="K17" s="6"/>
      <c r="L17" s="6"/>
      <c r="M17" s="17"/>
      <c r="N17" s="17"/>
      <c r="O17" s="17"/>
      <c r="P17" s="17"/>
      <c r="Q17" s="17"/>
      <c r="R17" s="58">
        <v>27</v>
      </c>
      <c r="S17" s="17"/>
      <c r="T17" s="17"/>
      <c r="U17" s="17"/>
      <c r="V17" s="17"/>
      <c r="W17" s="17"/>
      <c r="BR17" s="16">
        <v>0</v>
      </c>
      <c r="BS17" s="16">
        <v>0</v>
      </c>
      <c r="BT17" s="16">
        <v>0</v>
      </c>
      <c r="BU17" s="16">
        <v>0</v>
      </c>
      <c r="BV17" s="16">
        <v>0</v>
      </c>
    </row>
    <row r="18" spans="1:74">
      <c r="A18" s="31" t="s">
        <v>20</v>
      </c>
      <c r="B18" s="53" t="s">
        <v>705</v>
      </c>
      <c r="C18" s="53" t="s">
        <v>80</v>
      </c>
      <c r="D18" s="57"/>
      <c r="E18" s="49" t="s">
        <v>36</v>
      </c>
      <c r="F18" s="22">
        <v>0</v>
      </c>
      <c r="G18" s="22">
        <v>0</v>
      </c>
      <c r="H18" s="22">
        <v>0</v>
      </c>
      <c r="I18" s="6"/>
      <c r="J18" s="6"/>
      <c r="K18" s="6"/>
      <c r="L18" s="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53">
        <v>8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</row>
    <row r="19" spans="1:74">
      <c r="A19" s="31" t="s">
        <v>21</v>
      </c>
      <c r="B19" s="53" t="s">
        <v>464</v>
      </c>
      <c r="C19" s="53" t="s">
        <v>110</v>
      </c>
      <c r="D19" s="57"/>
      <c r="E19" s="49" t="s">
        <v>12</v>
      </c>
      <c r="F19" s="22">
        <v>0</v>
      </c>
      <c r="G19" s="22">
        <v>0</v>
      </c>
      <c r="H19" s="22">
        <v>0</v>
      </c>
      <c r="I19" s="64">
        <v>206</v>
      </c>
      <c r="J19" s="6">
        <v>164</v>
      </c>
      <c r="K19" s="6">
        <v>204</v>
      </c>
      <c r="L19" s="6"/>
      <c r="M19" s="17"/>
      <c r="N19" s="17"/>
      <c r="O19" s="17"/>
      <c r="P19" s="17"/>
      <c r="Q19" s="17"/>
      <c r="R19" s="17"/>
      <c r="S19" s="17"/>
      <c r="T19" s="17"/>
      <c r="U19" s="17"/>
      <c r="V19" s="17"/>
      <c r="BR19" s="16">
        <v>0</v>
      </c>
      <c r="BS19" s="16">
        <v>0</v>
      </c>
      <c r="BT19" s="16">
        <v>0</v>
      </c>
      <c r="BU19" s="16">
        <v>0</v>
      </c>
      <c r="BV19" s="16">
        <v>0</v>
      </c>
    </row>
    <row r="20" spans="1:74">
      <c r="A20" s="31" t="s">
        <v>22</v>
      </c>
      <c r="B20" s="53" t="s">
        <v>465</v>
      </c>
      <c r="C20" s="53" t="s">
        <v>110</v>
      </c>
      <c r="D20" s="57"/>
      <c r="E20" s="49" t="s">
        <v>12</v>
      </c>
      <c r="F20" s="22">
        <v>0</v>
      </c>
      <c r="G20" s="22">
        <v>0</v>
      </c>
      <c r="H20" s="22">
        <v>0</v>
      </c>
      <c r="I20" s="64">
        <v>127</v>
      </c>
      <c r="J20" s="6"/>
      <c r="K20" s="6"/>
      <c r="L20" s="6"/>
      <c r="M20" s="17"/>
      <c r="N20" s="17"/>
      <c r="O20" s="17"/>
      <c r="P20" s="17"/>
      <c r="Q20" s="17"/>
      <c r="R20" s="17"/>
      <c r="BR20" s="16">
        <v>0</v>
      </c>
      <c r="BS20" s="16">
        <v>0</v>
      </c>
      <c r="BT20" s="16">
        <v>0</v>
      </c>
      <c r="BU20" s="16">
        <v>0</v>
      </c>
      <c r="BV20" s="16">
        <v>0</v>
      </c>
    </row>
    <row r="21" spans="1:74">
      <c r="A21" s="31" t="s">
        <v>23</v>
      </c>
      <c r="B21" s="53" t="s">
        <v>198</v>
      </c>
      <c r="C21" s="53" t="s">
        <v>199</v>
      </c>
      <c r="D21" s="57"/>
      <c r="E21" s="49" t="s">
        <v>12</v>
      </c>
      <c r="F21" s="22">
        <v>0</v>
      </c>
      <c r="G21" s="22">
        <v>0</v>
      </c>
      <c r="H21" s="22">
        <v>0</v>
      </c>
      <c r="I21" s="6"/>
      <c r="J21" s="6"/>
      <c r="K21" s="6"/>
      <c r="L21" s="6"/>
      <c r="M21" s="17"/>
      <c r="N21" s="17"/>
      <c r="O21" s="17"/>
      <c r="P21" s="53">
        <v>9</v>
      </c>
      <c r="Q21" s="17"/>
      <c r="R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6">
        <v>0</v>
      </c>
      <c r="BS21" s="16">
        <v>0</v>
      </c>
      <c r="BT21" s="16">
        <v>0</v>
      </c>
      <c r="BU21" s="16">
        <v>0</v>
      </c>
      <c r="BV21" s="16">
        <v>0</v>
      </c>
    </row>
    <row r="22" spans="1:74">
      <c r="A22" s="31" t="s">
        <v>24</v>
      </c>
      <c r="B22" s="53" t="s">
        <v>139</v>
      </c>
      <c r="C22" s="53" t="s">
        <v>108</v>
      </c>
      <c r="D22" s="57"/>
      <c r="E22" s="49" t="s">
        <v>13</v>
      </c>
      <c r="F22" s="22">
        <v>0</v>
      </c>
      <c r="G22" s="22">
        <v>0</v>
      </c>
      <c r="H22" s="22">
        <v>0</v>
      </c>
      <c r="I22" s="6">
        <v>166</v>
      </c>
      <c r="J22" s="6">
        <v>214</v>
      </c>
      <c r="K22" s="6">
        <v>129</v>
      </c>
      <c r="L22" s="6"/>
      <c r="M22" s="17"/>
      <c r="N22" s="17"/>
      <c r="O22" s="58">
        <v>12</v>
      </c>
      <c r="P22" s="17"/>
      <c r="V22" s="22">
        <v>128</v>
      </c>
      <c r="Y22" s="22">
        <v>35</v>
      </c>
      <c r="AC22" s="17">
        <v>34</v>
      </c>
      <c r="AD22" s="17">
        <v>26</v>
      </c>
      <c r="AE22" s="17"/>
      <c r="BR22" s="16">
        <v>0</v>
      </c>
      <c r="BS22" s="16">
        <v>0</v>
      </c>
      <c r="BT22" s="16">
        <v>0</v>
      </c>
      <c r="BU22" s="16">
        <v>0</v>
      </c>
      <c r="BV22" s="16">
        <v>0</v>
      </c>
    </row>
    <row r="23" spans="1:74">
      <c r="A23" s="31" t="s">
        <v>25</v>
      </c>
      <c r="B23" s="53" t="s">
        <v>200</v>
      </c>
      <c r="C23" s="53" t="s">
        <v>201</v>
      </c>
      <c r="D23" s="57"/>
      <c r="E23" s="49" t="s">
        <v>36</v>
      </c>
      <c r="F23" s="22">
        <v>0</v>
      </c>
      <c r="G23" s="22">
        <v>0</v>
      </c>
      <c r="H23" s="22">
        <v>0</v>
      </c>
      <c r="I23" s="6"/>
      <c r="J23" s="6"/>
      <c r="K23" s="6"/>
      <c r="L23" s="6"/>
      <c r="M23" s="17"/>
      <c r="N23" s="17"/>
      <c r="O23" s="17"/>
      <c r="P23" s="53">
        <v>10</v>
      </c>
      <c r="Q23" s="17"/>
      <c r="R23" s="17"/>
      <c r="Z23" s="22">
        <v>13</v>
      </c>
      <c r="AA23" s="17"/>
      <c r="AB23" s="17"/>
      <c r="BR23" s="16">
        <v>0</v>
      </c>
      <c r="BS23" s="16">
        <v>0</v>
      </c>
      <c r="BT23" s="16">
        <v>0</v>
      </c>
      <c r="BU23" s="16">
        <v>0</v>
      </c>
      <c r="BV23" s="16">
        <v>0</v>
      </c>
    </row>
    <row r="24" spans="1:74">
      <c r="A24" s="31" t="s">
        <v>26</v>
      </c>
      <c r="B24" s="53" t="s">
        <v>202</v>
      </c>
      <c r="C24" s="53" t="s">
        <v>199</v>
      </c>
      <c r="D24" s="57"/>
      <c r="E24" s="49" t="s">
        <v>12</v>
      </c>
      <c r="F24" s="22">
        <v>0</v>
      </c>
      <c r="G24" s="22">
        <v>0</v>
      </c>
      <c r="H24" s="22">
        <v>0</v>
      </c>
      <c r="I24" s="6"/>
      <c r="J24" s="6"/>
      <c r="K24" s="6"/>
      <c r="L24" s="6"/>
      <c r="M24" s="17"/>
      <c r="N24" s="17"/>
      <c r="O24" s="17"/>
      <c r="P24" s="53">
        <v>3</v>
      </c>
      <c r="X24" s="17"/>
      <c r="Y24" s="17"/>
      <c r="Z24" s="17"/>
      <c r="BR24" s="16">
        <v>0</v>
      </c>
      <c r="BS24" s="16">
        <v>0</v>
      </c>
      <c r="BT24" s="16">
        <v>0</v>
      </c>
      <c r="BU24" s="16">
        <v>0</v>
      </c>
      <c r="BV24" s="16">
        <v>0</v>
      </c>
    </row>
    <row r="25" spans="1:74">
      <c r="A25" s="31" t="s">
        <v>27</v>
      </c>
      <c r="B25" s="53" t="s">
        <v>583</v>
      </c>
      <c r="C25" s="53" t="s">
        <v>255</v>
      </c>
      <c r="D25" s="57"/>
      <c r="E25" s="49" t="s">
        <v>28</v>
      </c>
      <c r="F25" s="22">
        <v>0</v>
      </c>
      <c r="G25" s="22">
        <v>0</v>
      </c>
      <c r="H25" s="22">
        <v>0</v>
      </c>
      <c r="I25" s="6"/>
      <c r="J25" s="6"/>
      <c r="K25" s="6"/>
      <c r="L25" s="6"/>
      <c r="M25" s="17"/>
      <c r="N25" s="17"/>
      <c r="O25" s="17"/>
      <c r="P25" s="17"/>
      <c r="Q25" s="17"/>
      <c r="R25" s="17"/>
      <c r="S25" s="17"/>
      <c r="T25" s="17"/>
      <c r="U25" s="17">
        <v>11</v>
      </c>
      <c r="W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6">
        <v>0</v>
      </c>
      <c r="BS25" s="16">
        <v>0</v>
      </c>
      <c r="BT25" s="16">
        <v>0</v>
      </c>
      <c r="BU25" s="16">
        <v>0</v>
      </c>
      <c r="BV25" s="16">
        <v>0</v>
      </c>
    </row>
    <row r="26" spans="1:74">
      <c r="A26" s="31" t="s">
        <v>111</v>
      </c>
      <c r="B26" s="53" t="s">
        <v>254</v>
      </c>
      <c r="C26" s="53" t="s">
        <v>255</v>
      </c>
      <c r="D26" s="57"/>
      <c r="E26" s="49" t="s">
        <v>28</v>
      </c>
      <c r="F26" s="22">
        <v>0</v>
      </c>
      <c r="G26" s="22">
        <v>0</v>
      </c>
      <c r="H26" s="22">
        <v>0</v>
      </c>
      <c r="I26" s="6"/>
      <c r="J26" s="6"/>
      <c r="K26" s="6"/>
      <c r="L26" s="6"/>
      <c r="M26" s="17"/>
      <c r="N26" s="17"/>
      <c r="O26" s="17"/>
      <c r="P26" s="17"/>
      <c r="Q26" s="53">
        <v>9</v>
      </c>
      <c r="V26" s="17"/>
      <c r="AC26" s="17"/>
      <c r="AD26" s="17"/>
      <c r="AE26" s="17"/>
      <c r="BR26" s="16">
        <v>0</v>
      </c>
      <c r="BS26" s="16">
        <v>0</v>
      </c>
      <c r="BT26" s="16">
        <v>0</v>
      </c>
      <c r="BU26" s="16">
        <v>0</v>
      </c>
      <c r="BV26" s="16">
        <v>0</v>
      </c>
    </row>
    <row r="27" spans="1:74">
      <c r="A27" s="31" t="s">
        <v>112</v>
      </c>
      <c r="B27" s="53" t="s">
        <v>466</v>
      </c>
      <c r="C27" s="53" t="s">
        <v>110</v>
      </c>
      <c r="D27" s="57"/>
      <c r="E27" s="49" t="s">
        <v>12</v>
      </c>
      <c r="F27" s="22">
        <v>0</v>
      </c>
      <c r="G27" s="22">
        <v>0</v>
      </c>
      <c r="H27" s="22">
        <v>0</v>
      </c>
      <c r="I27" s="64">
        <v>109</v>
      </c>
      <c r="J27" s="6"/>
      <c r="K27" s="6"/>
      <c r="L27" s="6"/>
      <c r="M27" s="17"/>
      <c r="N27" s="17"/>
      <c r="O27" s="17"/>
      <c r="P27" s="17"/>
      <c r="Q27" s="17"/>
      <c r="R27" s="17"/>
      <c r="S27" s="17"/>
      <c r="T27" s="17"/>
      <c r="U27" s="17"/>
      <c r="AA27" s="17"/>
      <c r="AB27" s="17"/>
      <c r="BR27" s="16">
        <v>0</v>
      </c>
      <c r="BS27" s="16">
        <v>0</v>
      </c>
      <c r="BT27" s="16">
        <v>0</v>
      </c>
      <c r="BU27" s="16">
        <v>0</v>
      </c>
      <c r="BV27" s="16">
        <v>0</v>
      </c>
    </row>
    <row r="28" spans="1:74">
      <c r="A28" s="31" t="s">
        <v>113</v>
      </c>
      <c r="B28" s="53" t="s">
        <v>678</v>
      </c>
      <c r="C28" s="53" t="s">
        <v>677</v>
      </c>
      <c r="D28" s="57"/>
      <c r="E28" s="49" t="s">
        <v>13</v>
      </c>
      <c r="F28" s="22">
        <v>0</v>
      </c>
      <c r="G28" s="22">
        <v>0</v>
      </c>
      <c r="H28" s="22">
        <v>0</v>
      </c>
      <c r="I28" s="6"/>
      <c r="J28" s="6"/>
      <c r="K28" s="6"/>
      <c r="L28" s="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53">
        <v>6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</row>
    <row r="29" spans="1:74">
      <c r="A29" s="31" t="s">
        <v>114</v>
      </c>
      <c r="B29" s="53" t="s">
        <v>256</v>
      </c>
      <c r="C29" s="53" t="s">
        <v>71</v>
      </c>
      <c r="D29" s="57"/>
      <c r="E29" s="49" t="s">
        <v>36</v>
      </c>
      <c r="F29" s="22">
        <v>0</v>
      </c>
      <c r="G29" s="22">
        <v>0</v>
      </c>
      <c r="H29" s="22">
        <v>0</v>
      </c>
      <c r="I29" s="6"/>
      <c r="J29" s="6"/>
      <c r="K29" s="6"/>
      <c r="L29" s="6"/>
      <c r="M29" s="17"/>
      <c r="N29" s="17"/>
      <c r="O29" s="17"/>
      <c r="P29" s="17"/>
      <c r="Q29" s="53">
        <v>21</v>
      </c>
      <c r="S29" s="22">
        <v>22</v>
      </c>
      <c r="U29" s="22">
        <v>3</v>
      </c>
      <c r="X29" s="17"/>
      <c r="Y29" s="17"/>
      <c r="Z29" s="17"/>
      <c r="BR29" s="16">
        <v>0</v>
      </c>
      <c r="BS29" s="16">
        <v>0</v>
      </c>
      <c r="BT29" s="16">
        <v>0</v>
      </c>
      <c r="BU29" s="16">
        <v>0</v>
      </c>
      <c r="BV29" s="16">
        <v>0</v>
      </c>
    </row>
    <row r="30" spans="1:74">
      <c r="A30" s="31" t="s">
        <v>115</v>
      </c>
      <c r="B30" s="53" t="s">
        <v>697</v>
      </c>
      <c r="C30" s="53" t="s">
        <v>698</v>
      </c>
      <c r="D30" s="70"/>
      <c r="E30" s="49" t="s">
        <v>28</v>
      </c>
      <c r="F30" s="22">
        <v>0</v>
      </c>
      <c r="G30" s="22">
        <v>0</v>
      </c>
      <c r="H30" s="22">
        <v>0</v>
      </c>
      <c r="I30" s="6"/>
      <c r="J30" s="6"/>
      <c r="K30" s="6"/>
      <c r="L30" s="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71">
        <v>13</v>
      </c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6">
        <v>0</v>
      </c>
      <c r="BS30" s="16">
        <v>0</v>
      </c>
      <c r="BT30" s="16">
        <v>0</v>
      </c>
      <c r="BU30" s="16">
        <v>0</v>
      </c>
      <c r="BV30" s="16">
        <v>0</v>
      </c>
    </row>
    <row r="31" spans="1:74">
      <c r="A31" s="31" t="s">
        <v>116</v>
      </c>
      <c r="B31" s="53" t="s">
        <v>731</v>
      </c>
      <c r="C31" s="72" t="s">
        <v>108</v>
      </c>
      <c r="D31" s="57"/>
      <c r="E31" s="49" t="s">
        <v>36</v>
      </c>
      <c r="F31" s="22">
        <v>0</v>
      </c>
      <c r="G31" s="22">
        <v>0</v>
      </c>
      <c r="H31" s="22">
        <v>0</v>
      </c>
      <c r="I31" s="6"/>
      <c r="J31" s="6"/>
      <c r="K31" s="6"/>
      <c r="L31" s="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53">
        <v>2</v>
      </c>
      <c r="AD31" s="17"/>
      <c r="AE31" s="17"/>
      <c r="BR31" s="16">
        <v>0</v>
      </c>
      <c r="BS31" s="16">
        <v>0</v>
      </c>
      <c r="BT31" s="16">
        <v>0</v>
      </c>
      <c r="BU31" s="16">
        <v>0</v>
      </c>
      <c r="BV31" s="16">
        <v>0</v>
      </c>
    </row>
    <row r="32" spans="1:74">
      <c r="A32" s="31" t="s">
        <v>117</v>
      </c>
      <c r="B32" s="53" t="s">
        <v>141</v>
      </c>
      <c r="C32" s="53" t="s">
        <v>142</v>
      </c>
      <c r="D32" s="57"/>
      <c r="E32" s="49" t="s">
        <v>12</v>
      </c>
      <c r="F32" s="22">
        <v>0</v>
      </c>
      <c r="G32" s="22">
        <v>0</v>
      </c>
      <c r="H32" s="22">
        <v>0</v>
      </c>
      <c r="I32" s="6">
        <v>53</v>
      </c>
      <c r="J32" s="6">
        <v>85</v>
      </c>
      <c r="K32" s="6">
        <v>131</v>
      </c>
      <c r="L32" s="6"/>
      <c r="M32" s="17"/>
      <c r="N32" s="17"/>
      <c r="O32" s="58">
        <v>4</v>
      </c>
      <c r="R32" s="17">
        <v>31</v>
      </c>
      <c r="T32" s="22">
        <v>58</v>
      </c>
      <c r="V32" s="22">
        <v>18</v>
      </c>
      <c r="W32" s="17"/>
      <c r="X32" s="22">
        <v>20</v>
      </c>
      <c r="AC32" s="17"/>
      <c r="BR32" s="16">
        <v>0</v>
      </c>
      <c r="BS32" s="16">
        <v>0</v>
      </c>
      <c r="BT32" s="16">
        <v>0</v>
      </c>
      <c r="BU32" s="16">
        <v>0</v>
      </c>
      <c r="BV32" s="16">
        <v>0</v>
      </c>
    </row>
    <row r="33" spans="1:74">
      <c r="A33" s="31" t="s">
        <v>118</v>
      </c>
      <c r="B33" s="53" t="s">
        <v>257</v>
      </c>
      <c r="C33" s="53" t="s">
        <v>80</v>
      </c>
      <c r="D33" s="57"/>
      <c r="E33" s="49" t="s">
        <v>36</v>
      </c>
      <c r="F33" s="22">
        <v>0</v>
      </c>
      <c r="G33" s="22">
        <v>0</v>
      </c>
      <c r="H33" s="22">
        <v>0</v>
      </c>
      <c r="I33" s="6"/>
      <c r="J33" s="6"/>
      <c r="K33" s="6"/>
      <c r="L33" s="6"/>
      <c r="M33" s="17"/>
      <c r="N33" s="17"/>
      <c r="O33" s="17"/>
      <c r="P33" s="17"/>
      <c r="Q33" s="53">
        <v>28</v>
      </c>
      <c r="R33" s="17"/>
      <c r="V33" s="17"/>
      <c r="AB33" s="17"/>
      <c r="BR33" s="16">
        <v>0</v>
      </c>
      <c r="BS33" s="16">
        <v>0</v>
      </c>
      <c r="BT33" s="16">
        <v>0</v>
      </c>
      <c r="BU33" s="16">
        <v>0</v>
      </c>
      <c r="BV33" s="16">
        <v>0</v>
      </c>
    </row>
    <row r="34" spans="1:74">
      <c r="A34" s="31" t="s">
        <v>119</v>
      </c>
      <c r="B34" s="53" t="s">
        <v>706</v>
      </c>
      <c r="C34" s="53" t="s">
        <v>80</v>
      </c>
      <c r="D34" s="57"/>
      <c r="E34" s="49" t="s">
        <v>36</v>
      </c>
      <c r="F34" s="22">
        <v>0</v>
      </c>
      <c r="G34" s="22">
        <v>0</v>
      </c>
      <c r="H34" s="22">
        <v>0</v>
      </c>
      <c r="I34" s="6"/>
      <c r="J34" s="6"/>
      <c r="K34" s="6"/>
      <c r="L34" s="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53">
        <v>17</v>
      </c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6">
        <v>0</v>
      </c>
      <c r="BS34" s="16">
        <v>0</v>
      </c>
      <c r="BT34" s="16">
        <v>0</v>
      </c>
      <c r="BU34" s="16">
        <v>0</v>
      </c>
      <c r="BV34" s="16">
        <v>0</v>
      </c>
    </row>
    <row r="35" spans="1:74">
      <c r="A35" s="31" t="s">
        <v>120</v>
      </c>
      <c r="B35" s="53" t="s">
        <v>334</v>
      </c>
      <c r="C35" s="53" t="s">
        <v>366</v>
      </c>
      <c r="D35" s="57"/>
      <c r="E35" s="49" t="s">
        <v>36</v>
      </c>
      <c r="F35" s="22">
        <v>0</v>
      </c>
      <c r="G35" s="22">
        <v>0</v>
      </c>
      <c r="H35" s="22">
        <v>0</v>
      </c>
      <c r="I35" s="6"/>
      <c r="J35" s="6"/>
      <c r="K35" s="6"/>
      <c r="L35" s="6"/>
      <c r="M35" s="17"/>
      <c r="N35" s="17"/>
      <c r="O35" s="17"/>
      <c r="P35" s="17"/>
      <c r="Q35" s="17"/>
      <c r="R35" s="58">
        <v>4</v>
      </c>
      <c r="S35" s="17"/>
      <c r="T35" s="17"/>
      <c r="U35" s="17"/>
      <c r="AA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6">
        <v>0</v>
      </c>
      <c r="BS35" s="16">
        <v>0</v>
      </c>
      <c r="BT35" s="16">
        <v>0</v>
      </c>
      <c r="BU35" s="16">
        <v>0</v>
      </c>
      <c r="BV35" s="16">
        <v>0</v>
      </c>
    </row>
    <row r="36" spans="1:74">
      <c r="A36" s="31" t="s">
        <v>121</v>
      </c>
      <c r="B36" s="16" t="s">
        <v>799</v>
      </c>
      <c r="C36" s="16" t="s">
        <v>800</v>
      </c>
      <c r="D36" s="57"/>
      <c r="E36" s="49" t="s">
        <v>12</v>
      </c>
      <c r="F36" s="22">
        <v>0</v>
      </c>
      <c r="G36" s="22">
        <v>0</v>
      </c>
      <c r="H36" s="22">
        <v>0</v>
      </c>
      <c r="I36" s="6"/>
      <c r="J36" s="6"/>
      <c r="K36" s="6"/>
      <c r="L36" s="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68">
        <v>60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</row>
    <row r="37" spans="1:74">
      <c r="A37" s="31" t="s">
        <v>122</v>
      </c>
      <c r="B37" s="65" t="s">
        <v>543</v>
      </c>
      <c r="C37" s="65" t="s">
        <v>80</v>
      </c>
      <c r="D37" s="57"/>
      <c r="E37" s="49" t="s">
        <v>36</v>
      </c>
      <c r="F37" s="22">
        <v>0</v>
      </c>
      <c r="G37" s="22">
        <v>0</v>
      </c>
      <c r="H37" s="22">
        <v>0</v>
      </c>
      <c r="I37" s="6"/>
      <c r="J37" s="6"/>
      <c r="K37" s="6"/>
      <c r="L37" s="6"/>
      <c r="M37" s="17"/>
      <c r="N37" s="17"/>
      <c r="O37" s="17"/>
      <c r="P37" s="17"/>
      <c r="Q37" s="17"/>
      <c r="R37" s="17"/>
      <c r="S37" s="66">
        <v>18</v>
      </c>
      <c r="AC37" s="17"/>
      <c r="AD37" s="17"/>
      <c r="AE37" s="17"/>
      <c r="BR37" s="16">
        <v>0</v>
      </c>
      <c r="BS37" s="16">
        <v>0</v>
      </c>
      <c r="BT37" s="16">
        <v>0</v>
      </c>
      <c r="BU37" s="16">
        <v>0</v>
      </c>
      <c r="BV37" s="16">
        <v>0</v>
      </c>
    </row>
    <row r="38" spans="1:74">
      <c r="A38" s="31" t="s">
        <v>123</v>
      </c>
      <c r="B38" s="53" t="s">
        <v>82</v>
      </c>
      <c r="C38" s="53" t="s">
        <v>517</v>
      </c>
      <c r="D38" s="57"/>
      <c r="E38" s="49" t="s">
        <v>12</v>
      </c>
      <c r="F38" s="22">
        <v>0</v>
      </c>
      <c r="G38" s="22">
        <v>0</v>
      </c>
      <c r="H38" s="22">
        <v>0</v>
      </c>
      <c r="I38" s="6">
        <v>274</v>
      </c>
      <c r="J38" s="6">
        <v>274</v>
      </c>
      <c r="K38" s="6">
        <v>192</v>
      </c>
      <c r="L38" s="6"/>
      <c r="M38" s="53"/>
      <c r="N38" s="22">
        <v>24</v>
      </c>
      <c r="O38" s="17"/>
      <c r="P38" s="17"/>
      <c r="V38" s="22">
        <v>89</v>
      </c>
      <c r="X38" s="17"/>
      <c r="Y38" s="17">
        <v>109</v>
      </c>
      <c r="Z38" s="17"/>
      <c r="AC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6">
        <v>0</v>
      </c>
      <c r="BS38" s="16">
        <v>0</v>
      </c>
      <c r="BT38" s="16">
        <v>0</v>
      </c>
      <c r="BU38" s="16">
        <v>0</v>
      </c>
      <c r="BV38" s="16">
        <v>0</v>
      </c>
    </row>
    <row r="39" spans="1:74">
      <c r="A39" s="31" t="s">
        <v>124</v>
      </c>
      <c r="B39" s="53" t="s">
        <v>83</v>
      </c>
      <c r="C39" s="53" t="s">
        <v>517</v>
      </c>
      <c r="D39" s="57"/>
      <c r="E39" s="49" t="s">
        <v>36</v>
      </c>
      <c r="F39" s="22">
        <v>0</v>
      </c>
      <c r="G39" s="22">
        <v>0</v>
      </c>
      <c r="H39" s="22">
        <v>0</v>
      </c>
      <c r="I39" s="6">
        <v>45</v>
      </c>
      <c r="J39" s="6">
        <v>69</v>
      </c>
      <c r="K39" s="6">
        <v>85</v>
      </c>
      <c r="L39" s="6"/>
      <c r="M39" s="53"/>
      <c r="N39" s="58">
        <v>7</v>
      </c>
      <c r="Q39" s="17"/>
      <c r="V39" s="22">
        <v>14</v>
      </c>
      <c r="W39" s="17"/>
      <c r="Y39" s="22">
        <v>5</v>
      </c>
      <c r="AB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6">
        <v>0</v>
      </c>
      <c r="BS39" s="16">
        <v>0</v>
      </c>
      <c r="BT39" s="16">
        <v>0</v>
      </c>
      <c r="BU39" s="16">
        <v>0</v>
      </c>
      <c r="BV39" s="16">
        <v>0</v>
      </c>
    </row>
    <row r="40" spans="1:74">
      <c r="A40" s="31" t="s">
        <v>125</v>
      </c>
      <c r="B40" s="53" t="s">
        <v>467</v>
      </c>
      <c r="C40" s="53" t="s">
        <v>517</v>
      </c>
      <c r="D40" s="57"/>
      <c r="E40" s="49" t="s">
        <v>12</v>
      </c>
      <c r="F40" s="22">
        <v>0</v>
      </c>
      <c r="G40" s="22">
        <v>0</v>
      </c>
      <c r="H40" s="22">
        <v>0</v>
      </c>
      <c r="I40" s="64">
        <v>178</v>
      </c>
      <c r="J40" s="6"/>
      <c r="K40" s="6"/>
      <c r="L40" s="6"/>
      <c r="M40" s="17"/>
      <c r="N40" s="17"/>
      <c r="O40" s="17"/>
      <c r="P40" s="17"/>
      <c r="Q40" s="17"/>
      <c r="R40" s="17"/>
      <c r="V40" s="17"/>
      <c r="AA40" s="17"/>
      <c r="AB40" s="17"/>
      <c r="AD40" s="17"/>
      <c r="AE40" s="17"/>
      <c r="AF40" s="17"/>
      <c r="BR40" s="16">
        <v>0</v>
      </c>
      <c r="BS40" s="16">
        <v>0</v>
      </c>
      <c r="BT40" s="16">
        <v>0</v>
      </c>
      <c r="BU40" s="16">
        <v>0</v>
      </c>
      <c r="BV40" s="16">
        <v>0</v>
      </c>
    </row>
    <row r="41" spans="1:74">
      <c r="A41" s="31" t="s">
        <v>126</v>
      </c>
      <c r="B41" s="53" t="s">
        <v>203</v>
      </c>
      <c r="C41" s="53" t="s">
        <v>201</v>
      </c>
      <c r="D41" s="57"/>
      <c r="E41" s="49" t="s">
        <v>36</v>
      </c>
      <c r="F41" s="22">
        <v>0</v>
      </c>
      <c r="G41" s="22">
        <v>0</v>
      </c>
      <c r="H41" s="22">
        <v>0</v>
      </c>
      <c r="I41" s="6"/>
      <c r="J41" s="6"/>
      <c r="K41" s="6"/>
      <c r="L41" s="6"/>
      <c r="M41" s="17"/>
      <c r="N41" s="17"/>
      <c r="O41" s="17"/>
      <c r="P41" s="53">
        <v>11</v>
      </c>
      <c r="Q41" s="17"/>
      <c r="T41" s="17"/>
      <c r="U41" s="17"/>
      <c r="AA41" s="17"/>
      <c r="AC41" s="17"/>
      <c r="AD41" s="17"/>
      <c r="AE41" s="17"/>
      <c r="BR41" s="16">
        <v>0</v>
      </c>
      <c r="BS41" s="16">
        <v>0</v>
      </c>
      <c r="BT41" s="16">
        <v>0</v>
      </c>
      <c r="BU41" s="16">
        <v>0</v>
      </c>
      <c r="BV41" s="16">
        <v>0</v>
      </c>
    </row>
    <row r="42" spans="1:74">
      <c r="A42" s="31" t="s">
        <v>127</v>
      </c>
      <c r="B42" s="53" t="s">
        <v>204</v>
      </c>
      <c r="C42" s="53" t="s">
        <v>199</v>
      </c>
      <c r="D42" s="57"/>
      <c r="E42" s="49" t="s">
        <v>12</v>
      </c>
      <c r="F42" s="22">
        <v>0</v>
      </c>
      <c r="G42" s="22">
        <v>0</v>
      </c>
      <c r="H42" s="22">
        <v>0</v>
      </c>
      <c r="I42" s="6"/>
      <c r="J42" s="6"/>
      <c r="K42" s="6"/>
      <c r="L42" s="6"/>
      <c r="M42" s="17"/>
      <c r="N42" s="17"/>
      <c r="O42" s="17"/>
      <c r="P42" s="53">
        <v>4</v>
      </c>
      <c r="S42" s="17"/>
      <c r="X42" s="17"/>
      <c r="Y42" s="17"/>
      <c r="Z42" s="17"/>
      <c r="AC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6">
        <v>0</v>
      </c>
      <c r="BS42" s="16">
        <v>0</v>
      </c>
      <c r="BT42" s="16">
        <v>0</v>
      </c>
      <c r="BU42" s="16">
        <v>0</v>
      </c>
      <c r="BV42" s="16">
        <v>0</v>
      </c>
    </row>
    <row r="43" spans="1:74">
      <c r="A43" s="31" t="s">
        <v>128</v>
      </c>
      <c r="B43" s="53" t="s">
        <v>205</v>
      </c>
      <c r="C43" s="53" t="s">
        <v>199</v>
      </c>
      <c r="D43" s="57"/>
      <c r="E43" s="49" t="s">
        <v>12</v>
      </c>
      <c r="F43" s="22">
        <v>0</v>
      </c>
      <c r="G43" s="22">
        <v>0</v>
      </c>
      <c r="H43" s="22">
        <v>0</v>
      </c>
      <c r="I43" s="6"/>
      <c r="J43" s="6"/>
      <c r="K43" s="6"/>
      <c r="L43" s="6"/>
      <c r="M43" s="17"/>
      <c r="N43" s="17"/>
      <c r="O43" s="17"/>
      <c r="P43" s="53">
        <v>5</v>
      </c>
      <c r="W43" s="17"/>
      <c r="X43" s="17"/>
      <c r="Y43" s="17"/>
      <c r="Z43" s="17"/>
      <c r="AB43" s="17"/>
      <c r="AF43" s="17"/>
      <c r="BR43" s="16">
        <v>0</v>
      </c>
      <c r="BS43" s="16">
        <v>0</v>
      </c>
      <c r="BT43" s="16">
        <v>0</v>
      </c>
      <c r="BU43" s="16">
        <v>0</v>
      </c>
      <c r="BV43" s="16">
        <v>0</v>
      </c>
    </row>
    <row r="44" spans="1:74">
      <c r="A44" s="31" t="s">
        <v>129</v>
      </c>
      <c r="B44" s="53" t="s">
        <v>468</v>
      </c>
      <c r="C44" s="53" t="s">
        <v>516</v>
      </c>
      <c r="D44" s="57"/>
      <c r="E44" s="49" t="s">
        <v>13</v>
      </c>
      <c r="F44" s="22">
        <v>0</v>
      </c>
      <c r="G44" s="22">
        <v>0</v>
      </c>
      <c r="H44" s="22">
        <v>0</v>
      </c>
      <c r="I44" s="64">
        <v>224</v>
      </c>
      <c r="J44" s="6">
        <v>143</v>
      </c>
      <c r="K44" s="6">
        <v>195</v>
      </c>
      <c r="L44" s="6"/>
      <c r="M44" s="17"/>
      <c r="N44" s="17"/>
      <c r="O44" s="17"/>
      <c r="P44" s="17"/>
      <c r="Q44" s="17"/>
      <c r="R44" s="17"/>
      <c r="V44" s="17"/>
      <c r="W44" s="17"/>
      <c r="X44" s="22">
        <v>122</v>
      </c>
      <c r="AA44" s="17"/>
      <c r="AB44" s="17"/>
      <c r="AD44" s="17"/>
      <c r="AE44" s="17"/>
      <c r="BR44" s="16">
        <v>0</v>
      </c>
      <c r="BS44" s="16">
        <v>0</v>
      </c>
      <c r="BT44" s="16">
        <v>0</v>
      </c>
      <c r="BU44" s="16">
        <v>0</v>
      </c>
      <c r="BV44" s="16">
        <v>0</v>
      </c>
    </row>
    <row r="45" spans="1:74">
      <c r="A45" s="31" t="s">
        <v>130</v>
      </c>
      <c r="B45" s="53" t="s">
        <v>469</v>
      </c>
      <c r="C45" s="53" t="s">
        <v>525</v>
      </c>
      <c r="D45" s="57"/>
      <c r="E45" s="49" t="s">
        <v>12</v>
      </c>
      <c r="F45" s="22">
        <v>0</v>
      </c>
      <c r="G45" s="22">
        <v>0</v>
      </c>
      <c r="H45" s="22">
        <v>0</v>
      </c>
      <c r="I45" s="64">
        <v>75</v>
      </c>
      <c r="J45" s="6"/>
      <c r="K45" s="6">
        <v>79</v>
      </c>
      <c r="L45" s="6"/>
      <c r="M45" s="17"/>
      <c r="N45" s="17"/>
      <c r="O45" s="17"/>
      <c r="P45" s="17"/>
      <c r="Q45" s="17"/>
      <c r="R45" s="17"/>
      <c r="T45" s="17"/>
      <c r="U45" s="17"/>
      <c r="V45" s="17"/>
      <c r="X45" s="22">
        <v>0</v>
      </c>
      <c r="Y45" s="22">
        <v>0</v>
      </c>
      <c r="AA45" s="17"/>
      <c r="AC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6">
        <v>0</v>
      </c>
      <c r="BS45" s="16">
        <v>0</v>
      </c>
      <c r="BT45" s="16">
        <v>0</v>
      </c>
      <c r="BU45" s="16">
        <v>0</v>
      </c>
      <c r="BV45" s="16">
        <v>0</v>
      </c>
    </row>
    <row r="46" spans="1:74">
      <c r="A46" s="31" t="s">
        <v>131</v>
      </c>
      <c r="B46" s="53" t="s">
        <v>84</v>
      </c>
      <c r="C46" s="53" t="s">
        <v>108</v>
      </c>
      <c r="D46" s="59"/>
      <c r="E46" s="49" t="s">
        <v>35</v>
      </c>
      <c r="F46" s="22">
        <v>0</v>
      </c>
      <c r="G46" s="22">
        <v>0</v>
      </c>
      <c r="H46" s="22">
        <v>0</v>
      </c>
      <c r="I46" s="6">
        <v>105</v>
      </c>
      <c r="J46" s="6">
        <v>105</v>
      </c>
      <c r="K46" s="6">
        <v>154</v>
      </c>
      <c r="L46" s="6"/>
      <c r="M46" s="53"/>
      <c r="N46" s="58">
        <v>6</v>
      </c>
      <c r="O46" s="17">
        <v>22</v>
      </c>
      <c r="S46" s="17"/>
      <c r="T46" s="17"/>
      <c r="U46" s="17"/>
      <c r="X46" s="17">
        <v>83</v>
      </c>
      <c r="Y46" s="17">
        <v>21</v>
      </c>
      <c r="Z46" s="17"/>
      <c r="AC46" s="22">
        <v>22</v>
      </c>
      <c r="AD46" s="22">
        <v>14</v>
      </c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6">
        <v>0</v>
      </c>
      <c r="BS46" s="16">
        <v>0</v>
      </c>
      <c r="BT46" s="16">
        <v>0</v>
      </c>
      <c r="BU46" s="16">
        <v>0</v>
      </c>
      <c r="BV46" s="16">
        <v>0</v>
      </c>
    </row>
    <row r="47" spans="1:74">
      <c r="A47" s="31" t="s">
        <v>132</v>
      </c>
      <c r="B47" s="53" t="s">
        <v>569</v>
      </c>
      <c r="C47" s="53" t="s">
        <v>570</v>
      </c>
      <c r="D47" s="57"/>
      <c r="E47" s="49" t="s">
        <v>13</v>
      </c>
      <c r="F47" s="22">
        <v>0</v>
      </c>
      <c r="G47" s="22">
        <v>0</v>
      </c>
      <c r="H47" s="22">
        <v>0</v>
      </c>
      <c r="I47" s="6"/>
      <c r="J47" s="6"/>
      <c r="K47" s="6"/>
      <c r="L47" s="6"/>
      <c r="M47" s="17"/>
      <c r="N47" s="17"/>
      <c r="O47" s="17"/>
      <c r="P47" s="17"/>
      <c r="Q47" s="17"/>
      <c r="R47" s="17"/>
      <c r="S47" s="17"/>
      <c r="T47" s="17"/>
      <c r="U47" s="53">
        <v>32</v>
      </c>
      <c r="W47" s="17"/>
      <c r="X47" s="17"/>
      <c r="Y47" s="17"/>
      <c r="Z47" s="17"/>
      <c r="AB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6">
        <v>0</v>
      </c>
      <c r="BS47" s="16">
        <v>0</v>
      </c>
      <c r="BT47" s="16">
        <v>0</v>
      </c>
      <c r="BU47" s="16">
        <v>0</v>
      </c>
      <c r="BV47" s="16">
        <v>0</v>
      </c>
    </row>
    <row r="48" spans="1:74">
      <c r="A48" s="31" t="s">
        <v>133</v>
      </c>
      <c r="B48" s="53" t="s">
        <v>258</v>
      </c>
      <c r="C48" s="53" t="s">
        <v>77</v>
      </c>
      <c r="D48" s="57"/>
      <c r="E48" s="49" t="s">
        <v>35</v>
      </c>
      <c r="F48" s="22">
        <v>0</v>
      </c>
      <c r="G48" s="22">
        <v>0</v>
      </c>
      <c r="H48" s="22">
        <v>0</v>
      </c>
      <c r="I48" s="6"/>
      <c r="J48" s="6"/>
      <c r="K48" s="6"/>
      <c r="L48" s="6"/>
      <c r="M48" s="17"/>
      <c r="N48" s="17"/>
      <c r="O48" s="17"/>
      <c r="P48" s="17"/>
      <c r="Q48" s="53">
        <v>25</v>
      </c>
      <c r="R48" s="17"/>
      <c r="S48" s="17"/>
      <c r="V48" s="17"/>
      <c r="W48" s="17"/>
      <c r="AA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6">
        <v>0</v>
      </c>
      <c r="BS48" s="16">
        <v>0</v>
      </c>
      <c r="BT48" s="16">
        <v>0</v>
      </c>
      <c r="BU48" s="16">
        <v>0</v>
      </c>
      <c r="BV48" s="16">
        <v>0</v>
      </c>
    </row>
    <row r="49" spans="1:74">
      <c r="A49" s="31" t="s">
        <v>134</v>
      </c>
      <c r="B49" s="53" t="s">
        <v>470</v>
      </c>
      <c r="C49" s="53" t="s">
        <v>110</v>
      </c>
      <c r="D49" s="57"/>
      <c r="E49" s="49" t="s">
        <v>36</v>
      </c>
      <c r="F49" s="22">
        <v>0</v>
      </c>
      <c r="G49" s="22">
        <v>0</v>
      </c>
      <c r="H49" s="22">
        <v>0</v>
      </c>
      <c r="I49" s="64">
        <v>71</v>
      </c>
      <c r="J49" s="6"/>
      <c r="K49" s="6"/>
      <c r="L49" s="6"/>
      <c r="M49" s="17"/>
      <c r="N49" s="17"/>
      <c r="O49" s="17"/>
      <c r="P49" s="17"/>
      <c r="Q49" s="17"/>
      <c r="R49" s="17"/>
      <c r="V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6">
        <v>0</v>
      </c>
      <c r="BS49" s="16">
        <v>0</v>
      </c>
      <c r="BT49" s="16">
        <v>0</v>
      </c>
      <c r="BU49" s="16">
        <v>0</v>
      </c>
      <c r="BV49" s="16">
        <v>0</v>
      </c>
    </row>
    <row r="50" spans="1:74">
      <c r="A50" s="31" t="s">
        <v>135</v>
      </c>
      <c r="B50" t="s">
        <v>471</v>
      </c>
      <c r="C50" s="53" t="s">
        <v>110</v>
      </c>
      <c r="D50" s="57"/>
      <c r="E50" s="49" t="s">
        <v>35</v>
      </c>
      <c r="F50" s="22">
        <v>0</v>
      </c>
      <c r="G50" s="22">
        <v>0</v>
      </c>
      <c r="H50" s="22">
        <v>0</v>
      </c>
      <c r="I50" s="64">
        <v>139</v>
      </c>
      <c r="J50" s="6"/>
      <c r="K50" s="6">
        <v>77</v>
      </c>
      <c r="L50" s="6"/>
      <c r="M50" s="17"/>
      <c r="N50" s="17"/>
      <c r="O50" s="17"/>
      <c r="P50" s="17"/>
      <c r="Q50" s="17"/>
      <c r="R50" s="17"/>
      <c r="T50" s="17"/>
      <c r="U50" s="17"/>
      <c r="X50" s="17"/>
      <c r="Y50" s="17"/>
      <c r="Z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6">
        <v>0</v>
      </c>
      <c r="BS50" s="16">
        <v>0</v>
      </c>
      <c r="BT50" s="16">
        <v>0</v>
      </c>
      <c r="BU50" s="16">
        <v>0</v>
      </c>
      <c r="BV50" s="16">
        <v>0</v>
      </c>
    </row>
    <row r="51" spans="1:74">
      <c r="A51" s="31" t="s">
        <v>136</v>
      </c>
      <c r="B51" s="53" t="s">
        <v>679</v>
      </c>
      <c r="C51" s="53" t="s">
        <v>677</v>
      </c>
      <c r="D51" s="57"/>
      <c r="E51" s="49" t="s">
        <v>35</v>
      </c>
      <c r="F51" s="22">
        <v>0</v>
      </c>
      <c r="G51" s="22">
        <v>0</v>
      </c>
      <c r="H51" s="22">
        <v>0</v>
      </c>
      <c r="I51" s="6"/>
      <c r="J51" s="6"/>
      <c r="K51" s="6"/>
      <c r="L51" s="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53">
        <v>26</v>
      </c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6">
        <v>0</v>
      </c>
      <c r="BS51" s="16">
        <v>0</v>
      </c>
      <c r="BT51" s="16">
        <v>0</v>
      </c>
      <c r="BU51" s="16">
        <v>0</v>
      </c>
      <c r="BV51" s="16">
        <v>0</v>
      </c>
    </row>
    <row r="52" spans="1:74">
      <c r="A52" s="31" t="s">
        <v>137</v>
      </c>
      <c r="B52" t="s">
        <v>85</v>
      </c>
      <c r="C52" s="53" t="s">
        <v>517</v>
      </c>
      <c r="D52" s="57"/>
      <c r="E52" s="49" t="s">
        <v>35</v>
      </c>
      <c r="F52" s="22">
        <v>0</v>
      </c>
      <c r="G52" s="22">
        <v>0</v>
      </c>
      <c r="H52" s="22">
        <v>0</v>
      </c>
      <c r="I52" s="6"/>
      <c r="J52" s="6"/>
      <c r="K52" s="6"/>
      <c r="L52" s="6"/>
      <c r="M52" s="53"/>
      <c r="N52" s="58">
        <v>3</v>
      </c>
      <c r="S52" s="17"/>
      <c r="T52" s="17"/>
      <c r="U52" s="17"/>
      <c r="W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6">
        <v>0</v>
      </c>
      <c r="BS52" s="16">
        <v>0</v>
      </c>
      <c r="BT52" s="16">
        <v>0</v>
      </c>
      <c r="BU52" s="16">
        <v>0</v>
      </c>
      <c r="BV52" s="16">
        <v>0</v>
      </c>
    </row>
    <row r="53" spans="1:74">
      <c r="A53" s="31" t="s">
        <v>170</v>
      </c>
      <c r="B53" s="53" t="s">
        <v>206</v>
      </c>
      <c r="C53" s="53" t="s">
        <v>201</v>
      </c>
      <c r="D53" s="57"/>
      <c r="E53" s="49" t="s">
        <v>35</v>
      </c>
      <c r="F53" s="22">
        <v>0</v>
      </c>
      <c r="G53" s="22">
        <v>0</v>
      </c>
      <c r="H53" s="22">
        <v>0</v>
      </c>
      <c r="I53" s="6"/>
      <c r="J53" s="6"/>
      <c r="K53" s="6"/>
      <c r="L53" s="6"/>
      <c r="M53" s="17"/>
      <c r="N53" s="17"/>
      <c r="O53" s="17"/>
      <c r="P53" s="53">
        <v>22</v>
      </c>
      <c r="S53" s="17"/>
      <c r="V53" s="17"/>
      <c r="Z53" s="22">
        <v>42</v>
      </c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6">
        <v>0</v>
      </c>
      <c r="BS53" s="16">
        <v>0</v>
      </c>
      <c r="BT53" s="16">
        <v>0</v>
      </c>
      <c r="BU53" s="16">
        <v>0</v>
      </c>
      <c r="BV53" s="16">
        <v>0</v>
      </c>
    </row>
    <row r="54" spans="1:74">
      <c r="A54" s="31" t="s">
        <v>171</v>
      </c>
      <c r="B54" s="53" t="s">
        <v>207</v>
      </c>
      <c r="C54" s="53" t="s">
        <v>199</v>
      </c>
      <c r="D54" s="57"/>
      <c r="E54" s="49" t="s">
        <v>12</v>
      </c>
      <c r="F54" s="22">
        <v>0</v>
      </c>
      <c r="G54" s="22">
        <v>0</v>
      </c>
      <c r="H54" s="22">
        <v>0</v>
      </c>
      <c r="I54" s="6"/>
      <c r="J54" s="6"/>
      <c r="K54" s="6"/>
      <c r="L54" s="6"/>
      <c r="M54" s="17"/>
      <c r="N54" s="17"/>
      <c r="O54" s="17"/>
      <c r="P54" s="53">
        <v>26</v>
      </c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6">
        <v>0</v>
      </c>
      <c r="BS54" s="16">
        <v>0</v>
      </c>
      <c r="BT54" s="16">
        <v>0</v>
      </c>
      <c r="BU54" s="16">
        <v>0</v>
      </c>
      <c r="BV54" s="16">
        <v>0</v>
      </c>
    </row>
    <row r="55" spans="1:74">
      <c r="A55" s="31" t="s">
        <v>172</v>
      </c>
      <c r="B55" s="53" t="s">
        <v>208</v>
      </c>
      <c r="C55" s="53" t="s">
        <v>201</v>
      </c>
      <c r="D55" s="57"/>
      <c r="E55" s="49" t="s">
        <v>196</v>
      </c>
      <c r="F55" s="16">
        <v>0</v>
      </c>
      <c r="G55" s="16">
        <v>0</v>
      </c>
      <c r="H55" s="16">
        <v>0</v>
      </c>
      <c r="I55" s="6"/>
      <c r="J55" s="6"/>
      <c r="K55" s="6"/>
      <c r="L55" s="6"/>
      <c r="M55" s="17"/>
      <c r="N55" s="17"/>
      <c r="O55" s="17"/>
      <c r="P55" s="53">
        <v>1</v>
      </c>
      <c r="Q55" s="17"/>
      <c r="R55" s="17"/>
      <c r="T55" s="17"/>
      <c r="U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6">
        <v>0</v>
      </c>
      <c r="BS55" s="16">
        <v>0</v>
      </c>
      <c r="BT55" s="16">
        <v>0</v>
      </c>
      <c r="BU55" s="16">
        <v>0</v>
      </c>
      <c r="BV55" s="16">
        <v>0</v>
      </c>
    </row>
    <row r="56" spans="1:74">
      <c r="A56" s="31" t="s">
        <v>173</v>
      </c>
      <c r="B56" s="53" t="s">
        <v>209</v>
      </c>
      <c r="C56" s="53" t="s">
        <v>199</v>
      </c>
      <c r="D56" s="57"/>
      <c r="E56" s="49" t="s">
        <v>28</v>
      </c>
      <c r="F56" s="22">
        <v>0</v>
      </c>
      <c r="G56" s="22">
        <v>0</v>
      </c>
      <c r="H56" s="22">
        <v>0</v>
      </c>
      <c r="I56" s="6"/>
      <c r="J56" s="6"/>
      <c r="K56" s="6"/>
      <c r="L56" s="6"/>
      <c r="M56" s="17"/>
      <c r="N56" s="17"/>
      <c r="O56" s="17"/>
      <c r="P56" s="53">
        <v>13</v>
      </c>
      <c r="S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6">
        <v>0</v>
      </c>
      <c r="BS56" s="16">
        <v>0</v>
      </c>
      <c r="BT56" s="16">
        <v>0</v>
      </c>
      <c r="BU56" s="16">
        <v>0</v>
      </c>
      <c r="BV56" s="16">
        <v>0</v>
      </c>
    </row>
    <row r="57" spans="1:74">
      <c r="A57" s="31" t="s">
        <v>174</v>
      </c>
      <c r="B57" t="s">
        <v>472</v>
      </c>
      <c r="C57" s="53" t="s">
        <v>526</v>
      </c>
      <c r="D57" s="57"/>
      <c r="E57" s="49" t="s">
        <v>12</v>
      </c>
      <c r="F57" s="22">
        <v>0</v>
      </c>
      <c r="G57" s="22">
        <v>0</v>
      </c>
      <c r="H57" s="22">
        <v>0</v>
      </c>
      <c r="I57" s="64">
        <v>188</v>
      </c>
      <c r="J57" s="6"/>
      <c r="K57" s="6">
        <v>186</v>
      </c>
      <c r="L57" s="6"/>
      <c r="M57" s="17"/>
      <c r="N57" s="17"/>
      <c r="O57" s="17"/>
      <c r="P57" s="17"/>
      <c r="Q57" s="17"/>
      <c r="R57" s="17"/>
      <c r="S57" s="22">
        <v>76</v>
      </c>
      <c r="V57" s="17"/>
      <c r="W57" s="17"/>
      <c r="X57" s="17"/>
      <c r="Y57" s="17"/>
      <c r="Z57" s="17"/>
      <c r="AA57" s="17">
        <v>138</v>
      </c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6">
        <v>0</v>
      </c>
      <c r="BS57" s="16">
        <v>0</v>
      </c>
      <c r="BT57" s="16">
        <v>0</v>
      </c>
      <c r="BU57" s="16">
        <v>0</v>
      </c>
      <c r="BV57" s="16">
        <v>0</v>
      </c>
    </row>
    <row r="58" spans="1:74">
      <c r="A58" s="31" t="s">
        <v>175</v>
      </c>
      <c r="B58" s="53" t="s">
        <v>402</v>
      </c>
      <c r="C58" s="53" t="s">
        <v>517</v>
      </c>
      <c r="D58" s="57"/>
      <c r="E58" s="49" t="s">
        <v>12</v>
      </c>
      <c r="F58" s="22">
        <v>0</v>
      </c>
      <c r="G58" s="22">
        <v>0</v>
      </c>
      <c r="H58" s="22">
        <v>0</v>
      </c>
      <c r="I58" s="6">
        <v>265</v>
      </c>
      <c r="J58" s="6">
        <v>220</v>
      </c>
      <c r="K58" s="6">
        <v>201</v>
      </c>
      <c r="L58" s="6"/>
      <c r="M58" s="53"/>
      <c r="N58" s="58">
        <v>18</v>
      </c>
      <c r="P58" s="17"/>
      <c r="T58" s="17"/>
      <c r="U58" s="17"/>
      <c r="V58" s="17"/>
      <c r="W58" s="17">
        <v>35</v>
      </c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6">
        <v>0</v>
      </c>
      <c r="BS58" s="16">
        <v>0</v>
      </c>
      <c r="BT58" s="16">
        <v>0</v>
      </c>
      <c r="BU58" s="16">
        <v>0</v>
      </c>
      <c r="BV58" s="16">
        <v>0</v>
      </c>
    </row>
    <row r="59" spans="1:74">
      <c r="A59" s="31" t="s">
        <v>176</v>
      </c>
      <c r="B59" s="53" t="s">
        <v>86</v>
      </c>
      <c r="C59" s="53" t="s">
        <v>108</v>
      </c>
      <c r="D59" s="57"/>
      <c r="E59" s="49" t="s">
        <v>12</v>
      </c>
      <c r="F59" s="22">
        <v>0</v>
      </c>
      <c r="G59" s="22">
        <v>0</v>
      </c>
      <c r="H59" s="22">
        <v>0</v>
      </c>
      <c r="I59" s="6">
        <v>147</v>
      </c>
      <c r="J59" s="6">
        <v>172</v>
      </c>
      <c r="K59" s="6">
        <v>144</v>
      </c>
      <c r="L59" s="6"/>
      <c r="M59" s="53"/>
      <c r="N59" s="58">
        <v>13</v>
      </c>
      <c r="O59" s="22">
        <v>13</v>
      </c>
      <c r="P59" s="17"/>
      <c r="S59" s="17"/>
      <c r="T59" s="17"/>
      <c r="U59" s="17"/>
      <c r="V59" s="17"/>
      <c r="W59" s="17"/>
      <c r="X59" s="17">
        <v>38</v>
      </c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6">
        <v>0</v>
      </c>
      <c r="BS59" s="16">
        <v>0</v>
      </c>
      <c r="BT59" s="16">
        <v>0</v>
      </c>
      <c r="BU59" s="16">
        <v>0</v>
      </c>
      <c r="BV59" s="16">
        <v>0</v>
      </c>
    </row>
    <row r="60" spans="1:74">
      <c r="A60" s="31" t="s">
        <v>177</v>
      </c>
      <c r="B60" s="53" t="s">
        <v>87</v>
      </c>
      <c r="C60" s="53" t="s">
        <v>517</v>
      </c>
      <c r="D60" s="57"/>
      <c r="E60" s="49" t="s">
        <v>12</v>
      </c>
      <c r="F60" s="22">
        <v>0</v>
      </c>
      <c r="G60" s="22">
        <v>0</v>
      </c>
      <c r="H60" s="22">
        <v>0</v>
      </c>
      <c r="I60" s="6">
        <v>89</v>
      </c>
      <c r="J60" s="6">
        <v>67</v>
      </c>
      <c r="K60" s="6"/>
      <c r="L60" s="6"/>
      <c r="M60" s="53"/>
      <c r="N60" s="58">
        <v>37</v>
      </c>
      <c r="O60" s="17"/>
      <c r="Q60" s="17"/>
      <c r="S60" s="17"/>
      <c r="T60" s="17"/>
      <c r="U60" s="17"/>
      <c r="V60" s="17"/>
      <c r="W60" s="17"/>
      <c r="X60" s="17"/>
      <c r="Y60" s="17">
        <v>3</v>
      </c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6">
        <v>0</v>
      </c>
      <c r="BS60" s="16">
        <v>0</v>
      </c>
      <c r="BT60" s="16">
        <v>0</v>
      </c>
      <c r="BU60" s="16">
        <v>0</v>
      </c>
      <c r="BV60" s="16">
        <v>0</v>
      </c>
    </row>
    <row r="61" spans="1:74">
      <c r="A61" s="31" t="s">
        <v>178</v>
      </c>
      <c r="B61" s="53" t="s">
        <v>335</v>
      </c>
      <c r="C61" s="53" t="s">
        <v>364</v>
      </c>
      <c r="D61" s="57"/>
      <c r="E61" s="49" t="s">
        <v>36</v>
      </c>
      <c r="F61" s="22">
        <v>0</v>
      </c>
      <c r="G61" s="22">
        <v>0</v>
      </c>
      <c r="H61" s="22">
        <v>0</v>
      </c>
      <c r="I61" s="6"/>
      <c r="J61" s="6"/>
      <c r="K61" s="6"/>
      <c r="L61" s="6"/>
      <c r="M61" s="17"/>
      <c r="N61" s="17"/>
      <c r="O61" s="17"/>
      <c r="P61" s="17"/>
      <c r="Q61" s="17"/>
      <c r="R61" s="58">
        <v>16</v>
      </c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6">
        <v>0</v>
      </c>
      <c r="BS61" s="16">
        <v>0</v>
      </c>
      <c r="BT61" s="16">
        <v>0</v>
      </c>
      <c r="BU61" s="16">
        <v>0</v>
      </c>
      <c r="BV61" s="16">
        <v>0</v>
      </c>
    </row>
    <row r="62" spans="1:74">
      <c r="A62" s="31" t="s">
        <v>179</v>
      </c>
      <c r="B62" s="53" t="s">
        <v>596</v>
      </c>
      <c r="C62" s="53" t="s">
        <v>606</v>
      </c>
      <c r="D62" s="57"/>
      <c r="E62" s="49" t="s">
        <v>196</v>
      </c>
      <c r="F62" s="22">
        <v>0</v>
      </c>
      <c r="G62" s="22">
        <v>0</v>
      </c>
      <c r="H62" s="22">
        <v>0</v>
      </c>
      <c r="I62" s="6"/>
      <c r="J62" s="6"/>
      <c r="K62" s="6"/>
      <c r="L62" s="6"/>
      <c r="M62" s="17"/>
      <c r="N62" s="17"/>
      <c r="O62" s="17"/>
      <c r="P62" s="17"/>
      <c r="Q62" s="17"/>
      <c r="R62" s="17"/>
      <c r="S62" s="17"/>
      <c r="T62" s="17"/>
      <c r="U62" s="17"/>
      <c r="V62" s="67">
        <v>29</v>
      </c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6">
        <v>0</v>
      </c>
      <c r="BS62" s="16">
        <v>0</v>
      </c>
      <c r="BT62" s="16">
        <v>0</v>
      </c>
      <c r="BU62" s="16">
        <v>0</v>
      </c>
      <c r="BV62" s="16">
        <v>0</v>
      </c>
    </row>
    <row r="63" spans="1:74">
      <c r="A63" s="31" t="s">
        <v>180</v>
      </c>
      <c r="B63" s="53" t="s">
        <v>609</v>
      </c>
      <c r="C63" s="53" t="s">
        <v>520</v>
      </c>
      <c r="D63" s="57"/>
      <c r="E63" s="49" t="s">
        <v>12</v>
      </c>
      <c r="F63" s="22">
        <v>0</v>
      </c>
      <c r="G63" s="22">
        <v>0</v>
      </c>
      <c r="H63" s="22">
        <v>0</v>
      </c>
      <c r="I63" s="6"/>
      <c r="J63" s="21">
        <v>158</v>
      </c>
      <c r="K63" s="6"/>
      <c r="L63" s="6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6">
        <v>0</v>
      </c>
      <c r="BS63" s="16">
        <v>0</v>
      </c>
      <c r="BT63" s="16">
        <v>0</v>
      </c>
      <c r="BU63" s="16">
        <v>0</v>
      </c>
      <c r="BV63" s="16">
        <v>0</v>
      </c>
    </row>
    <row r="64" spans="1:74">
      <c r="A64" s="31" t="s">
        <v>181</v>
      </c>
      <c r="B64" s="53" t="s">
        <v>143</v>
      </c>
      <c r="C64" s="53" t="s">
        <v>144</v>
      </c>
      <c r="D64" s="57"/>
      <c r="E64" s="49" t="s">
        <v>36</v>
      </c>
      <c r="F64" s="22">
        <v>0</v>
      </c>
      <c r="G64" s="22">
        <v>0</v>
      </c>
      <c r="H64" s="22">
        <v>0</v>
      </c>
      <c r="I64" s="6"/>
      <c r="J64" s="6"/>
      <c r="K64" s="6"/>
      <c r="L64" s="6"/>
      <c r="M64" s="17"/>
      <c r="N64" s="17"/>
      <c r="O64" s="58">
        <v>1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6">
        <v>0</v>
      </c>
      <c r="BS64" s="16">
        <v>0</v>
      </c>
      <c r="BT64" s="16">
        <v>0</v>
      </c>
      <c r="BU64" s="16">
        <v>0</v>
      </c>
      <c r="BV64" s="16">
        <v>0</v>
      </c>
    </row>
    <row r="65" spans="1:74">
      <c r="A65" s="31" t="s">
        <v>182</v>
      </c>
      <c r="B65" s="53" t="s">
        <v>145</v>
      </c>
      <c r="C65" s="16" t="s">
        <v>144</v>
      </c>
      <c r="D65" s="57"/>
      <c r="E65" s="49" t="s">
        <v>35</v>
      </c>
      <c r="F65" s="22">
        <v>0</v>
      </c>
      <c r="G65" s="22">
        <v>0</v>
      </c>
      <c r="H65" s="22">
        <v>0</v>
      </c>
      <c r="I65" s="6"/>
      <c r="J65" s="6"/>
      <c r="K65" s="6"/>
      <c r="L65" s="6"/>
      <c r="M65" s="17"/>
      <c r="N65" s="17"/>
      <c r="O65" s="58">
        <v>2</v>
      </c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6">
        <v>0</v>
      </c>
      <c r="BS65" s="16">
        <v>0</v>
      </c>
      <c r="BT65" s="16">
        <v>0</v>
      </c>
      <c r="BU65" s="16">
        <v>0</v>
      </c>
      <c r="BV65" s="16">
        <v>0</v>
      </c>
    </row>
    <row r="66" spans="1:74">
      <c r="A66" s="31" t="s">
        <v>183</v>
      </c>
      <c r="B66" s="53" t="s">
        <v>88</v>
      </c>
      <c r="C66" s="53" t="s">
        <v>517</v>
      </c>
      <c r="D66" s="57"/>
      <c r="E66" s="49" t="s">
        <v>13</v>
      </c>
      <c r="F66" s="22">
        <v>0</v>
      </c>
      <c r="G66" s="22">
        <v>0</v>
      </c>
      <c r="H66" s="22">
        <v>0</v>
      </c>
      <c r="I66" s="6">
        <v>51</v>
      </c>
      <c r="J66" s="6">
        <v>170</v>
      </c>
      <c r="K66" s="6">
        <v>103</v>
      </c>
      <c r="L66" s="6"/>
      <c r="M66" s="53"/>
      <c r="N66" s="58">
        <v>2</v>
      </c>
      <c r="O66" s="17"/>
      <c r="S66" s="17"/>
      <c r="T66" s="17"/>
      <c r="U66" s="17"/>
      <c r="V66" s="17">
        <v>58</v>
      </c>
      <c r="W66" s="17">
        <v>15</v>
      </c>
      <c r="X66" s="17"/>
      <c r="Y66" s="17">
        <v>17</v>
      </c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6">
        <v>0</v>
      </c>
      <c r="BS66" s="16">
        <v>0</v>
      </c>
      <c r="BT66" s="16">
        <v>0</v>
      </c>
      <c r="BU66" s="16">
        <v>0</v>
      </c>
      <c r="BV66" s="16">
        <v>0</v>
      </c>
    </row>
    <row r="67" spans="1:74">
      <c r="A67" s="31" t="s">
        <v>184</v>
      </c>
      <c r="B67" t="s">
        <v>656</v>
      </c>
      <c r="C67" s="53" t="s">
        <v>657</v>
      </c>
      <c r="D67" s="57"/>
      <c r="E67" s="49" t="s">
        <v>35</v>
      </c>
      <c r="F67" s="22">
        <v>0</v>
      </c>
      <c r="G67" s="22">
        <v>0</v>
      </c>
      <c r="H67" s="22">
        <v>0</v>
      </c>
      <c r="I67" s="6"/>
      <c r="J67" s="6"/>
      <c r="K67" s="6">
        <v>91</v>
      </c>
      <c r="L67" s="6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53">
        <v>28</v>
      </c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6">
        <v>0</v>
      </c>
      <c r="BS67" s="16">
        <v>0</v>
      </c>
      <c r="BT67" s="16">
        <v>0</v>
      </c>
      <c r="BU67" s="16">
        <v>0</v>
      </c>
      <c r="BV67" s="16">
        <v>0</v>
      </c>
    </row>
    <row r="68" spans="1:74">
      <c r="A68" s="31" t="s">
        <v>185</v>
      </c>
      <c r="B68" s="53" t="s">
        <v>146</v>
      </c>
      <c r="C68" s="53" t="s">
        <v>144</v>
      </c>
      <c r="D68" s="57"/>
      <c r="E68" s="49" t="s">
        <v>12</v>
      </c>
      <c r="F68" s="22">
        <v>0</v>
      </c>
      <c r="G68" s="22">
        <v>0</v>
      </c>
      <c r="H68" s="22">
        <v>0</v>
      </c>
      <c r="I68" s="6"/>
      <c r="J68" s="6"/>
      <c r="K68" s="6"/>
      <c r="L68" s="6"/>
      <c r="M68" s="17"/>
      <c r="N68" s="17"/>
      <c r="O68" s="58">
        <v>7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6">
        <v>0</v>
      </c>
      <c r="BS68" s="16">
        <v>0</v>
      </c>
      <c r="BT68" s="16">
        <v>0</v>
      </c>
      <c r="BU68" s="16">
        <v>0</v>
      </c>
      <c r="BV68" s="16">
        <v>0</v>
      </c>
    </row>
    <row r="69" spans="1:74">
      <c r="A69" s="31" t="s">
        <v>186</v>
      </c>
      <c r="B69" s="53" t="s">
        <v>147</v>
      </c>
      <c r="C69" s="53" t="s">
        <v>144</v>
      </c>
      <c r="D69" s="57"/>
      <c r="E69" s="49" t="s">
        <v>12</v>
      </c>
      <c r="F69" s="22">
        <v>0</v>
      </c>
      <c r="G69" s="22">
        <v>0</v>
      </c>
      <c r="H69" s="22">
        <v>0</v>
      </c>
      <c r="I69" s="6">
        <v>87</v>
      </c>
      <c r="J69" s="6"/>
      <c r="K69" s="6"/>
      <c r="L69" s="6"/>
      <c r="M69" s="17"/>
      <c r="N69" s="17"/>
      <c r="O69" s="58">
        <v>32</v>
      </c>
      <c r="Q69" s="17"/>
      <c r="R69" s="17"/>
      <c r="S69" s="17"/>
      <c r="T69" s="17"/>
      <c r="U69" s="17"/>
      <c r="V69" s="17"/>
      <c r="W69" s="17"/>
      <c r="X69" s="17"/>
      <c r="Y69" s="17">
        <v>69</v>
      </c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6">
        <v>0</v>
      </c>
      <c r="BS69" s="16">
        <v>0</v>
      </c>
      <c r="BT69" s="16">
        <v>0</v>
      </c>
      <c r="BU69" s="16">
        <v>0</v>
      </c>
      <c r="BV69" s="16">
        <v>0</v>
      </c>
    </row>
    <row r="70" spans="1:74">
      <c r="A70" s="31" t="s">
        <v>187</v>
      </c>
      <c r="B70" s="53" t="s">
        <v>148</v>
      </c>
      <c r="C70" s="53" t="s">
        <v>144</v>
      </c>
      <c r="D70" s="57"/>
      <c r="E70" s="49" t="s">
        <v>12</v>
      </c>
      <c r="F70" s="22">
        <v>0</v>
      </c>
      <c r="G70" s="22">
        <v>0</v>
      </c>
      <c r="H70" s="22">
        <v>0</v>
      </c>
      <c r="I70" s="6"/>
      <c r="J70" s="6">
        <v>182</v>
      </c>
      <c r="K70" s="6">
        <v>248</v>
      </c>
      <c r="L70" s="6"/>
      <c r="M70" s="17"/>
      <c r="N70" s="17"/>
      <c r="O70" s="58">
        <v>41</v>
      </c>
      <c r="P70" s="17"/>
      <c r="R70" s="17"/>
      <c r="S70" s="17"/>
      <c r="T70" s="17"/>
      <c r="U70" s="17"/>
      <c r="V70" s="17"/>
      <c r="W70" s="17"/>
      <c r="X70" s="17"/>
      <c r="Y70" s="17">
        <v>119</v>
      </c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6">
        <v>0</v>
      </c>
      <c r="BS70" s="16">
        <v>0</v>
      </c>
      <c r="BT70" s="16">
        <v>0</v>
      </c>
      <c r="BU70" s="16">
        <v>0</v>
      </c>
      <c r="BV70" s="16">
        <v>0</v>
      </c>
    </row>
    <row r="71" spans="1:74">
      <c r="A71" s="31" t="s">
        <v>188</v>
      </c>
      <c r="B71" s="53" t="s">
        <v>210</v>
      </c>
      <c r="C71" s="53" t="s">
        <v>201</v>
      </c>
      <c r="D71" s="57"/>
      <c r="E71" s="49" t="s">
        <v>36</v>
      </c>
      <c r="F71" s="22">
        <v>0</v>
      </c>
      <c r="G71" s="22">
        <v>0</v>
      </c>
      <c r="H71" s="22">
        <v>0</v>
      </c>
      <c r="I71" s="6"/>
      <c r="J71" s="6"/>
      <c r="K71" s="6"/>
      <c r="L71" s="6"/>
      <c r="M71" s="17"/>
      <c r="N71" s="17"/>
      <c r="O71" s="17"/>
      <c r="P71" s="53">
        <v>14</v>
      </c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6">
        <v>0</v>
      </c>
      <c r="BS71" s="16">
        <v>0</v>
      </c>
      <c r="BT71" s="16">
        <v>0</v>
      </c>
      <c r="BU71" s="16">
        <v>0</v>
      </c>
      <c r="BV71" s="16">
        <v>0</v>
      </c>
    </row>
    <row r="72" spans="1:74">
      <c r="A72" s="31" t="s">
        <v>189</v>
      </c>
      <c r="B72" s="53" t="s">
        <v>473</v>
      </c>
      <c r="C72" s="53" t="s">
        <v>110</v>
      </c>
      <c r="D72" s="57"/>
      <c r="E72" s="49" t="s">
        <v>12</v>
      </c>
      <c r="F72" s="22">
        <v>0</v>
      </c>
      <c r="G72" s="22">
        <v>0</v>
      </c>
      <c r="H72" s="22">
        <v>0</v>
      </c>
      <c r="I72" s="64">
        <v>296</v>
      </c>
      <c r="J72" s="6"/>
      <c r="K72" s="6">
        <v>231</v>
      </c>
      <c r="L72" s="6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6">
        <v>0</v>
      </c>
      <c r="BS72" s="16">
        <v>0</v>
      </c>
      <c r="BT72" s="16">
        <v>0</v>
      </c>
      <c r="BU72" s="16">
        <v>0</v>
      </c>
      <c r="BV72" s="16">
        <v>0</v>
      </c>
    </row>
    <row r="73" spans="1:74">
      <c r="A73" s="31" t="s">
        <v>190</v>
      </c>
      <c r="B73" s="53" t="s">
        <v>149</v>
      </c>
      <c r="C73" s="53" t="s">
        <v>144</v>
      </c>
      <c r="D73" s="57"/>
      <c r="E73" s="49" t="s">
        <v>196</v>
      </c>
      <c r="F73" s="22">
        <v>0</v>
      </c>
      <c r="G73" s="22">
        <v>0</v>
      </c>
      <c r="H73" s="22">
        <v>0</v>
      </c>
      <c r="I73" s="6"/>
      <c r="J73" s="6"/>
      <c r="K73" s="6"/>
      <c r="L73" s="6"/>
      <c r="M73" s="17"/>
      <c r="N73" s="17"/>
      <c r="O73" s="58">
        <v>17</v>
      </c>
      <c r="S73" s="17"/>
      <c r="T73" s="17"/>
      <c r="U73" s="17"/>
      <c r="V73" s="17"/>
      <c r="W73" s="17"/>
      <c r="X73" s="17"/>
      <c r="Y73" s="17">
        <v>1</v>
      </c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6">
        <v>0</v>
      </c>
      <c r="BS73" s="16">
        <v>0</v>
      </c>
      <c r="BT73" s="16">
        <v>0</v>
      </c>
      <c r="BU73" s="16">
        <v>0</v>
      </c>
      <c r="BV73" s="16">
        <v>0</v>
      </c>
    </row>
    <row r="74" spans="1:74">
      <c r="A74" s="31" t="s">
        <v>191</v>
      </c>
      <c r="B74" s="53" t="s">
        <v>773</v>
      </c>
      <c r="C74" s="53" t="s">
        <v>518</v>
      </c>
      <c r="D74" s="57"/>
      <c r="E74" s="49" t="s">
        <v>28</v>
      </c>
      <c r="F74" s="22">
        <v>0</v>
      </c>
      <c r="G74" s="22">
        <v>0</v>
      </c>
      <c r="H74" s="22">
        <v>0</v>
      </c>
      <c r="I74" s="6"/>
      <c r="J74" s="6"/>
      <c r="K74" s="64">
        <v>119</v>
      </c>
      <c r="L74" s="6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6">
        <v>0</v>
      </c>
      <c r="BS74" s="16">
        <v>0</v>
      </c>
      <c r="BT74" s="16">
        <v>0</v>
      </c>
      <c r="BU74" s="16">
        <v>0</v>
      </c>
      <c r="BV74" s="16">
        <v>0</v>
      </c>
    </row>
    <row r="75" spans="1:74">
      <c r="A75" s="31" t="s">
        <v>192</v>
      </c>
      <c r="B75" s="53" t="s">
        <v>474</v>
      </c>
      <c r="C75" s="53" t="s">
        <v>263</v>
      </c>
      <c r="D75" s="57"/>
      <c r="E75" s="49" t="s">
        <v>12</v>
      </c>
      <c r="F75" s="22">
        <v>0</v>
      </c>
      <c r="G75" s="22">
        <v>0</v>
      </c>
      <c r="H75" s="22">
        <v>0</v>
      </c>
      <c r="I75" s="64">
        <v>203</v>
      </c>
      <c r="J75" s="6">
        <v>154</v>
      </c>
      <c r="K75" s="6"/>
      <c r="L75" s="6"/>
      <c r="M75" s="17"/>
      <c r="N75" s="17"/>
      <c r="O75" s="17"/>
      <c r="P75" s="17"/>
      <c r="Q75" s="17"/>
      <c r="R75" s="17"/>
      <c r="S75" s="17">
        <v>97</v>
      </c>
      <c r="T75" s="17"/>
      <c r="U75" s="17"/>
      <c r="V75" s="17"/>
      <c r="W75" s="17"/>
      <c r="X75" s="17"/>
      <c r="Y75" s="17"/>
      <c r="Z75" s="17"/>
      <c r="AA75" s="17">
        <v>27</v>
      </c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6">
        <v>0</v>
      </c>
      <c r="BS75" s="16">
        <v>0</v>
      </c>
      <c r="BT75" s="16">
        <v>0</v>
      </c>
      <c r="BU75" s="16">
        <v>0</v>
      </c>
      <c r="BV75" s="16">
        <v>0</v>
      </c>
    </row>
    <row r="76" spans="1:74">
      <c r="A76" s="31" t="s">
        <v>193</v>
      </c>
      <c r="B76" s="65" t="s">
        <v>544</v>
      </c>
      <c r="C76" s="65" t="s">
        <v>263</v>
      </c>
      <c r="D76" s="57"/>
      <c r="E76" s="49" t="s">
        <v>12</v>
      </c>
      <c r="F76" s="22">
        <v>0</v>
      </c>
      <c r="G76" s="22">
        <v>0</v>
      </c>
      <c r="H76" s="22">
        <v>0</v>
      </c>
      <c r="I76" s="6"/>
      <c r="J76" s="6">
        <v>186</v>
      </c>
      <c r="K76" s="6">
        <v>142</v>
      </c>
      <c r="L76" s="6"/>
      <c r="M76" s="17"/>
      <c r="N76" s="17"/>
      <c r="O76" s="17"/>
      <c r="P76" s="17"/>
      <c r="Q76" s="17"/>
      <c r="R76" s="17"/>
      <c r="S76" s="66">
        <v>62</v>
      </c>
      <c r="T76" s="17"/>
      <c r="U76" s="17">
        <v>50</v>
      </c>
      <c r="V76" s="17"/>
      <c r="W76" s="17"/>
      <c r="X76" s="17"/>
      <c r="Y76" s="17"/>
      <c r="Z76" s="17"/>
      <c r="AA76" s="17">
        <v>21</v>
      </c>
      <c r="AB76" s="17">
        <v>39</v>
      </c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6">
        <v>0</v>
      </c>
      <c r="BS76" s="16">
        <v>0</v>
      </c>
      <c r="BT76" s="16">
        <v>0</v>
      </c>
      <c r="BU76" s="16">
        <v>0</v>
      </c>
      <c r="BV76" s="16">
        <v>0</v>
      </c>
    </row>
    <row r="77" spans="1:74">
      <c r="A77" s="31" t="s">
        <v>194</v>
      </c>
      <c r="B77" s="53" t="s">
        <v>658</v>
      </c>
      <c r="C77" s="53" t="s">
        <v>201</v>
      </c>
      <c r="D77" s="57"/>
      <c r="E77" s="49" t="s">
        <v>36</v>
      </c>
      <c r="F77" s="22">
        <v>0</v>
      </c>
      <c r="G77" s="22">
        <v>0</v>
      </c>
      <c r="H77" s="22">
        <v>0</v>
      </c>
      <c r="I77" s="6"/>
      <c r="J77" s="6"/>
      <c r="K77" s="6"/>
      <c r="L77" s="6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53">
        <v>1</v>
      </c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6">
        <v>0</v>
      </c>
      <c r="BS77" s="16">
        <v>0</v>
      </c>
      <c r="BT77" s="16">
        <v>0</v>
      </c>
      <c r="BU77" s="16">
        <v>0</v>
      </c>
      <c r="BV77" s="16">
        <v>0</v>
      </c>
    </row>
    <row r="78" spans="1:74">
      <c r="A78" s="31" t="s">
        <v>195</v>
      </c>
      <c r="B78" s="65" t="s">
        <v>545</v>
      </c>
      <c r="C78" s="65" t="s">
        <v>80</v>
      </c>
      <c r="D78" s="57"/>
      <c r="E78" s="49" t="s">
        <v>36</v>
      </c>
      <c r="F78" s="22">
        <v>0</v>
      </c>
      <c r="G78" s="22">
        <v>0</v>
      </c>
      <c r="H78" s="22">
        <v>0</v>
      </c>
      <c r="I78" s="6"/>
      <c r="J78" s="6"/>
      <c r="K78" s="6"/>
      <c r="L78" s="6"/>
      <c r="M78" s="17"/>
      <c r="N78" s="17"/>
      <c r="O78" s="17"/>
      <c r="P78" s="17"/>
      <c r="Q78" s="17"/>
      <c r="R78" s="17"/>
      <c r="S78" s="66">
        <v>26</v>
      </c>
      <c r="T78" s="17"/>
      <c r="U78" s="17"/>
      <c r="V78" s="17"/>
      <c r="W78" s="17">
        <v>12</v>
      </c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6">
        <v>0</v>
      </c>
      <c r="BS78" s="16">
        <v>0</v>
      </c>
      <c r="BT78" s="16">
        <v>0</v>
      </c>
      <c r="BU78" s="16">
        <v>0</v>
      </c>
      <c r="BV78" s="16">
        <v>0</v>
      </c>
    </row>
    <row r="79" spans="1:74">
      <c r="A79" s="31" t="s">
        <v>224</v>
      </c>
      <c r="B79" s="53" t="s">
        <v>748</v>
      </c>
      <c r="C79" s="53" t="s">
        <v>165</v>
      </c>
      <c r="D79" s="57"/>
      <c r="E79" s="49" t="s">
        <v>12</v>
      </c>
      <c r="F79" s="22">
        <v>0</v>
      </c>
      <c r="G79" s="22">
        <v>0</v>
      </c>
      <c r="H79" s="22">
        <v>0</v>
      </c>
      <c r="I79" s="6"/>
      <c r="J79" s="6"/>
      <c r="K79" s="6"/>
      <c r="L79" s="6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53">
        <v>14</v>
      </c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6">
        <v>0</v>
      </c>
      <c r="BS79" s="16">
        <v>0</v>
      </c>
      <c r="BT79" s="16">
        <v>0</v>
      </c>
      <c r="BU79" s="16">
        <v>0</v>
      </c>
      <c r="BV79" s="16">
        <v>0</v>
      </c>
    </row>
    <row r="80" spans="1:74">
      <c r="A80" s="31" t="s">
        <v>225</v>
      </c>
      <c r="B80" s="53" t="s">
        <v>680</v>
      </c>
      <c r="C80" s="53" t="s">
        <v>681</v>
      </c>
      <c r="D80" s="57"/>
      <c r="E80" s="49" t="s">
        <v>35</v>
      </c>
      <c r="F80" s="22">
        <v>0</v>
      </c>
      <c r="G80" s="22">
        <v>0</v>
      </c>
      <c r="H80" s="22">
        <v>0</v>
      </c>
      <c r="I80" s="6"/>
      <c r="J80" s="6"/>
      <c r="K80" s="6"/>
      <c r="L80" s="6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53">
        <v>18</v>
      </c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6">
        <v>0</v>
      </c>
      <c r="BS80" s="16">
        <v>0</v>
      </c>
      <c r="BT80" s="16">
        <v>0</v>
      </c>
      <c r="BU80" s="16">
        <v>0</v>
      </c>
      <c r="BV80" s="16">
        <v>0</v>
      </c>
    </row>
    <row r="81" spans="1:74">
      <c r="A81" s="31" t="s">
        <v>226</v>
      </c>
      <c r="B81" s="53" t="s">
        <v>707</v>
      </c>
      <c r="C81" s="53" t="s">
        <v>62</v>
      </c>
      <c r="D81" s="57"/>
      <c r="E81" s="49" t="s">
        <v>36</v>
      </c>
      <c r="F81" s="22">
        <v>0</v>
      </c>
      <c r="G81" s="22">
        <v>0</v>
      </c>
      <c r="H81" s="22">
        <v>0</v>
      </c>
      <c r="I81" s="6"/>
      <c r="J81" s="6"/>
      <c r="K81" s="6"/>
      <c r="L81" s="6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53">
        <v>4</v>
      </c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6">
        <v>0</v>
      </c>
      <c r="BS81" s="16">
        <v>0</v>
      </c>
      <c r="BT81" s="16">
        <v>0</v>
      </c>
      <c r="BU81" s="16">
        <v>0</v>
      </c>
      <c r="BV81" s="16">
        <v>0</v>
      </c>
    </row>
    <row r="82" spans="1:74">
      <c r="A82" s="31" t="s">
        <v>227</v>
      </c>
      <c r="B82" s="53" t="s">
        <v>89</v>
      </c>
      <c r="C82" s="53" t="s">
        <v>109</v>
      </c>
      <c r="D82" s="57"/>
      <c r="E82" s="49" t="s">
        <v>28</v>
      </c>
      <c r="F82" s="22">
        <v>0</v>
      </c>
      <c r="G82" s="22">
        <v>0</v>
      </c>
      <c r="H82" s="22">
        <v>0</v>
      </c>
      <c r="I82" s="6">
        <v>145</v>
      </c>
      <c r="J82" s="6">
        <v>211</v>
      </c>
      <c r="K82" s="6">
        <v>146</v>
      </c>
      <c r="L82" s="6"/>
      <c r="M82" s="53"/>
      <c r="N82" s="58">
        <v>12</v>
      </c>
      <c r="O82" s="22">
        <v>16</v>
      </c>
      <c r="Q82" s="17"/>
      <c r="R82" s="17"/>
      <c r="S82" s="17"/>
      <c r="T82" s="17"/>
      <c r="U82" s="17"/>
      <c r="V82" s="17"/>
      <c r="W82" s="17"/>
      <c r="X82" s="17"/>
      <c r="Y82" s="17">
        <v>79</v>
      </c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6">
        <v>0</v>
      </c>
      <c r="BS82" s="16">
        <v>0</v>
      </c>
      <c r="BT82" s="16">
        <v>0</v>
      </c>
      <c r="BU82" s="16">
        <v>0</v>
      </c>
      <c r="BV82" s="16">
        <v>0</v>
      </c>
    </row>
    <row r="83" spans="1:74">
      <c r="A83" s="31" t="s">
        <v>228</v>
      </c>
      <c r="B83" s="53" t="s">
        <v>90</v>
      </c>
      <c r="C83" s="53" t="s">
        <v>109</v>
      </c>
      <c r="D83" s="57"/>
      <c r="E83" s="49" t="s">
        <v>28</v>
      </c>
      <c r="F83" s="22">
        <v>0</v>
      </c>
      <c r="G83" s="22">
        <v>0</v>
      </c>
      <c r="H83" s="22">
        <v>0</v>
      </c>
      <c r="I83" s="6">
        <v>91</v>
      </c>
      <c r="J83" s="6">
        <v>107</v>
      </c>
      <c r="K83" s="6">
        <v>180</v>
      </c>
      <c r="L83" s="6"/>
      <c r="M83" s="53"/>
      <c r="N83" s="58">
        <v>28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6">
        <v>0</v>
      </c>
      <c r="BS83" s="16">
        <v>0</v>
      </c>
      <c r="BT83" s="16">
        <v>0</v>
      </c>
      <c r="BU83" s="16">
        <v>0</v>
      </c>
      <c r="BV83" s="16">
        <v>0</v>
      </c>
    </row>
    <row r="84" spans="1:74">
      <c r="A84" s="31" t="s">
        <v>229</v>
      </c>
      <c r="B84" s="53" t="s">
        <v>91</v>
      </c>
      <c r="C84" s="53" t="s">
        <v>517</v>
      </c>
      <c r="D84" s="57"/>
      <c r="E84" s="49" t="s">
        <v>12</v>
      </c>
      <c r="F84" s="22">
        <v>0</v>
      </c>
      <c r="G84" s="22">
        <v>0</v>
      </c>
      <c r="H84" s="22">
        <v>0</v>
      </c>
      <c r="I84" s="6"/>
      <c r="J84" s="6"/>
      <c r="K84" s="6"/>
      <c r="L84" s="6"/>
      <c r="M84" s="53"/>
      <c r="N84" s="58">
        <v>14</v>
      </c>
      <c r="P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6">
        <v>0</v>
      </c>
      <c r="BS84" s="16">
        <v>0</v>
      </c>
      <c r="BT84" s="16">
        <v>0</v>
      </c>
      <c r="BU84" s="16">
        <v>0</v>
      </c>
      <c r="BV84" s="16">
        <v>0</v>
      </c>
    </row>
    <row r="85" spans="1:74">
      <c r="A85" s="31" t="s">
        <v>230</v>
      </c>
      <c r="B85" s="53" t="s">
        <v>259</v>
      </c>
      <c r="C85" s="53" t="s">
        <v>77</v>
      </c>
      <c r="D85" s="57"/>
      <c r="E85" s="49" t="s">
        <v>35</v>
      </c>
      <c r="F85" s="22">
        <v>0</v>
      </c>
      <c r="G85" s="22">
        <v>0</v>
      </c>
      <c r="H85" s="22">
        <v>0</v>
      </c>
      <c r="I85" s="6"/>
      <c r="J85" s="6"/>
      <c r="K85" s="6"/>
      <c r="L85" s="6"/>
      <c r="M85" s="17"/>
      <c r="N85" s="17"/>
      <c r="O85" s="17"/>
      <c r="P85" s="17"/>
      <c r="Q85" s="53">
        <v>7</v>
      </c>
      <c r="S85" s="17"/>
      <c r="T85" s="17"/>
      <c r="U85" s="17">
        <v>12</v>
      </c>
      <c r="V85" s="17"/>
      <c r="W85" s="17"/>
      <c r="X85" s="17"/>
      <c r="Y85" s="17"/>
      <c r="Z85" s="17">
        <v>15</v>
      </c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6">
        <v>0</v>
      </c>
      <c r="BS85" s="16">
        <v>0</v>
      </c>
      <c r="BT85" s="16">
        <v>0</v>
      </c>
      <c r="BU85" s="16">
        <v>0</v>
      </c>
      <c r="BV85" s="16">
        <v>0</v>
      </c>
    </row>
    <row r="86" spans="1:74">
      <c r="A86" s="31" t="s">
        <v>231</v>
      </c>
      <c r="B86" s="53" t="s">
        <v>260</v>
      </c>
      <c r="C86" s="53" t="s">
        <v>77</v>
      </c>
      <c r="D86" s="57"/>
      <c r="E86" s="49" t="s">
        <v>28</v>
      </c>
      <c r="F86" s="22">
        <v>0</v>
      </c>
      <c r="G86" s="22">
        <v>0</v>
      </c>
      <c r="H86" s="22">
        <v>0</v>
      </c>
      <c r="I86" s="6"/>
      <c r="J86" s="6"/>
      <c r="K86" s="6"/>
      <c r="L86" s="6"/>
      <c r="M86" s="17"/>
      <c r="N86" s="17"/>
      <c r="O86" s="17"/>
      <c r="P86" s="17"/>
      <c r="Q86" s="53">
        <v>38</v>
      </c>
      <c r="R86" s="17"/>
      <c r="S86" s="17"/>
      <c r="T86" s="17"/>
      <c r="U86" s="17">
        <v>44</v>
      </c>
      <c r="V86" s="17"/>
      <c r="W86" s="17"/>
      <c r="X86" s="17"/>
      <c r="Y86" s="17"/>
      <c r="Z86" s="17">
        <v>37</v>
      </c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6">
        <v>0</v>
      </c>
      <c r="BS86" s="16">
        <v>0</v>
      </c>
      <c r="BT86" s="16">
        <v>0</v>
      </c>
      <c r="BU86" s="16">
        <v>0</v>
      </c>
      <c r="BV86" s="16">
        <v>0</v>
      </c>
    </row>
    <row r="87" spans="1:74">
      <c r="A87" s="31" t="s">
        <v>232</v>
      </c>
      <c r="B87" s="53" t="s">
        <v>150</v>
      </c>
      <c r="C87" s="53" t="s">
        <v>144</v>
      </c>
      <c r="D87" s="57"/>
      <c r="E87" s="49" t="s">
        <v>13</v>
      </c>
      <c r="F87" s="22">
        <v>0</v>
      </c>
      <c r="G87" s="22">
        <v>0</v>
      </c>
      <c r="H87" s="22">
        <v>0</v>
      </c>
      <c r="I87" s="6"/>
      <c r="J87" s="6"/>
      <c r="K87" s="6"/>
      <c r="L87" s="6"/>
      <c r="M87" s="17"/>
      <c r="N87" s="17"/>
      <c r="O87" s="58">
        <v>8</v>
      </c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6">
        <v>0</v>
      </c>
      <c r="BS87" s="16">
        <v>0</v>
      </c>
      <c r="BT87" s="16">
        <v>0</v>
      </c>
      <c r="BU87" s="16">
        <v>0</v>
      </c>
      <c r="BV87" s="16">
        <v>0</v>
      </c>
    </row>
    <row r="88" spans="1:74">
      <c r="A88" s="31" t="s">
        <v>233</v>
      </c>
      <c r="B88" s="53" t="s">
        <v>261</v>
      </c>
      <c r="C88" s="53" t="s">
        <v>201</v>
      </c>
      <c r="D88" s="57"/>
      <c r="E88" s="49" t="s">
        <v>13</v>
      </c>
      <c r="F88" s="22">
        <v>0</v>
      </c>
      <c r="G88" s="22">
        <v>0</v>
      </c>
      <c r="H88" s="22">
        <v>0</v>
      </c>
      <c r="I88" s="6"/>
      <c r="J88" s="6"/>
      <c r="K88" s="6"/>
      <c r="L88" s="6"/>
      <c r="M88" s="17"/>
      <c r="N88" s="17"/>
      <c r="O88" s="17"/>
      <c r="P88" s="17"/>
      <c r="Q88" s="53">
        <v>20</v>
      </c>
      <c r="S88" s="17"/>
      <c r="T88" s="17"/>
      <c r="U88" s="17">
        <v>20</v>
      </c>
      <c r="V88" s="17"/>
      <c r="W88" s="17">
        <v>14</v>
      </c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6">
        <v>0</v>
      </c>
      <c r="BS88" s="16">
        <v>0</v>
      </c>
      <c r="BT88" s="16">
        <v>0</v>
      </c>
      <c r="BU88" s="16">
        <v>0</v>
      </c>
      <c r="BV88" s="16">
        <v>0</v>
      </c>
    </row>
    <row r="89" spans="1:74">
      <c r="A89" s="31" t="s">
        <v>234</v>
      </c>
      <c r="B89" s="53" t="s">
        <v>336</v>
      </c>
      <c r="C89" s="53" t="s">
        <v>364</v>
      </c>
      <c r="D89" s="57"/>
      <c r="E89" s="49" t="s">
        <v>36</v>
      </c>
      <c r="F89" s="22">
        <v>0</v>
      </c>
      <c r="G89" s="22">
        <v>0</v>
      </c>
      <c r="H89" s="22">
        <v>0</v>
      </c>
      <c r="I89" s="6"/>
      <c r="J89" s="6"/>
      <c r="K89" s="6"/>
      <c r="L89" s="6"/>
      <c r="M89" s="17"/>
      <c r="N89" s="17"/>
      <c r="O89" s="17"/>
      <c r="P89" s="17"/>
      <c r="Q89" s="17"/>
      <c r="R89" s="58">
        <v>20</v>
      </c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6">
        <v>0</v>
      </c>
      <c r="BS89" s="16">
        <v>0</v>
      </c>
      <c r="BT89" s="16">
        <v>0</v>
      </c>
      <c r="BU89" s="16">
        <v>0</v>
      </c>
      <c r="BV89" s="16">
        <v>0</v>
      </c>
    </row>
    <row r="90" spans="1:74">
      <c r="A90" s="31" t="s">
        <v>235</v>
      </c>
      <c r="B90" s="53" t="s">
        <v>475</v>
      </c>
      <c r="C90" s="53" t="s">
        <v>516</v>
      </c>
      <c r="D90" s="57"/>
      <c r="E90" s="49" t="s">
        <v>13</v>
      </c>
      <c r="F90" s="16">
        <v>0</v>
      </c>
      <c r="G90" s="16">
        <v>0</v>
      </c>
      <c r="H90" s="16">
        <v>0</v>
      </c>
      <c r="I90" s="64">
        <v>143</v>
      </c>
      <c r="J90" s="6">
        <v>224</v>
      </c>
      <c r="K90" s="6"/>
      <c r="L90" s="6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6">
        <v>0</v>
      </c>
      <c r="BS90" s="16">
        <v>0</v>
      </c>
      <c r="BT90" s="16">
        <v>0</v>
      </c>
      <c r="BU90" s="16">
        <v>0</v>
      </c>
      <c r="BV90" s="16">
        <v>0</v>
      </c>
    </row>
    <row r="91" spans="1:74">
      <c r="A91" s="31" t="s">
        <v>236</v>
      </c>
      <c r="B91" s="53" t="s">
        <v>337</v>
      </c>
      <c r="C91" s="53" t="s">
        <v>364</v>
      </c>
      <c r="D91" s="57"/>
      <c r="E91" s="49" t="s">
        <v>36</v>
      </c>
      <c r="F91" s="22">
        <v>0</v>
      </c>
      <c r="G91" s="22">
        <v>0</v>
      </c>
      <c r="H91" s="22">
        <v>0</v>
      </c>
      <c r="I91" s="6"/>
      <c r="J91" s="6"/>
      <c r="K91" s="6"/>
      <c r="L91" s="6"/>
      <c r="M91" s="17"/>
      <c r="N91" s="17"/>
      <c r="O91" s="17"/>
      <c r="P91" s="17"/>
      <c r="Q91" s="17"/>
      <c r="R91" s="58">
        <v>7</v>
      </c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6">
        <v>0</v>
      </c>
      <c r="BS91" s="16">
        <v>0</v>
      </c>
      <c r="BT91" s="16">
        <v>0</v>
      </c>
      <c r="BU91" s="16">
        <v>0</v>
      </c>
      <c r="BV91" s="16">
        <v>0</v>
      </c>
    </row>
    <row r="92" spans="1:74">
      <c r="A92" s="31" t="s">
        <v>237</v>
      </c>
      <c r="B92" s="53" t="s">
        <v>476</v>
      </c>
      <c r="C92" s="53" t="s">
        <v>516</v>
      </c>
      <c r="D92" s="57"/>
      <c r="E92" s="49" t="s">
        <v>12</v>
      </c>
      <c r="F92" s="22">
        <v>0</v>
      </c>
      <c r="G92" s="22">
        <v>0</v>
      </c>
      <c r="H92" s="22">
        <v>0</v>
      </c>
      <c r="I92" s="64">
        <v>215</v>
      </c>
      <c r="J92" s="6">
        <v>160</v>
      </c>
      <c r="K92" s="6"/>
      <c r="L92" s="6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6">
        <v>0</v>
      </c>
      <c r="BS92" s="16">
        <v>0</v>
      </c>
      <c r="BT92" s="16">
        <v>0</v>
      </c>
      <c r="BU92" s="16">
        <v>0</v>
      </c>
      <c r="BV92" s="16">
        <v>0</v>
      </c>
    </row>
    <row r="93" spans="1:74">
      <c r="A93" s="31" t="s">
        <v>238</v>
      </c>
      <c r="B93" s="53" t="s">
        <v>682</v>
      </c>
      <c r="C93" s="53" t="s">
        <v>681</v>
      </c>
      <c r="D93" s="57"/>
      <c r="E93" s="49" t="s">
        <v>13</v>
      </c>
      <c r="F93" s="22">
        <v>0</v>
      </c>
      <c r="G93" s="22">
        <v>0</v>
      </c>
      <c r="H93" s="22">
        <v>0</v>
      </c>
      <c r="I93" s="6"/>
      <c r="J93" s="6"/>
      <c r="K93" s="6"/>
      <c r="L93" s="6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53">
        <v>27</v>
      </c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6">
        <v>0</v>
      </c>
      <c r="BS93" s="16">
        <v>0</v>
      </c>
      <c r="BT93" s="16">
        <v>0</v>
      </c>
      <c r="BU93" s="16">
        <v>0</v>
      </c>
      <c r="BV93" s="16">
        <v>0</v>
      </c>
    </row>
    <row r="94" spans="1:74">
      <c r="A94" s="31" t="s">
        <v>239</v>
      </c>
      <c r="B94" s="53" t="s">
        <v>801</v>
      </c>
      <c r="C94" s="53" t="s">
        <v>802</v>
      </c>
      <c r="D94" s="57"/>
      <c r="E94" s="49" t="s">
        <v>12</v>
      </c>
      <c r="F94" s="22">
        <v>0</v>
      </c>
      <c r="G94" s="22">
        <v>0</v>
      </c>
      <c r="H94" s="22">
        <v>0</v>
      </c>
      <c r="I94" s="6"/>
      <c r="J94" s="6"/>
      <c r="K94" s="6"/>
      <c r="L94" s="6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68">
        <v>46</v>
      </c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6">
        <v>0</v>
      </c>
      <c r="BS94" s="16">
        <v>0</v>
      </c>
      <c r="BT94" s="16">
        <v>0</v>
      </c>
      <c r="BU94" s="16">
        <v>0</v>
      </c>
      <c r="BV94" s="16">
        <v>0</v>
      </c>
    </row>
    <row r="95" spans="1:74">
      <c r="A95" s="31" t="s">
        <v>240</v>
      </c>
      <c r="B95" s="53" t="s">
        <v>52</v>
      </c>
      <c r="C95" s="53" t="s">
        <v>53</v>
      </c>
      <c r="D95" s="57"/>
      <c r="E95" s="49" t="s">
        <v>28</v>
      </c>
      <c r="F95" s="22">
        <v>0</v>
      </c>
      <c r="G95" s="22">
        <v>0</v>
      </c>
      <c r="H95" s="22">
        <v>0</v>
      </c>
      <c r="I95" s="6"/>
      <c r="J95" s="6"/>
      <c r="K95" s="6"/>
      <c r="L95" s="6"/>
      <c r="M95" s="53">
        <v>3</v>
      </c>
      <c r="N95" s="17"/>
      <c r="Q95" s="17">
        <v>15</v>
      </c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6">
        <v>0</v>
      </c>
      <c r="BS95" s="16">
        <v>0</v>
      </c>
      <c r="BT95" s="16">
        <v>0</v>
      </c>
      <c r="BU95" s="16">
        <v>0</v>
      </c>
      <c r="BV95" s="16">
        <v>0</v>
      </c>
    </row>
    <row r="96" spans="1:74">
      <c r="A96" s="31" t="s">
        <v>241</v>
      </c>
      <c r="B96" s="65" t="s">
        <v>546</v>
      </c>
      <c r="C96" s="65" t="s">
        <v>80</v>
      </c>
      <c r="D96" s="57"/>
      <c r="E96" s="49" t="s">
        <v>35</v>
      </c>
      <c r="F96" s="22">
        <v>0</v>
      </c>
      <c r="G96" s="22">
        <v>0</v>
      </c>
      <c r="H96" s="22">
        <v>0</v>
      </c>
      <c r="I96" s="6"/>
      <c r="J96" s="6"/>
      <c r="K96" s="6"/>
      <c r="L96" s="6"/>
      <c r="M96" s="17"/>
      <c r="N96" s="17"/>
      <c r="O96" s="17"/>
      <c r="P96" s="17"/>
      <c r="Q96" s="17"/>
      <c r="R96" s="17"/>
      <c r="S96" s="66">
        <v>41</v>
      </c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6">
        <v>0</v>
      </c>
      <c r="BS96" s="16">
        <v>0</v>
      </c>
      <c r="BT96" s="16">
        <v>0</v>
      </c>
      <c r="BU96" s="16">
        <v>0</v>
      </c>
      <c r="BV96" s="16">
        <v>0</v>
      </c>
    </row>
    <row r="97" spans="1:74">
      <c r="A97" s="31" t="s">
        <v>242</v>
      </c>
      <c r="B97" s="53" t="s">
        <v>803</v>
      </c>
      <c r="C97" s="53" t="s">
        <v>802</v>
      </c>
      <c r="D97" s="57"/>
      <c r="E97" s="49" t="s">
        <v>35</v>
      </c>
      <c r="F97" s="22">
        <v>0</v>
      </c>
      <c r="G97" s="22">
        <v>0</v>
      </c>
      <c r="H97" s="22">
        <v>0</v>
      </c>
      <c r="I97" s="6"/>
      <c r="J97" s="6"/>
      <c r="K97" s="6"/>
      <c r="L97" s="6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68">
        <v>50</v>
      </c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6">
        <v>0</v>
      </c>
      <c r="BS97" s="16">
        <v>0</v>
      </c>
      <c r="BT97" s="16">
        <v>0</v>
      </c>
      <c r="BU97" s="16">
        <v>0</v>
      </c>
      <c r="BV97" s="16">
        <v>0</v>
      </c>
    </row>
    <row r="98" spans="1:74">
      <c r="A98" s="31" t="s">
        <v>243</v>
      </c>
      <c r="B98" s="53" t="s">
        <v>262</v>
      </c>
      <c r="C98" s="53" t="s">
        <v>263</v>
      </c>
      <c r="D98" s="57"/>
      <c r="E98" s="49" t="s">
        <v>12</v>
      </c>
      <c r="F98" s="22">
        <v>0</v>
      </c>
      <c r="G98" s="22">
        <v>0</v>
      </c>
      <c r="H98" s="22">
        <v>0</v>
      </c>
      <c r="I98" s="6">
        <v>284</v>
      </c>
      <c r="J98" s="6">
        <v>145</v>
      </c>
      <c r="K98" s="6">
        <v>258</v>
      </c>
      <c r="L98" s="6"/>
      <c r="M98" s="17"/>
      <c r="N98" s="17"/>
      <c r="O98" s="17"/>
      <c r="P98" s="17"/>
      <c r="Q98" s="53">
        <v>51</v>
      </c>
      <c r="R98" s="17"/>
      <c r="S98" s="17">
        <v>128</v>
      </c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6">
        <v>0</v>
      </c>
      <c r="BS98" s="16">
        <v>0</v>
      </c>
      <c r="BT98" s="16">
        <v>0</v>
      </c>
      <c r="BU98" s="16">
        <v>0</v>
      </c>
      <c r="BV98" s="16">
        <v>0</v>
      </c>
    </row>
    <row r="99" spans="1:74">
      <c r="A99" s="31" t="s">
        <v>244</v>
      </c>
      <c r="B99" s="16" t="s">
        <v>804</v>
      </c>
      <c r="C99" s="16" t="s">
        <v>800</v>
      </c>
      <c r="D99" s="57"/>
      <c r="E99" s="49" t="s">
        <v>12</v>
      </c>
      <c r="F99" s="16">
        <v>0</v>
      </c>
      <c r="G99" s="16">
        <v>0</v>
      </c>
      <c r="H99" s="16">
        <v>0</v>
      </c>
      <c r="I99" s="6"/>
      <c r="J99" s="6"/>
      <c r="K99" s="6"/>
      <c r="L99" s="6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68">
        <v>81</v>
      </c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6">
        <v>0</v>
      </c>
      <c r="BS99" s="16">
        <v>0</v>
      </c>
      <c r="BT99" s="16">
        <v>0</v>
      </c>
      <c r="BU99" s="16">
        <v>0</v>
      </c>
      <c r="BV99" s="16">
        <v>0</v>
      </c>
    </row>
    <row r="100" spans="1:74">
      <c r="A100" s="31" t="s">
        <v>245</v>
      </c>
      <c r="B100" s="65" t="s">
        <v>547</v>
      </c>
      <c r="C100" s="65" t="s">
        <v>71</v>
      </c>
      <c r="D100" s="57"/>
      <c r="E100" s="49" t="s">
        <v>36</v>
      </c>
      <c r="F100" s="22">
        <v>0</v>
      </c>
      <c r="G100" s="22">
        <v>0</v>
      </c>
      <c r="H100" s="22">
        <v>0</v>
      </c>
      <c r="I100" s="6"/>
      <c r="J100" s="6"/>
      <c r="K100" s="6"/>
      <c r="L100" s="6"/>
      <c r="M100" s="17"/>
      <c r="N100" s="17"/>
      <c r="O100" s="17"/>
      <c r="P100" s="17"/>
      <c r="Q100" s="17"/>
      <c r="R100" s="17"/>
      <c r="S100" s="66">
        <v>4</v>
      </c>
      <c r="T100" s="17"/>
      <c r="U100" s="17">
        <v>4</v>
      </c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</row>
    <row r="101" spans="1:74">
      <c r="A101" s="31" t="s">
        <v>246</v>
      </c>
      <c r="B101" s="53" t="s">
        <v>151</v>
      </c>
      <c r="C101" s="53" t="s">
        <v>144</v>
      </c>
      <c r="D101" s="57"/>
      <c r="E101" s="49" t="s">
        <v>28</v>
      </c>
      <c r="F101" s="22">
        <v>0</v>
      </c>
      <c r="G101" s="22">
        <v>0</v>
      </c>
      <c r="H101" s="22">
        <v>0</v>
      </c>
      <c r="I101" s="6"/>
      <c r="J101" s="6"/>
      <c r="K101" s="6"/>
      <c r="L101" s="6"/>
      <c r="M101" s="17"/>
      <c r="N101" s="17"/>
      <c r="O101" s="58">
        <v>9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</row>
    <row r="102" spans="1:74">
      <c r="A102" s="31" t="s">
        <v>247</v>
      </c>
      <c r="B102" s="16" t="s">
        <v>805</v>
      </c>
      <c r="C102" s="16" t="s">
        <v>800</v>
      </c>
      <c r="D102" s="57"/>
      <c r="E102" s="49" t="s">
        <v>12</v>
      </c>
      <c r="F102" s="22">
        <v>0</v>
      </c>
      <c r="G102" s="22">
        <v>0</v>
      </c>
      <c r="H102" s="22">
        <v>0</v>
      </c>
      <c r="I102" s="6"/>
      <c r="J102" s="6"/>
      <c r="K102" s="6"/>
      <c r="L102" s="6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68">
        <v>38</v>
      </c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</row>
    <row r="103" spans="1:74">
      <c r="A103" s="31" t="s">
        <v>294</v>
      </c>
      <c r="B103" s="16" t="s">
        <v>806</v>
      </c>
      <c r="C103" s="16" t="s">
        <v>800</v>
      </c>
      <c r="D103" s="57"/>
      <c r="E103" s="49" t="s">
        <v>36</v>
      </c>
      <c r="F103" s="22">
        <v>0</v>
      </c>
      <c r="G103" s="22">
        <v>0</v>
      </c>
      <c r="H103" s="22">
        <v>0</v>
      </c>
      <c r="I103" s="6"/>
      <c r="J103" s="6"/>
      <c r="K103" s="6"/>
      <c r="L103" s="6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68">
        <v>25</v>
      </c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</row>
    <row r="104" spans="1:74">
      <c r="A104" s="31" t="s">
        <v>295</v>
      </c>
      <c r="B104" s="53" t="s">
        <v>610</v>
      </c>
      <c r="C104" s="53" t="s">
        <v>520</v>
      </c>
      <c r="D104" s="57"/>
      <c r="E104" s="49" t="s">
        <v>12</v>
      </c>
      <c r="F104" s="22">
        <v>0</v>
      </c>
      <c r="G104" s="22">
        <v>0</v>
      </c>
      <c r="H104" s="22">
        <v>0</v>
      </c>
      <c r="I104" s="6"/>
      <c r="J104" s="21">
        <v>147</v>
      </c>
      <c r="K104" s="6"/>
      <c r="L104" s="6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>
        <v>127</v>
      </c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</row>
    <row r="105" spans="1:74">
      <c r="A105" s="31" t="s">
        <v>296</v>
      </c>
      <c r="B105" s="53" t="s">
        <v>611</v>
      </c>
      <c r="C105" s="53" t="s">
        <v>520</v>
      </c>
      <c r="D105" s="57"/>
      <c r="E105" s="49" t="s">
        <v>12</v>
      </c>
      <c r="F105" s="22">
        <v>0</v>
      </c>
      <c r="G105" s="22">
        <v>0</v>
      </c>
      <c r="H105" s="22">
        <v>0</v>
      </c>
      <c r="I105" s="6"/>
      <c r="J105" s="21">
        <v>166</v>
      </c>
      <c r="K105" s="6"/>
      <c r="L105" s="6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>
        <v>55</v>
      </c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</row>
    <row r="106" spans="1:74">
      <c r="A106" s="31" t="s">
        <v>297</v>
      </c>
      <c r="B106" s="16" t="s">
        <v>807</v>
      </c>
      <c r="C106" s="16" t="s">
        <v>800</v>
      </c>
      <c r="D106" s="57"/>
      <c r="E106" s="49" t="s">
        <v>12</v>
      </c>
      <c r="F106" s="22">
        <v>0</v>
      </c>
      <c r="G106" s="22">
        <v>0</v>
      </c>
      <c r="H106" s="22">
        <v>0</v>
      </c>
      <c r="I106" s="6"/>
      <c r="J106" s="6"/>
      <c r="K106" s="6"/>
      <c r="L106" s="6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68">
        <v>28</v>
      </c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</row>
    <row r="107" spans="1:74">
      <c r="A107" s="31" t="s">
        <v>298</v>
      </c>
      <c r="B107" s="53" t="s">
        <v>749</v>
      </c>
      <c r="C107" s="53" t="s">
        <v>165</v>
      </c>
      <c r="D107" s="57"/>
      <c r="E107" s="49" t="s">
        <v>12</v>
      </c>
      <c r="F107" s="22">
        <v>0</v>
      </c>
      <c r="G107" s="22">
        <v>0</v>
      </c>
      <c r="H107" s="22">
        <v>0</v>
      </c>
      <c r="I107" s="6"/>
      <c r="J107" s="6"/>
      <c r="K107" s="6"/>
      <c r="L107" s="6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53">
        <v>17</v>
      </c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</row>
    <row r="108" spans="1:74">
      <c r="A108" s="31" t="s">
        <v>299</v>
      </c>
      <c r="B108" s="53" t="s">
        <v>477</v>
      </c>
      <c r="C108" s="53" t="s">
        <v>516</v>
      </c>
      <c r="D108" s="57"/>
      <c r="E108" s="49" t="s">
        <v>12</v>
      </c>
      <c r="F108" s="22">
        <v>0</v>
      </c>
      <c r="G108" s="22">
        <v>0</v>
      </c>
      <c r="H108" s="22">
        <v>0</v>
      </c>
      <c r="I108" s="64">
        <v>121</v>
      </c>
      <c r="J108" s="6"/>
      <c r="K108" s="6"/>
      <c r="L108" s="6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</row>
    <row r="109" spans="1:74">
      <c r="A109" s="31" t="s">
        <v>300</v>
      </c>
      <c r="B109" s="53" t="s">
        <v>612</v>
      </c>
      <c r="C109" s="53" t="s">
        <v>517</v>
      </c>
      <c r="D109" s="57"/>
      <c r="E109" s="49" t="s">
        <v>12</v>
      </c>
      <c r="F109" s="22">
        <v>0</v>
      </c>
      <c r="G109" s="22">
        <v>0</v>
      </c>
      <c r="H109" s="22">
        <v>0</v>
      </c>
      <c r="I109" s="6"/>
      <c r="J109" s="21">
        <v>149</v>
      </c>
      <c r="K109" s="6"/>
      <c r="L109" s="6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</row>
    <row r="110" spans="1:74">
      <c r="A110" s="31" t="s">
        <v>301</v>
      </c>
      <c r="B110" s="53" t="s">
        <v>571</v>
      </c>
      <c r="C110" s="53" t="s">
        <v>62</v>
      </c>
      <c r="D110" s="57"/>
      <c r="E110" s="49" t="s">
        <v>36</v>
      </c>
      <c r="F110" s="22">
        <v>0</v>
      </c>
      <c r="G110" s="22">
        <v>0</v>
      </c>
      <c r="H110" s="22">
        <v>0</v>
      </c>
      <c r="I110" s="6"/>
      <c r="J110" s="6"/>
      <c r="K110" s="6"/>
      <c r="L110" s="6"/>
      <c r="M110" s="17"/>
      <c r="N110" s="17"/>
      <c r="O110" s="17"/>
      <c r="P110" s="17"/>
      <c r="Q110" s="17"/>
      <c r="R110" s="17"/>
      <c r="S110" s="17"/>
      <c r="T110" s="17"/>
      <c r="U110" s="53">
        <v>6</v>
      </c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</row>
    <row r="111" spans="1:74">
      <c r="A111" s="31" t="s">
        <v>302</v>
      </c>
      <c r="B111" s="53" t="s">
        <v>669</v>
      </c>
      <c r="C111" s="53" t="s">
        <v>108</v>
      </c>
      <c r="D111" s="57"/>
      <c r="E111" s="49" t="s">
        <v>35</v>
      </c>
      <c r="F111" s="22">
        <v>0</v>
      </c>
      <c r="G111" s="22">
        <v>0</v>
      </c>
      <c r="H111" s="22">
        <v>0</v>
      </c>
      <c r="I111" s="6"/>
      <c r="J111" s="6"/>
      <c r="K111" s="6"/>
      <c r="L111" s="6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68">
        <v>41</v>
      </c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</row>
    <row r="112" spans="1:74">
      <c r="A112" s="31" t="s">
        <v>303</v>
      </c>
      <c r="B112" s="53" t="s">
        <v>338</v>
      </c>
      <c r="C112" s="53" t="s">
        <v>364</v>
      </c>
      <c r="D112" s="57"/>
      <c r="E112" s="49" t="s">
        <v>36</v>
      </c>
      <c r="F112" s="22">
        <v>0</v>
      </c>
      <c r="G112" s="22">
        <v>0</v>
      </c>
      <c r="H112" s="22">
        <v>0</v>
      </c>
      <c r="I112" s="6"/>
      <c r="J112" s="6"/>
      <c r="K112" s="6"/>
      <c r="L112" s="6"/>
      <c r="M112" s="17"/>
      <c r="N112" s="17"/>
      <c r="O112" s="17"/>
      <c r="P112" s="17"/>
      <c r="Q112" s="17"/>
      <c r="R112" s="58">
        <v>18</v>
      </c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</row>
    <row r="113" spans="1:74">
      <c r="A113" s="31" t="s">
        <v>304</v>
      </c>
      <c r="B113" s="53" t="s">
        <v>750</v>
      </c>
      <c r="C113" s="72" t="s">
        <v>751</v>
      </c>
      <c r="D113" s="57"/>
      <c r="E113" s="49" t="s">
        <v>12</v>
      </c>
      <c r="F113" s="22">
        <v>0</v>
      </c>
      <c r="G113" s="22">
        <v>0</v>
      </c>
      <c r="H113" s="22">
        <v>0</v>
      </c>
      <c r="I113" s="6"/>
      <c r="J113" s="6"/>
      <c r="K113" s="6"/>
      <c r="L113" s="6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53">
        <v>1</v>
      </c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</row>
    <row r="114" spans="1:74">
      <c r="A114" s="31" t="s">
        <v>305</v>
      </c>
      <c r="B114" s="53" t="s">
        <v>683</v>
      </c>
      <c r="C114" s="53" t="s">
        <v>677</v>
      </c>
      <c r="D114" s="57"/>
      <c r="E114" s="49" t="s">
        <v>13</v>
      </c>
      <c r="F114" s="22">
        <v>0</v>
      </c>
      <c r="G114" s="22">
        <v>0</v>
      </c>
      <c r="H114" s="22">
        <v>0</v>
      </c>
      <c r="I114" s="6"/>
      <c r="J114" s="6"/>
      <c r="K114" s="6"/>
      <c r="L114" s="6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53">
        <v>24</v>
      </c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</row>
    <row r="115" spans="1:74">
      <c r="A115" s="31" t="s">
        <v>306</v>
      </c>
      <c r="B115" s="53" t="s">
        <v>211</v>
      </c>
      <c r="C115" s="53" t="s">
        <v>201</v>
      </c>
      <c r="D115" s="57"/>
      <c r="E115" s="49" t="s">
        <v>13</v>
      </c>
      <c r="F115" s="22">
        <v>0</v>
      </c>
      <c r="G115" s="22">
        <v>0</v>
      </c>
      <c r="H115" s="22">
        <v>0</v>
      </c>
      <c r="I115" s="6"/>
      <c r="J115" s="6"/>
      <c r="K115" s="6"/>
      <c r="L115" s="6"/>
      <c r="M115" s="17"/>
      <c r="N115" s="17"/>
      <c r="O115" s="17"/>
      <c r="P115" s="53">
        <v>44</v>
      </c>
      <c r="Q115" s="22">
        <v>42</v>
      </c>
      <c r="R115" s="17"/>
      <c r="S115" s="17"/>
      <c r="T115" s="17"/>
      <c r="U115" s="17"/>
      <c r="V115" s="17"/>
      <c r="W115" s="17"/>
      <c r="X115" s="17"/>
      <c r="Y115" s="17"/>
      <c r="Z115" s="17">
        <v>57</v>
      </c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</row>
    <row r="116" spans="1:74">
      <c r="A116" s="31" t="s">
        <v>307</v>
      </c>
      <c r="B116" s="53" t="s">
        <v>339</v>
      </c>
      <c r="C116" s="53" t="s">
        <v>364</v>
      </c>
      <c r="D116" s="57"/>
      <c r="E116" s="49" t="s">
        <v>196</v>
      </c>
      <c r="F116" s="22">
        <v>0</v>
      </c>
      <c r="G116" s="22">
        <v>0</v>
      </c>
      <c r="H116" s="22">
        <v>0</v>
      </c>
      <c r="I116" s="6"/>
      <c r="J116" s="6"/>
      <c r="K116" s="6"/>
      <c r="L116" s="6"/>
      <c r="M116" s="17"/>
      <c r="N116" s="17"/>
      <c r="O116" s="17"/>
      <c r="P116" s="17"/>
      <c r="Q116" s="17"/>
      <c r="R116" s="58">
        <v>12</v>
      </c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</row>
    <row r="117" spans="1:74">
      <c r="A117" s="31" t="s">
        <v>308</v>
      </c>
      <c r="B117" s="53" t="s">
        <v>684</v>
      </c>
      <c r="C117" s="53" t="s">
        <v>677</v>
      </c>
      <c r="D117" s="57"/>
      <c r="E117" s="49" t="s">
        <v>35</v>
      </c>
      <c r="F117" s="22">
        <v>0</v>
      </c>
      <c r="G117" s="22">
        <v>0</v>
      </c>
      <c r="H117" s="22">
        <v>0</v>
      </c>
      <c r="I117" s="6"/>
      <c r="J117" s="6"/>
      <c r="K117" s="6"/>
      <c r="L117" s="6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53">
        <v>7</v>
      </c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</row>
    <row r="118" spans="1:74">
      <c r="A118" s="31" t="s">
        <v>309</v>
      </c>
      <c r="B118" s="53" t="s">
        <v>563</v>
      </c>
      <c r="C118" s="53" t="s">
        <v>567</v>
      </c>
      <c r="D118" s="57"/>
      <c r="E118" s="49" t="s">
        <v>28</v>
      </c>
      <c r="F118" s="22">
        <v>0</v>
      </c>
      <c r="G118" s="22">
        <v>0</v>
      </c>
      <c r="H118" s="22">
        <v>0</v>
      </c>
      <c r="I118" s="6"/>
      <c r="J118" s="6">
        <v>111</v>
      </c>
      <c r="K118" s="6"/>
      <c r="L118" s="6"/>
      <c r="M118" s="17"/>
      <c r="N118" s="17"/>
      <c r="O118" s="17"/>
      <c r="P118" s="17"/>
      <c r="Q118" s="17"/>
      <c r="R118" s="17"/>
      <c r="S118" s="17"/>
      <c r="T118" s="67">
        <v>24</v>
      </c>
      <c r="U118" s="17"/>
      <c r="V118" s="17">
        <v>38</v>
      </c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</row>
    <row r="119" spans="1:74">
      <c r="A119" s="31" t="s">
        <v>310</v>
      </c>
      <c r="B119" s="53" t="s">
        <v>478</v>
      </c>
      <c r="C119" s="53" t="s">
        <v>518</v>
      </c>
      <c r="D119" s="57"/>
      <c r="E119" s="49" t="s">
        <v>12</v>
      </c>
      <c r="F119" s="16">
        <v>0</v>
      </c>
      <c r="G119" s="16">
        <v>0</v>
      </c>
      <c r="H119" s="16">
        <v>0</v>
      </c>
      <c r="I119" s="64">
        <v>159</v>
      </c>
      <c r="J119" s="6"/>
      <c r="K119" s="6"/>
      <c r="L119" s="6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>
        <v>25</v>
      </c>
      <c r="Z119" s="17"/>
      <c r="AA119" s="17">
        <v>45</v>
      </c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</row>
    <row r="120" spans="1:74">
      <c r="A120" s="31" t="s">
        <v>311</v>
      </c>
      <c r="B120" s="61" t="s">
        <v>340</v>
      </c>
      <c r="C120" s="61" t="s">
        <v>364</v>
      </c>
      <c r="D120" s="57"/>
      <c r="E120" s="49" t="s">
        <v>36</v>
      </c>
      <c r="F120" s="22">
        <v>0</v>
      </c>
      <c r="G120" s="22">
        <v>0</v>
      </c>
      <c r="H120" s="22">
        <v>0</v>
      </c>
      <c r="I120" s="6"/>
      <c r="J120" s="6"/>
      <c r="K120" s="6"/>
      <c r="L120" s="6"/>
      <c r="M120" s="17"/>
      <c r="N120" s="17"/>
      <c r="O120" s="17"/>
      <c r="P120" s="17"/>
      <c r="Q120" s="17"/>
      <c r="R120" s="58">
        <v>10</v>
      </c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</row>
    <row r="121" spans="1:74">
      <c r="A121" s="31" t="s">
        <v>312</v>
      </c>
      <c r="B121" s="53" t="s">
        <v>708</v>
      </c>
      <c r="C121" s="53" t="s">
        <v>255</v>
      </c>
      <c r="D121" s="57"/>
      <c r="E121" s="49" t="s">
        <v>36</v>
      </c>
      <c r="F121" s="22">
        <v>0</v>
      </c>
      <c r="G121" s="22">
        <v>0</v>
      </c>
      <c r="H121" s="22">
        <v>0</v>
      </c>
      <c r="I121" s="6"/>
      <c r="J121" s="6"/>
      <c r="K121" s="6"/>
      <c r="L121" s="6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53">
        <v>1</v>
      </c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</row>
    <row r="122" spans="1:74">
      <c r="A122" s="31" t="s">
        <v>313</v>
      </c>
      <c r="B122" s="53" t="s">
        <v>152</v>
      </c>
      <c r="C122" s="54" t="s">
        <v>144</v>
      </c>
      <c r="D122" s="57"/>
      <c r="E122" s="49" t="s">
        <v>13</v>
      </c>
      <c r="F122" s="22">
        <v>0</v>
      </c>
      <c r="G122" s="22">
        <v>0</v>
      </c>
      <c r="H122" s="22">
        <v>0</v>
      </c>
      <c r="I122" s="6"/>
      <c r="J122" s="6"/>
      <c r="K122" s="6"/>
      <c r="L122" s="6"/>
      <c r="M122" s="17"/>
      <c r="N122" s="17"/>
      <c r="O122" s="58">
        <v>11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</row>
    <row r="123" spans="1:74">
      <c r="A123" s="31" t="s">
        <v>314</v>
      </c>
      <c r="B123" s="53" t="s">
        <v>597</v>
      </c>
      <c r="C123" s="53" t="s">
        <v>606</v>
      </c>
      <c r="D123" s="57"/>
      <c r="E123" s="49" t="s">
        <v>36</v>
      </c>
      <c r="F123" s="22">
        <v>0</v>
      </c>
      <c r="G123" s="22">
        <v>0</v>
      </c>
      <c r="H123" s="22">
        <v>0</v>
      </c>
      <c r="I123" s="6"/>
      <c r="J123" s="6"/>
      <c r="K123" s="6"/>
      <c r="L123" s="6"/>
      <c r="M123" s="17"/>
      <c r="N123" s="17"/>
      <c r="O123" s="17"/>
      <c r="P123" s="17"/>
      <c r="Q123" s="17"/>
      <c r="R123" s="17"/>
      <c r="S123" s="17"/>
      <c r="T123" s="17"/>
      <c r="U123" s="17"/>
      <c r="V123" s="67">
        <v>8</v>
      </c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</row>
    <row r="124" spans="1:74">
      <c r="A124" s="31" t="s">
        <v>315</v>
      </c>
      <c r="B124" s="53" t="s">
        <v>598</v>
      </c>
      <c r="C124" s="53" t="s">
        <v>606</v>
      </c>
      <c r="D124" s="57"/>
      <c r="E124" s="49" t="s">
        <v>36</v>
      </c>
      <c r="F124" s="22">
        <v>0</v>
      </c>
      <c r="G124" s="22">
        <v>0</v>
      </c>
      <c r="H124" s="22">
        <v>0</v>
      </c>
      <c r="I124" s="6"/>
      <c r="J124" s="6"/>
      <c r="K124" s="6"/>
      <c r="L124" s="6"/>
      <c r="M124" s="17"/>
      <c r="N124" s="17"/>
      <c r="O124" s="17"/>
      <c r="P124" s="17"/>
      <c r="Q124" s="17"/>
      <c r="R124" s="17"/>
      <c r="S124" s="17"/>
      <c r="T124" s="17"/>
      <c r="U124" s="17"/>
      <c r="V124" s="67">
        <v>6</v>
      </c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</row>
    <row r="125" spans="1:74">
      <c r="A125" s="31" t="s">
        <v>316</v>
      </c>
      <c r="B125" s="65" t="s">
        <v>548</v>
      </c>
      <c r="C125" s="65" t="s">
        <v>77</v>
      </c>
      <c r="D125" s="57"/>
      <c r="E125" s="49" t="s">
        <v>35</v>
      </c>
      <c r="F125" s="22">
        <v>0</v>
      </c>
      <c r="G125" s="22">
        <v>0</v>
      </c>
      <c r="H125" s="22">
        <v>0</v>
      </c>
      <c r="I125" s="6"/>
      <c r="J125" s="6"/>
      <c r="K125" s="6"/>
      <c r="L125" s="6"/>
      <c r="M125" s="17"/>
      <c r="N125" s="17"/>
      <c r="O125" s="17"/>
      <c r="P125" s="17"/>
      <c r="Q125" s="17"/>
      <c r="R125" s="17"/>
      <c r="S125" s="66">
        <v>29</v>
      </c>
      <c r="T125" s="17"/>
      <c r="U125" s="17">
        <v>17</v>
      </c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</row>
    <row r="126" spans="1:74">
      <c r="A126" s="31" t="s">
        <v>317</v>
      </c>
      <c r="B126" s="65" t="s">
        <v>549</v>
      </c>
      <c r="C126" s="65" t="s">
        <v>77</v>
      </c>
      <c r="D126" s="57"/>
      <c r="E126" s="49" t="s">
        <v>28</v>
      </c>
      <c r="F126" s="22">
        <v>0</v>
      </c>
      <c r="G126" s="22">
        <v>0</v>
      </c>
      <c r="H126" s="22">
        <v>0</v>
      </c>
      <c r="I126" s="6"/>
      <c r="J126" s="6"/>
      <c r="K126" s="6"/>
      <c r="L126" s="6"/>
      <c r="M126" s="17"/>
      <c r="N126" s="17"/>
      <c r="O126" s="17"/>
      <c r="P126" s="17"/>
      <c r="Q126" s="17"/>
      <c r="R126" s="17"/>
      <c r="S126" s="66">
        <v>38</v>
      </c>
      <c r="T126" s="17"/>
      <c r="U126" s="17">
        <v>13</v>
      </c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</row>
    <row r="127" spans="1:74">
      <c r="A127" s="31" t="s">
        <v>318</v>
      </c>
      <c r="B127" s="53" t="s">
        <v>54</v>
      </c>
      <c r="C127" s="53" t="s">
        <v>55</v>
      </c>
      <c r="D127" s="57"/>
      <c r="E127" s="49" t="s">
        <v>12</v>
      </c>
      <c r="F127" s="22">
        <v>0</v>
      </c>
      <c r="G127" s="22">
        <v>0</v>
      </c>
      <c r="H127" s="22">
        <v>0</v>
      </c>
      <c r="I127" s="6"/>
      <c r="J127" s="6"/>
      <c r="K127" s="6"/>
      <c r="L127" s="6"/>
      <c r="M127" s="53">
        <v>7</v>
      </c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</row>
    <row r="128" spans="1:74">
      <c r="A128" s="31" t="s">
        <v>319</v>
      </c>
      <c r="B128" s="53" t="s">
        <v>613</v>
      </c>
      <c r="C128" s="53" t="s">
        <v>522</v>
      </c>
      <c r="D128" s="57"/>
      <c r="E128" s="49" t="s">
        <v>12</v>
      </c>
      <c r="F128" s="22">
        <v>0</v>
      </c>
      <c r="G128" s="22">
        <v>0</v>
      </c>
      <c r="H128" s="22">
        <v>0</v>
      </c>
      <c r="I128" s="6"/>
      <c r="J128" s="21">
        <v>208</v>
      </c>
      <c r="K128" s="6">
        <v>198</v>
      </c>
      <c r="L128" s="6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>
        <v>6</v>
      </c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</row>
    <row r="129" spans="1:74">
      <c r="A129" s="31" t="s">
        <v>320</v>
      </c>
      <c r="B129" s="53" t="s">
        <v>572</v>
      </c>
      <c r="C129" s="53" t="s">
        <v>53</v>
      </c>
      <c r="D129" s="57"/>
      <c r="E129" s="49" t="s">
        <v>35</v>
      </c>
      <c r="F129" s="22">
        <v>0</v>
      </c>
      <c r="G129" s="22">
        <v>0</v>
      </c>
      <c r="H129" s="22">
        <v>0</v>
      </c>
      <c r="I129" s="6"/>
      <c r="J129" s="6"/>
      <c r="K129" s="6"/>
      <c r="L129" s="6"/>
      <c r="M129" s="17"/>
      <c r="N129" s="17"/>
      <c r="O129" s="17"/>
      <c r="P129" s="17"/>
      <c r="Q129" s="17"/>
      <c r="R129" s="17"/>
      <c r="S129" s="17"/>
      <c r="T129" s="17"/>
      <c r="U129" s="53">
        <v>2</v>
      </c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6">
        <v>0</v>
      </c>
      <c r="BS129" s="16">
        <v>0</v>
      </c>
      <c r="BT129" s="16">
        <v>0</v>
      </c>
      <c r="BU129" s="16">
        <v>0</v>
      </c>
      <c r="BV129" s="16">
        <v>0</v>
      </c>
    </row>
    <row r="130" spans="1:74">
      <c r="A130" s="31" t="s">
        <v>321</v>
      </c>
      <c r="B130" s="53" t="s">
        <v>341</v>
      </c>
      <c r="C130" s="53" t="s">
        <v>364</v>
      </c>
      <c r="D130" s="57"/>
      <c r="E130" s="49" t="s">
        <v>196</v>
      </c>
      <c r="F130" s="22">
        <v>0</v>
      </c>
      <c r="G130" s="22">
        <v>0</v>
      </c>
      <c r="H130" s="22">
        <v>0</v>
      </c>
      <c r="I130" s="6"/>
      <c r="J130" s="6"/>
      <c r="K130" s="6"/>
      <c r="L130" s="6"/>
      <c r="M130" s="17"/>
      <c r="N130" s="17"/>
      <c r="O130" s="17"/>
      <c r="P130" s="17"/>
      <c r="Q130" s="17"/>
      <c r="R130" s="58">
        <v>17</v>
      </c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</row>
    <row r="131" spans="1:74">
      <c r="A131" s="31" t="s">
        <v>322</v>
      </c>
      <c r="B131" s="53" t="s">
        <v>479</v>
      </c>
      <c r="C131" s="53" t="s">
        <v>263</v>
      </c>
      <c r="D131" s="57"/>
      <c r="E131" s="49" t="s">
        <v>12</v>
      </c>
      <c r="F131" s="22">
        <v>0</v>
      </c>
      <c r="G131" s="22">
        <v>0</v>
      </c>
      <c r="H131" s="22">
        <v>0</v>
      </c>
      <c r="I131" s="64">
        <v>141</v>
      </c>
      <c r="J131" s="6">
        <v>131</v>
      </c>
      <c r="K131" s="6">
        <v>150</v>
      </c>
      <c r="L131" s="6"/>
      <c r="M131" s="17"/>
      <c r="N131" s="17"/>
      <c r="O131" s="17"/>
      <c r="P131" s="17"/>
      <c r="Q131" s="17"/>
      <c r="R131" s="17"/>
      <c r="S131" s="17">
        <v>106</v>
      </c>
      <c r="T131" s="17"/>
      <c r="U131" s="17">
        <v>28</v>
      </c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6">
        <v>0</v>
      </c>
      <c r="BS131" s="16">
        <v>0</v>
      </c>
      <c r="BT131" s="16">
        <v>0</v>
      </c>
      <c r="BU131" s="16">
        <v>0</v>
      </c>
      <c r="BV131" s="16">
        <v>0</v>
      </c>
    </row>
    <row r="132" spans="1:74">
      <c r="A132" s="31" t="s">
        <v>323</v>
      </c>
      <c r="B132" s="53" t="s">
        <v>614</v>
      </c>
      <c r="C132" s="53" t="s">
        <v>365</v>
      </c>
      <c r="D132" s="57"/>
      <c r="E132" s="49" t="s">
        <v>28</v>
      </c>
      <c r="F132" s="22">
        <v>0</v>
      </c>
      <c r="G132" s="22">
        <v>0</v>
      </c>
      <c r="H132" s="22">
        <v>0</v>
      </c>
      <c r="I132" s="6"/>
      <c r="J132" s="21">
        <v>174</v>
      </c>
      <c r="K132" s="6"/>
      <c r="L132" s="6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>
        <v>42</v>
      </c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</row>
    <row r="133" spans="1:74">
      <c r="A133" s="31" t="s">
        <v>324</v>
      </c>
      <c r="B133" s="53" t="s">
        <v>56</v>
      </c>
      <c r="C133" s="53" t="s">
        <v>57</v>
      </c>
      <c r="D133" s="57"/>
      <c r="E133" s="49" t="s">
        <v>28</v>
      </c>
      <c r="F133" s="22">
        <v>0</v>
      </c>
      <c r="G133" s="22">
        <v>0</v>
      </c>
      <c r="H133" s="22">
        <v>0</v>
      </c>
      <c r="I133" s="6">
        <v>57</v>
      </c>
      <c r="J133" s="6">
        <v>99</v>
      </c>
      <c r="K133" s="6">
        <v>125</v>
      </c>
      <c r="L133" s="6"/>
      <c r="M133" s="53">
        <v>16</v>
      </c>
      <c r="N133" s="17"/>
      <c r="R133" s="17"/>
      <c r="S133" s="17"/>
      <c r="T133" s="17"/>
      <c r="U133" s="17"/>
      <c r="V133" s="17"/>
      <c r="W133" s="17"/>
      <c r="X133" s="17">
        <v>56</v>
      </c>
      <c r="Y133" s="17"/>
      <c r="Z133" s="17"/>
      <c r="AA133" s="17">
        <v>11</v>
      </c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</row>
    <row r="134" spans="1:74">
      <c r="A134" s="31" t="s">
        <v>325</v>
      </c>
      <c r="B134" s="53" t="s">
        <v>342</v>
      </c>
      <c r="C134" s="53" t="s">
        <v>365</v>
      </c>
      <c r="D134" s="57"/>
      <c r="E134" s="49" t="s">
        <v>35</v>
      </c>
      <c r="F134" s="16">
        <v>0</v>
      </c>
      <c r="G134" s="16">
        <v>0</v>
      </c>
      <c r="H134" s="16">
        <v>0</v>
      </c>
      <c r="I134" s="6">
        <v>85</v>
      </c>
      <c r="J134" s="6">
        <v>129</v>
      </c>
      <c r="K134" s="6">
        <v>208</v>
      </c>
      <c r="L134" s="6"/>
      <c r="M134" s="17"/>
      <c r="N134" s="17"/>
      <c r="O134" s="17"/>
      <c r="P134" s="17"/>
      <c r="Q134" s="17"/>
      <c r="R134" s="58">
        <v>33</v>
      </c>
      <c r="S134" s="17"/>
      <c r="T134" s="17">
        <v>42</v>
      </c>
      <c r="U134" s="17"/>
      <c r="V134" s="17">
        <v>71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</row>
    <row r="135" spans="1:74">
      <c r="A135" s="31" t="s">
        <v>326</v>
      </c>
      <c r="B135" s="53" t="s">
        <v>92</v>
      </c>
      <c r="C135" s="53" t="s">
        <v>108</v>
      </c>
      <c r="D135" s="59"/>
      <c r="E135" s="49" t="s">
        <v>12</v>
      </c>
      <c r="F135" s="22">
        <v>0</v>
      </c>
      <c r="G135" s="22">
        <v>0</v>
      </c>
      <c r="H135" s="22">
        <v>0</v>
      </c>
      <c r="I135" s="6">
        <v>209</v>
      </c>
      <c r="J135" s="6">
        <v>180</v>
      </c>
      <c r="K135" s="6">
        <v>160</v>
      </c>
      <c r="L135" s="6"/>
      <c r="M135" s="53"/>
      <c r="N135" s="58">
        <v>22</v>
      </c>
      <c r="O135" s="17">
        <v>19</v>
      </c>
      <c r="R135" s="17"/>
      <c r="S135" s="17"/>
      <c r="T135" s="17"/>
      <c r="U135" s="17"/>
      <c r="V135" s="17"/>
      <c r="W135" s="17"/>
      <c r="X135" s="17">
        <v>100</v>
      </c>
      <c r="Y135" s="17">
        <v>11</v>
      </c>
      <c r="Z135" s="17"/>
      <c r="AA135" s="17">
        <v>77</v>
      </c>
      <c r="AB135" s="17"/>
      <c r="AC135" s="17">
        <v>40</v>
      </c>
      <c r="AD135" s="17">
        <v>32</v>
      </c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</row>
    <row r="136" spans="1:74">
      <c r="A136" s="31" t="s">
        <v>327</v>
      </c>
      <c r="B136" s="53" t="s">
        <v>212</v>
      </c>
      <c r="C136" s="53" t="s">
        <v>201</v>
      </c>
      <c r="D136" s="57"/>
      <c r="E136" s="49" t="s">
        <v>35</v>
      </c>
      <c r="F136" s="22">
        <v>0</v>
      </c>
      <c r="G136" s="22">
        <v>0</v>
      </c>
      <c r="H136" s="22">
        <v>0</v>
      </c>
      <c r="I136" s="6"/>
      <c r="J136" s="6"/>
      <c r="K136" s="6"/>
      <c r="L136" s="6"/>
      <c r="M136" s="17"/>
      <c r="N136" s="17"/>
      <c r="O136" s="17"/>
      <c r="P136" s="53">
        <v>29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>
        <v>29</v>
      </c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</row>
    <row r="137" spans="1:74">
      <c r="A137" s="31" t="s">
        <v>328</v>
      </c>
      <c r="B137" s="53" t="s">
        <v>213</v>
      </c>
      <c r="C137" s="53" t="s">
        <v>199</v>
      </c>
      <c r="D137" s="57"/>
      <c r="E137" s="49" t="s">
        <v>12</v>
      </c>
      <c r="F137" s="22">
        <v>0</v>
      </c>
      <c r="G137" s="22">
        <v>0</v>
      </c>
      <c r="H137" s="22">
        <v>0</v>
      </c>
      <c r="I137" s="6"/>
      <c r="J137" s="6"/>
      <c r="K137" s="6"/>
      <c r="L137" s="6"/>
      <c r="M137" s="17"/>
      <c r="N137" s="17"/>
      <c r="O137" s="17"/>
      <c r="P137" s="53">
        <v>24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</row>
    <row r="138" spans="1:74">
      <c r="A138" s="31" t="s">
        <v>329</v>
      </c>
      <c r="B138" s="53" t="s">
        <v>58</v>
      </c>
      <c r="C138" s="53" t="s">
        <v>59</v>
      </c>
      <c r="D138" s="57"/>
      <c r="E138" s="49" t="s">
        <v>12</v>
      </c>
      <c r="F138" s="22">
        <v>0</v>
      </c>
      <c r="G138" s="22">
        <v>0</v>
      </c>
      <c r="H138" s="22">
        <v>0</v>
      </c>
      <c r="I138" s="6"/>
      <c r="J138" s="6"/>
      <c r="K138" s="6"/>
      <c r="L138" s="6"/>
      <c r="M138" s="53">
        <v>2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</row>
    <row r="139" spans="1:74">
      <c r="A139" s="31" t="s">
        <v>368</v>
      </c>
      <c r="B139" s="53" t="s">
        <v>264</v>
      </c>
      <c r="C139" s="53" t="s">
        <v>201</v>
      </c>
      <c r="D139" s="57"/>
      <c r="E139" s="49" t="s">
        <v>36</v>
      </c>
      <c r="F139" s="22">
        <v>0</v>
      </c>
      <c r="G139" s="22">
        <v>0</v>
      </c>
      <c r="H139" s="22">
        <v>0</v>
      </c>
      <c r="I139" s="6"/>
      <c r="J139" s="6"/>
      <c r="K139" s="6"/>
      <c r="L139" s="6"/>
      <c r="M139" s="17"/>
      <c r="N139" s="17"/>
      <c r="O139" s="17"/>
      <c r="P139" s="17"/>
      <c r="Q139" s="53">
        <v>14</v>
      </c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</row>
    <row r="140" spans="1:74">
      <c r="A140" s="31" t="s">
        <v>369</v>
      </c>
      <c r="B140" s="53" t="s">
        <v>265</v>
      </c>
      <c r="C140" s="53" t="s">
        <v>201</v>
      </c>
      <c r="D140" s="57"/>
      <c r="E140" s="49" t="s">
        <v>35</v>
      </c>
      <c r="F140" s="16">
        <v>0</v>
      </c>
      <c r="G140" s="16">
        <v>0</v>
      </c>
      <c r="H140" s="16">
        <v>0</v>
      </c>
      <c r="I140" s="6"/>
      <c r="J140" s="6"/>
      <c r="K140" s="6"/>
      <c r="L140" s="6"/>
      <c r="M140" s="17"/>
      <c r="N140" s="17"/>
      <c r="O140" s="17"/>
      <c r="P140" s="17"/>
      <c r="Q140" s="53">
        <v>40</v>
      </c>
      <c r="R140" s="17"/>
      <c r="S140" s="17"/>
      <c r="T140" s="17"/>
      <c r="U140" s="17"/>
      <c r="V140" s="17"/>
      <c r="W140" s="17">
        <v>13</v>
      </c>
      <c r="X140" s="17"/>
      <c r="Y140" s="17"/>
      <c r="Z140" s="17">
        <v>35</v>
      </c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</row>
    <row r="141" spans="1:74">
      <c r="A141" s="31" t="s">
        <v>370</v>
      </c>
      <c r="B141" s="53" t="s">
        <v>153</v>
      </c>
      <c r="C141" s="54" t="s">
        <v>144</v>
      </c>
      <c r="D141" s="57"/>
      <c r="E141" s="49" t="s">
        <v>12</v>
      </c>
      <c r="F141" s="22">
        <v>0</v>
      </c>
      <c r="G141" s="22">
        <v>0</v>
      </c>
      <c r="H141" s="22">
        <v>0</v>
      </c>
      <c r="I141" s="6"/>
      <c r="J141" s="6"/>
      <c r="K141" s="6"/>
      <c r="L141" s="6"/>
      <c r="M141" s="17"/>
      <c r="N141" s="17"/>
      <c r="O141" s="58">
        <v>21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>
        <v>19</v>
      </c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</row>
    <row r="142" spans="1:74">
      <c r="A142" s="31" t="s">
        <v>371</v>
      </c>
      <c r="B142" s="53" t="s">
        <v>60</v>
      </c>
      <c r="C142" s="53" t="s">
        <v>53</v>
      </c>
      <c r="D142" s="57"/>
      <c r="E142" s="49" t="s">
        <v>36</v>
      </c>
      <c r="F142" s="22">
        <v>0</v>
      </c>
      <c r="G142" s="22">
        <v>0</v>
      </c>
      <c r="H142" s="22">
        <v>0</v>
      </c>
      <c r="I142" s="6"/>
      <c r="J142" s="6"/>
      <c r="K142" s="6"/>
      <c r="L142" s="6"/>
      <c r="M142" s="53">
        <v>6</v>
      </c>
      <c r="P142" s="17"/>
      <c r="Q142" s="17"/>
      <c r="R142" s="17"/>
      <c r="S142" s="17">
        <v>8</v>
      </c>
      <c r="T142" s="17"/>
      <c r="U142" s="17">
        <v>1</v>
      </c>
      <c r="V142" s="17"/>
      <c r="W142" s="17"/>
      <c r="X142" s="17"/>
      <c r="Y142" s="17"/>
      <c r="Z142" s="17">
        <v>11</v>
      </c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</row>
    <row r="143" spans="1:74">
      <c r="A143" s="31" t="s">
        <v>372</v>
      </c>
      <c r="B143" s="53" t="s">
        <v>480</v>
      </c>
      <c r="C143" s="53" t="s">
        <v>108</v>
      </c>
      <c r="D143" s="57"/>
      <c r="E143" s="49" t="s">
        <v>12</v>
      </c>
      <c r="F143" s="22">
        <v>0</v>
      </c>
      <c r="G143" s="22">
        <v>0</v>
      </c>
      <c r="H143" s="22">
        <v>0</v>
      </c>
      <c r="I143" s="64">
        <v>190</v>
      </c>
      <c r="J143" s="6">
        <v>168</v>
      </c>
      <c r="K143" s="6">
        <v>148</v>
      </c>
      <c r="L143" s="6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>
        <v>46</v>
      </c>
      <c r="X143" s="17"/>
      <c r="Y143" s="17">
        <v>100</v>
      </c>
      <c r="Z143" s="17"/>
      <c r="AA143" s="17">
        <v>39</v>
      </c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6">
        <v>0</v>
      </c>
      <c r="BS143" s="16">
        <v>0</v>
      </c>
      <c r="BT143" s="16">
        <v>0</v>
      </c>
      <c r="BU143" s="16">
        <v>0</v>
      </c>
      <c r="BV143" s="16">
        <v>0</v>
      </c>
    </row>
    <row r="144" spans="1:74">
      <c r="A144" s="31" t="s">
        <v>373</v>
      </c>
      <c r="B144" s="53" t="s">
        <v>709</v>
      </c>
      <c r="C144" s="53" t="s">
        <v>710</v>
      </c>
      <c r="D144" s="57"/>
      <c r="E144" s="49" t="s">
        <v>36</v>
      </c>
      <c r="F144" s="22">
        <v>0</v>
      </c>
      <c r="G144" s="22">
        <v>0</v>
      </c>
      <c r="H144" s="22">
        <v>0</v>
      </c>
      <c r="I144" s="6"/>
      <c r="J144" s="6"/>
      <c r="K144" s="6"/>
      <c r="L144" s="6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53">
        <v>5</v>
      </c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</row>
    <row r="145" spans="1:74">
      <c r="A145" s="31" t="s">
        <v>374</v>
      </c>
      <c r="B145" s="53" t="s">
        <v>61</v>
      </c>
      <c r="C145" s="53" t="s">
        <v>62</v>
      </c>
      <c r="D145" s="57"/>
      <c r="E145" s="49" t="s">
        <v>36</v>
      </c>
      <c r="F145" s="22">
        <v>0</v>
      </c>
      <c r="G145" s="22">
        <v>0</v>
      </c>
      <c r="H145" s="22">
        <v>0</v>
      </c>
      <c r="I145" s="6"/>
      <c r="J145" s="6"/>
      <c r="K145" s="6"/>
      <c r="L145" s="6"/>
      <c r="M145" s="53">
        <v>8</v>
      </c>
      <c r="Q145" s="17"/>
      <c r="R145" s="17"/>
      <c r="S145" s="17"/>
      <c r="T145" s="17"/>
      <c r="U145" s="17">
        <v>15</v>
      </c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6">
        <v>0</v>
      </c>
      <c r="BS145" s="16">
        <v>0</v>
      </c>
      <c r="BT145" s="16">
        <v>0</v>
      </c>
      <c r="BU145" s="16">
        <v>0</v>
      </c>
      <c r="BV145" s="16">
        <v>0</v>
      </c>
    </row>
    <row r="146" spans="1:74">
      <c r="A146" s="31" t="s">
        <v>375</v>
      </c>
      <c r="B146" s="53" t="s">
        <v>343</v>
      </c>
      <c r="C146" s="53" t="s">
        <v>366</v>
      </c>
      <c r="D146" s="57"/>
      <c r="E146" s="49" t="s">
        <v>196</v>
      </c>
      <c r="F146" s="22">
        <v>0</v>
      </c>
      <c r="G146" s="22">
        <v>0</v>
      </c>
      <c r="H146" s="22">
        <v>0</v>
      </c>
      <c r="I146" s="6"/>
      <c r="J146" s="6"/>
      <c r="K146" s="6"/>
      <c r="L146" s="6"/>
      <c r="M146" s="17"/>
      <c r="N146" s="17"/>
      <c r="O146" s="17"/>
      <c r="P146" s="17"/>
      <c r="Q146" s="17"/>
      <c r="R146" s="58">
        <v>11</v>
      </c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</row>
    <row r="147" spans="1:74">
      <c r="A147" s="31" t="s">
        <v>376</v>
      </c>
      <c r="B147" s="16" t="s">
        <v>344</v>
      </c>
      <c r="C147" s="53" t="s">
        <v>366</v>
      </c>
      <c r="D147" s="57"/>
      <c r="E147" s="49" t="s">
        <v>196</v>
      </c>
      <c r="F147" s="22">
        <v>0</v>
      </c>
      <c r="G147" s="22">
        <v>0</v>
      </c>
      <c r="H147" s="22">
        <v>0</v>
      </c>
      <c r="I147" s="6"/>
      <c r="J147" s="6"/>
      <c r="K147" s="6"/>
      <c r="L147" s="6"/>
      <c r="M147" s="17"/>
      <c r="N147" s="17"/>
      <c r="O147" s="17"/>
      <c r="P147" s="17"/>
      <c r="Q147" s="17"/>
      <c r="R147" s="58">
        <v>1</v>
      </c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6">
        <v>0</v>
      </c>
      <c r="BS147" s="16">
        <v>0</v>
      </c>
      <c r="BT147" s="16">
        <v>0</v>
      </c>
      <c r="BU147" s="16">
        <v>0</v>
      </c>
      <c r="BV147" s="16">
        <v>0</v>
      </c>
    </row>
    <row r="148" spans="1:74">
      <c r="A148" s="31" t="s">
        <v>377</v>
      </c>
      <c r="B148" s="53" t="s">
        <v>93</v>
      </c>
      <c r="C148" s="53" t="s">
        <v>109</v>
      </c>
      <c r="D148" s="57"/>
      <c r="E148" s="49" t="s">
        <v>12</v>
      </c>
      <c r="F148" s="22">
        <v>0</v>
      </c>
      <c r="G148" s="22">
        <v>0</v>
      </c>
      <c r="H148" s="22">
        <v>0</v>
      </c>
      <c r="I148" s="6">
        <v>192</v>
      </c>
      <c r="J148" s="6">
        <v>247</v>
      </c>
      <c r="K148" s="6"/>
      <c r="L148" s="6"/>
      <c r="M148" s="53"/>
      <c r="N148" s="58">
        <v>42</v>
      </c>
      <c r="O148" s="17"/>
      <c r="Q148" s="17"/>
      <c r="R148" s="17"/>
      <c r="S148" s="17"/>
      <c r="T148" s="17"/>
      <c r="U148" s="17"/>
      <c r="V148" s="17"/>
      <c r="W148" s="17"/>
      <c r="X148" s="17"/>
      <c r="Y148" s="17">
        <v>131</v>
      </c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6">
        <v>0</v>
      </c>
      <c r="BS148" s="16">
        <v>0</v>
      </c>
      <c r="BT148" s="16">
        <v>0</v>
      </c>
      <c r="BU148" s="16">
        <v>0</v>
      </c>
      <c r="BV148" s="16">
        <v>0</v>
      </c>
    </row>
    <row r="149" spans="1:74">
      <c r="A149" s="31" t="s">
        <v>378</v>
      </c>
      <c r="B149" s="53" t="s">
        <v>63</v>
      </c>
      <c r="C149" s="53" t="s">
        <v>62</v>
      </c>
      <c r="D149" s="57"/>
      <c r="E149" s="49" t="s">
        <v>36</v>
      </c>
      <c r="F149" s="22">
        <v>0</v>
      </c>
      <c r="G149" s="22">
        <v>0</v>
      </c>
      <c r="H149" s="22">
        <v>0</v>
      </c>
      <c r="I149" s="6"/>
      <c r="J149" s="6"/>
      <c r="K149" s="6"/>
      <c r="L149" s="6"/>
      <c r="M149" s="53">
        <v>12</v>
      </c>
      <c r="N149" s="17"/>
      <c r="P149" s="17"/>
      <c r="Q149" s="17">
        <v>17</v>
      </c>
      <c r="R149" s="17"/>
      <c r="S149" s="17">
        <v>35</v>
      </c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</row>
    <row r="150" spans="1:74">
      <c r="A150" s="31" t="s">
        <v>379</v>
      </c>
      <c r="B150" s="53" t="s">
        <v>685</v>
      </c>
      <c r="C150" s="53" t="s">
        <v>677</v>
      </c>
      <c r="D150" s="57"/>
      <c r="E150" s="49" t="s">
        <v>35</v>
      </c>
      <c r="F150" s="16">
        <v>0</v>
      </c>
      <c r="G150" s="16">
        <v>0</v>
      </c>
      <c r="H150" s="16">
        <v>0</v>
      </c>
      <c r="I150" s="6"/>
      <c r="J150" s="6"/>
      <c r="K150" s="6"/>
      <c r="L150" s="6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53">
        <v>1</v>
      </c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</row>
    <row r="151" spans="1:74">
      <c r="A151" s="31" t="s">
        <v>380</v>
      </c>
      <c r="B151" s="53" t="s">
        <v>94</v>
      </c>
      <c r="C151" s="53" t="s">
        <v>517</v>
      </c>
      <c r="D151" s="57"/>
      <c r="E151" s="49" t="s">
        <v>12</v>
      </c>
      <c r="F151" s="22">
        <v>0</v>
      </c>
      <c r="G151" s="22">
        <v>0</v>
      </c>
      <c r="H151" s="22">
        <v>0</v>
      </c>
      <c r="I151" s="6">
        <v>69</v>
      </c>
      <c r="J151" s="6">
        <v>89</v>
      </c>
      <c r="K151" s="6">
        <v>71</v>
      </c>
      <c r="L151" s="6"/>
      <c r="M151" s="53"/>
      <c r="N151" s="58">
        <v>1</v>
      </c>
      <c r="P151" s="17"/>
      <c r="Q151" s="17"/>
      <c r="R151" s="17"/>
      <c r="S151" s="17"/>
      <c r="T151" s="17">
        <v>33</v>
      </c>
      <c r="U151" s="17"/>
      <c r="V151" s="17"/>
      <c r="W151" s="17"/>
      <c r="X151" s="17"/>
      <c r="Y151" s="17">
        <v>13</v>
      </c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</row>
    <row r="152" spans="1:74">
      <c r="A152" s="31" t="s">
        <v>381</v>
      </c>
      <c r="B152" s="53" t="s">
        <v>266</v>
      </c>
      <c r="C152" s="53" t="s">
        <v>201</v>
      </c>
      <c r="D152" s="57"/>
      <c r="E152" s="49" t="s">
        <v>36</v>
      </c>
      <c r="F152" s="22">
        <v>0</v>
      </c>
      <c r="G152" s="22">
        <v>0</v>
      </c>
      <c r="H152" s="22">
        <v>0</v>
      </c>
      <c r="I152" s="6"/>
      <c r="J152" s="6"/>
      <c r="K152" s="6"/>
      <c r="L152" s="6"/>
      <c r="M152" s="17"/>
      <c r="N152" s="17"/>
      <c r="O152" s="17"/>
      <c r="P152" s="17"/>
      <c r="Q152" s="53">
        <v>5</v>
      </c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</row>
    <row r="153" spans="1:74">
      <c r="A153" s="31" t="s">
        <v>382</v>
      </c>
      <c r="B153" s="53" t="s">
        <v>267</v>
      </c>
      <c r="C153" s="53" t="s">
        <v>201</v>
      </c>
      <c r="D153" s="57"/>
      <c r="E153" s="49" t="s">
        <v>36</v>
      </c>
      <c r="F153" s="22">
        <v>0</v>
      </c>
      <c r="G153" s="22">
        <v>0</v>
      </c>
      <c r="H153" s="22">
        <v>0</v>
      </c>
      <c r="I153" s="6"/>
      <c r="J153" s="6"/>
      <c r="K153" s="6"/>
      <c r="L153" s="6"/>
      <c r="M153" s="17"/>
      <c r="N153" s="17"/>
      <c r="O153" s="17"/>
      <c r="P153" s="17"/>
      <c r="Q153" s="53">
        <v>31</v>
      </c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</row>
    <row r="154" spans="1:74">
      <c r="A154" s="31" t="s">
        <v>383</v>
      </c>
      <c r="B154" s="53" t="s">
        <v>752</v>
      </c>
      <c r="C154" s="72" t="s">
        <v>751</v>
      </c>
      <c r="D154" s="57"/>
      <c r="E154" s="49" t="s">
        <v>12</v>
      </c>
      <c r="F154" s="22">
        <v>0</v>
      </c>
      <c r="G154" s="22">
        <v>0</v>
      </c>
      <c r="H154" s="22">
        <v>0</v>
      </c>
      <c r="I154" s="6"/>
      <c r="J154" s="6"/>
      <c r="K154" s="6"/>
      <c r="L154" s="6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53">
        <v>2</v>
      </c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</row>
    <row r="155" spans="1:74">
      <c r="A155" s="31" t="s">
        <v>384</v>
      </c>
      <c r="B155" s="53" t="s">
        <v>268</v>
      </c>
      <c r="C155" s="53" t="s">
        <v>269</v>
      </c>
      <c r="D155" s="57"/>
      <c r="E155" s="49" t="s">
        <v>36</v>
      </c>
      <c r="F155" s="22">
        <v>0</v>
      </c>
      <c r="G155" s="22">
        <v>0</v>
      </c>
      <c r="H155" s="22">
        <v>0</v>
      </c>
      <c r="I155" s="6"/>
      <c r="J155" s="6"/>
      <c r="K155" s="6"/>
      <c r="L155" s="6"/>
      <c r="M155" s="17"/>
      <c r="N155" s="17"/>
      <c r="O155" s="17"/>
      <c r="P155" s="17"/>
      <c r="Q155" s="53">
        <v>12</v>
      </c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</row>
    <row r="156" spans="1:74">
      <c r="A156" s="31" t="s">
        <v>385</v>
      </c>
      <c r="B156" s="53" t="s">
        <v>774</v>
      </c>
      <c r="C156" s="53" t="s">
        <v>108</v>
      </c>
      <c r="D156" s="57"/>
      <c r="E156" s="49" t="s">
        <v>12</v>
      </c>
      <c r="F156" s="22">
        <v>0</v>
      </c>
      <c r="G156" s="22">
        <v>0</v>
      </c>
      <c r="H156" s="22">
        <v>0</v>
      </c>
      <c r="I156" s="6"/>
      <c r="J156" s="6"/>
      <c r="K156" s="64">
        <v>75</v>
      </c>
      <c r="L156" s="6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</row>
    <row r="157" spans="1:74">
      <c r="A157" s="31" t="s">
        <v>386</v>
      </c>
      <c r="B157" s="53" t="s">
        <v>481</v>
      </c>
      <c r="C157" s="53" t="s">
        <v>519</v>
      </c>
      <c r="D157" s="57"/>
      <c r="E157" s="49" t="s">
        <v>12</v>
      </c>
      <c r="F157" s="22">
        <v>0</v>
      </c>
      <c r="G157" s="22">
        <v>0</v>
      </c>
      <c r="H157" s="22">
        <v>0</v>
      </c>
      <c r="I157" s="64">
        <v>107</v>
      </c>
      <c r="J157" s="6">
        <v>87</v>
      </c>
      <c r="K157" s="6"/>
      <c r="L157" s="6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>
        <v>38</v>
      </c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</row>
    <row r="158" spans="1:74">
      <c r="A158" s="31" t="s">
        <v>387</v>
      </c>
      <c r="B158" s="53" t="s">
        <v>214</v>
      </c>
      <c r="C158" s="53" t="s">
        <v>201</v>
      </c>
      <c r="D158" s="57"/>
      <c r="E158" s="49" t="s">
        <v>36</v>
      </c>
      <c r="F158" s="22">
        <v>0</v>
      </c>
      <c r="G158" s="22">
        <v>0</v>
      </c>
      <c r="H158" s="22">
        <v>0</v>
      </c>
      <c r="I158" s="6"/>
      <c r="J158" s="6"/>
      <c r="K158" s="6"/>
      <c r="L158" s="6"/>
      <c r="M158" s="17"/>
      <c r="N158" s="17"/>
      <c r="O158" s="17"/>
      <c r="P158" s="53">
        <v>8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</row>
    <row r="159" spans="1:74">
      <c r="A159" s="31" t="s">
        <v>388</v>
      </c>
      <c r="B159" s="53" t="s">
        <v>64</v>
      </c>
      <c r="C159" s="53" t="s">
        <v>517</v>
      </c>
      <c r="D159" s="57"/>
      <c r="E159" s="49" t="s">
        <v>12</v>
      </c>
      <c r="F159" s="22">
        <v>0</v>
      </c>
      <c r="G159" s="22">
        <v>0</v>
      </c>
      <c r="H159" s="22">
        <v>0</v>
      </c>
      <c r="I159" s="6">
        <v>151</v>
      </c>
      <c r="J159" s="6">
        <v>119</v>
      </c>
      <c r="K159" s="6">
        <v>156</v>
      </c>
      <c r="L159" s="6"/>
      <c r="M159" s="53">
        <v>29</v>
      </c>
      <c r="N159" s="17">
        <v>17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</row>
    <row r="160" spans="1:74">
      <c r="A160" s="31" t="s">
        <v>389</v>
      </c>
      <c r="B160" s="53" t="s">
        <v>65</v>
      </c>
      <c r="C160" s="53" t="s">
        <v>68</v>
      </c>
      <c r="D160" s="57"/>
      <c r="E160" s="49" t="s">
        <v>12</v>
      </c>
      <c r="F160" s="22">
        <v>0</v>
      </c>
      <c r="G160" s="22">
        <v>0</v>
      </c>
      <c r="H160" s="22">
        <v>0</v>
      </c>
      <c r="I160" s="6"/>
      <c r="J160" s="6"/>
      <c r="K160" s="6"/>
      <c r="L160" s="6"/>
      <c r="M160" s="53">
        <v>40</v>
      </c>
      <c r="Q160" s="17">
        <v>34</v>
      </c>
      <c r="R160" s="17"/>
      <c r="S160" s="17">
        <v>44</v>
      </c>
      <c r="T160" s="17"/>
      <c r="U160" s="17"/>
      <c r="V160" s="17"/>
      <c r="W160" s="17">
        <v>31</v>
      </c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</row>
    <row r="161" spans="1:74">
      <c r="A161" s="31" t="s">
        <v>390</v>
      </c>
      <c r="B161" s="53" t="s">
        <v>270</v>
      </c>
      <c r="C161" s="53" t="s">
        <v>255</v>
      </c>
      <c r="D161" s="57"/>
      <c r="E161" s="49" t="s">
        <v>35</v>
      </c>
      <c r="F161" s="22">
        <v>0</v>
      </c>
      <c r="G161" s="22">
        <v>0</v>
      </c>
      <c r="H161" s="22">
        <v>0</v>
      </c>
      <c r="I161" s="6"/>
      <c r="J161" s="6"/>
      <c r="K161" s="6"/>
      <c r="L161" s="6"/>
      <c r="M161" s="17"/>
      <c r="N161" s="17"/>
      <c r="O161" s="17"/>
      <c r="P161" s="17"/>
      <c r="Q161" s="53">
        <v>16</v>
      </c>
      <c r="R161" s="17"/>
      <c r="S161" s="17"/>
      <c r="T161" s="17"/>
      <c r="U161" s="17">
        <v>16</v>
      </c>
      <c r="V161" s="17"/>
      <c r="W161" s="17">
        <v>18</v>
      </c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</row>
    <row r="162" spans="1:74">
      <c r="A162" s="31" t="s">
        <v>391</v>
      </c>
      <c r="B162" s="65" t="s">
        <v>550</v>
      </c>
      <c r="C162" s="65" t="s">
        <v>80</v>
      </c>
      <c r="D162" s="57"/>
      <c r="E162" s="49" t="s">
        <v>36</v>
      </c>
      <c r="F162" s="22">
        <v>0</v>
      </c>
      <c r="G162" s="22">
        <v>0</v>
      </c>
      <c r="H162" s="22">
        <v>0</v>
      </c>
      <c r="I162" s="6"/>
      <c r="J162" s="6"/>
      <c r="K162" s="6"/>
      <c r="L162" s="6"/>
      <c r="M162" s="17"/>
      <c r="N162" s="17"/>
      <c r="O162" s="17"/>
      <c r="P162" s="17"/>
      <c r="Q162" s="17"/>
      <c r="R162" s="17"/>
      <c r="S162" s="66">
        <v>6</v>
      </c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</row>
    <row r="163" spans="1:74">
      <c r="A163" s="31" t="s">
        <v>392</v>
      </c>
      <c r="B163" s="53" t="s">
        <v>271</v>
      </c>
      <c r="C163" s="53" t="s">
        <v>255</v>
      </c>
      <c r="D163" s="57"/>
      <c r="E163" s="49" t="s">
        <v>36</v>
      </c>
      <c r="F163" s="22">
        <v>0</v>
      </c>
      <c r="G163" s="22">
        <v>0</v>
      </c>
      <c r="H163" s="22">
        <v>0</v>
      </c>
      <c r="I163" s="6"/>
      <c r="J163" s="6"/>
      <c r="K163" s="6"/>
      <c r="L163" s="6"/>
      <c r="M163" s="17"/>
      <c r="N163" s="17"/>
      <c r="O163" s="17"/>
      <c r="P163" s="17"/>
      <c r="Q163" s="53">
        <v>23</v>
      </c>
      <c r="R163" s="17"/>
      <c r="S163" s="17"/>
      <c r="T163" s="17"/>
      <c r="U163" s="17">
        <v>26</v>
      </c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</row>
    <row r="164" spans="1:74">
      <c r="A164" s="31" t="s">
        <v>393</v>
      </c>
      <c r="B164" s="53" t="s">
        <v>272</v>
      </c>
      <c r="C164" s="53" t="s">
        <v>255</v>
      </c>
      <c r="D164" s="57"/>
      <c r="E164" s="49" t="s">
        <v>12</v>
      </c>
      <c r="F164" s="22">
        <v>0</v>
      </c>
      <c r="G164" s="22">
        <v>0</v>
      </c>
      <c r="H164" s="22">
        <v>0</v>
      </c>
      <c r="I164" s="6"/>
      <c r="J164" s="6"/>
      <c r="K164" s="6"/>
      <c r="L164" s="6"/>
      <c r="M164" s="17"/>
      <c r="N164" s="17"/>
      <c r="O164" s="17"/>
      <c r="P164" s="17"/>
      <c r="Q164" s="53">
        <v>30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</row>
    <row r="165" spans="1:74">
      <c r="A165" s="31" t="s">
        <v>394</v>
      </c>
      <c r="B165" s="53" t="s">
        <v>154</v>
      </c>
      <c r="C165" s="16" t="s">
        <v>155</v>
      </c>
      <c r="D165" s="57"/>
      <c r="E165" s="49" t="s">
        <v>13</v>
      </c>
      <c r="F165" s="22">
        <v>0</v>
      </c>
      <c r="G165" s="22">
        <v>0</v>
      </c>
      <c r="H165" s="22">
        <v>0</v>
      </c>
      <c r="I165" s="6"/>
      <c r="J165" s="6"/>
      <c r="K165" s="6"/>
      <c r="L165" s="6"/>
      <c r="M165" s="17"/>
      <c r="N165" s="17"/>
      <c r="O165" s="58">
        <v>26</v>
      </c>
      <c r="P165" s="17"/>
      <c r="Q165" s="17"/>
      <c r="R165" s="17"/>
      <c r="S165" s="17"/>
      <c r="T165" s="17"/>
      <c r="U165" s="17"/>
      <c r="V165" s="17"/>
      <c r="W165" s="17"/>
      <c r="X165" s="17"/>
      <c r="Y165" s="17">
        <v>32</v>
      </c>
      <c r="Z165" s="17"/>
      <c r="AA165" s="17">
        <v>84</v>
      </c>
      <c r="AB165" s="17"/>
      <c r="AC165" s="17">
        <v>25</v>
      </c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6">
        <v>0</v>
      </c>
      <c r="BS165" s="16">
        <v>0</v>
      </c>
      <c r="BT165" s="16">
        <v>0</v>
      </c>
      <c r="BU165" s="16">
        <v>0</v>
      </c>
      <c r="BV165" s="16">
        <v>0</v>
      </c>
    </row>
    <row r="166" spans="1:74">
      <c r="A166" s="31" t="s">
        <v>395</v>
      </c>
      <c r="B166" s="53" t="s">
        <v>273</v>
      </c>
      <c r="C166" s="53" t="s">
        <v>71</v>
      </c>
      <c r="D166" s="57"/>
      <c r="E166" s="49" t="s">
        <v>36</v>
      </c>
      <c r="F166" s="22">
        <v>0</v>
      </c>
      <c r="G166" s="22">
        <v>0</v>
      </c>
      <c r="H166" s="22">
        <v>0</v>
      </c>
      <c r="I166" s="6"/>
      <c r="J166" s="6"/>
      <c r="K166" s="6"/>
      <c r="L166" s="6"/>
      <c r="M166" s="17"/>
      <c r="N166" s="17"/>
      <c r="O166" s="17"/>
      <c r="P166" s="17"/>
      <c r="Q166" s="53">
        <v>6</v>
      </c>
      <c r="R166" s="17"/>
      <c r="S166" s="17">
        <v>14</v>
      </c>
      <c r="T166" s="17"/>
      <c r="U166" s="17"/>
      <c r="V166" s="17"/>
      <c r="W166" s="17"/>
      <c r="X166" s="17"/>
      <c r="Y166" s="17"/>
      <c r="Z166" s="17"/>
      <c r="AA166" s="17"/>
      <c r="AB166" s="17">
        <v>13</v>
      </c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</row>
    <row r="167" spans="1:74">
      <c r="A167" s="31" t="s">
        <v>396</v>
      </c>
      <c r="B167" s="53" t="s">
        <v>564</v>
      </c>
      <c r="C167" s="53" t="s">
        <v>567</v>
      </c>
      <c r="D167" s="57"/>
      <c r="E167" s="49" t="s">
        <v>35</v>
      </c>
      <c r="F167" s="22">
        <v>0</v>
      </c>
      <c r="G167" s="22">
        <v>0</v>
      </c>
      <c r="H167" s="22">
        <v>0</v>
      </c>
      <c r="I167" s="6"/>
      <c r="J167" s="6"/>
      <c r="K167" s="6"/>
      <c r="L167" s="6"/>
      <c r="M167" s="17"/>
      <c r="N167" s="17"/>
      <c r="O167" s="17"/>
      <c r="P167" s="17"/>
      <c r="Q167" s="17"/>
      <c r="R167" s="17"/>
      <c r="S167" s="17"/>
      <c r="T167" s="67">
        <v>21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6">
        <v>0</v>
      </c>
      <c r="BS167" s="16">
        <v>0</v>
      </c>
      <c r="BT167" s="16">
        <v>0</v>
      </c>
      <c r="BU167" s="16">
        <v>0</v>
      </c>
      <c r="BV167" s="16">
        <v>0</v>
      </c>
    </row>
    <row r="168" spans="1:74">
      <c r="A168" s="31" t="s">
        <v>397</v>
      </c>
      <c r="B168" s="53" t="s">
        <v>659</v>
      </c>
      <c r="C168" s="53" t="s">
        <v>201</v>
      </c>
      <c r="D168" s="57"/>
      <c r="E168" s="49" t="s">
        <v>36</v>
      </c>
      <c r="F168" s="22">
        <v>0</v>
      </c>
      <c r="G168" s="22">
        <v>0</v>
      </c>
      <c r="H168" s="22">
        <v>0</v>
      </c>
      <c r="I168" s="6"/>
      <c r="J168" s="6"/>
      <c r="K168" s="6"/>
      <c r="L168" s="6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53">
        <v>10</v>
      </c>
      <c r="X168" s="17"/>
      <c r="Y168" s="17"/>
      <c r="Z168" s="17">
        <v>5</v>
      </c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6">
        <v>0</v>
      </c>
      <c r="BS168" s="16">
        <v>0</v>
      </c>
      <c r="BT168" s="16">
        <v>0</v>
      </c>
      <c r="BU168" s="16">
        <v>0</v>
      </c>
      <c r="BV168" s="16">
        <v>0</v>
      </c>
    </row>
    <row r="169" spans="1:74">
      <c r="A169" s="31" t="s">
        <v>398</v>
      </c>
      <c r="B169" s="53" t="s">
        <v>775</v>
      </c>
      <c r="C169" s="53" t="s">
        <v>109</v>
      </c>
      <c r="D169" s="57"/>
      <c r="E169" s="49" t="s">
        <v>12</v>
      </c>
      <c r="F169" s="22">
        <v>0</v>
      </c>
      <c r="G169" s="22">
        <v>0</v>
      </c>
      <c r="H169" s="22">
        <v>0</v>
      </c>
      <c r="I169" s="6"/>
      <c r="J169" s="6"/>
      <c r="K169" s="64">
        <v>183</v>
      </c>
      <c r="L169" s="6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6">
        <v>0</v>
      </c>
      <c r="BS169" s="16">
        <v>0</v>
      </c>
      <c r="BT169" s="16">
        <v>0</v>
      </c>
      <c r="BU169" s="16">
        <v>0</v>
      </c>
      <c r="BV169" s="16">
        <v>0</v>
      </c>
    </row>
    <row r="170" spans="1:74">
      <c r="A170" s="31" t="s">
        <v>399</v>
      </c>
      <c r="B170" s="53" t="s">
        <v>711</v>
      </c>
      <c r="C170" s="53" t="s">
        <v>53</v>
      </c>
      <c r="D170" s="57"/>
      <c r="E170" s="49" t="s">
        <v>36</v>
      </c>
      <c r="F170" s="22">
        <v>0</v>
      </c>
      <c r="G170" s="22">
        <v>0</v>
      </c>
      <c r="H170" s="22">
        <v>0</v>
      </c>
      <c r="I170" s="6"/>
      <c r="J170" s="6"/>
      <c r="K170" s="6"/>
      <c r="L170" s="6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53">
        <v>9</v>
      </c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</row>
    <row r="171" spans="1:74">
      <c r="A171" s="31" t="s">
        <v>400</v>
      </c>
      <c r="B171" s="53" t="s">
        <v>274</v>
      </c>
      <c r="C171" s="53" t="s">
        <v>53</v>
      </c>
      <c r="D171" s="57"/>
      <c r="E171" s="49" t="s">
        <v>35</v>
      </c>
      <c r="F171" s="22">
        <v>0</v>
      </c>
      <c r="G171" s="22">
        <v>0</v>
      </c>
      <c r="H171" s="22">
        <v>0</v>
      </c>
      <c r="I171" s="6"/>
      <c r="J171" s="6"/>
      <c r="K171" s="6"/>
      <c r="L171" s="6"/>
      <c r="M171" s="17"/>
      <c r="N171" s="17"/>
      <c r="O171" s="17"/>
      <c r="P171" s="17"/>
      <c r="Q171" s="53">
        <v>47</v>
      </c>
      <c r="R171" s="17"/>
      <c r="S171" s="17"/>
      <c r="T171" s="17"/>
      <c r="U171" s="17">
        <v>24</v>
      </c>
      <c r="V171" s="17"/>
      <c r="W171" s="17"/>
      <c r="X171" s="17"/>
      <c r="Y171" s="17"/>
      <c r="Z171" s="17"/>
      <c r="AA171" s="17"/>
      <c r="AB171" s="17">
        <v>33</v>
      </c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6">
        <v>0</v>
      </c>
      <c r="BS171" s="16">
        <v>0</v>
      </c>
      <c r="BT171" s="16">
        <v>0</v>
      </c>
      <c r="BU171" s="16">
        <v>0</v>
      </c>
      <c r="BV171" s="16">
        <v>0</v>
      </c>
    </row>
    <row r="172" spans="1:74">
      <c r="A172" s="31" t="s">
        <v>403</v>
      </c>
      <c r="B172" s="53" t="s">
        <v>615</v>
      </c>
      <c r="C172" s="53" t="s">
        <v>522</v>
      </c>
      <c r="D172" s="57"/>
      <c r="E172" s="49" t="s">
        <v>12</v>
      </c>
      <c r="F172" s="22">
        <v>0</v>
      </c>
      <c r="G172" s="22">
        <v>0</v>
      </c>
      <c r="H172" s="22">
        <v>0</v>
      </c>
      <c r="I172" s="6"/>
      <c r="J172" s="21">
        <v>286</v>
      </c>
      <c r="K172" s="6"/>
      <c r="L172" s="6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</row>
    <row r="173" spans="1:74">
      <c r="A173" s="31" t="s">
        <v>404</v>
      </c>
      <c r="B173" s="16" t="s">
        <v>524</v>
      </c>
      <c r="C173" s="16" t="s">
        <v>519</v>
      </c>
      <c r="D173" s="57"/>
      <c r="E173" s="49" t="s">
        <v>12</v>
      </c>
      <c r="F173" s="22">
        <v>0</v>
      </c>
      <c r="G173" s="22">
        <v>0</v>
      </c>
      <c r="H173" s="22">
        <v>0</v>
      </c>
      <c r="I173" s="64">
        <v>97</v>
      </c>
      <c r="J173" s="6">
        <v>75</v>
      </c>
      <c r="K173" s="6"/>
      <c r="L173" s="6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>
        <v>27</v>
      </c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</row>
    <row r="174" spans="1:74">
      <c r="A174" s="31" t="s">
        <v>405</v>
      </c>
      <c r="B174" s="53" t="s">
        <v>686</v>
      </c>
      <c r="C174" s="53" t="s">
        <v>677</v>
      </c>
      <c r="D174" s="57"/>
      <c r="E174" s="49" t="s">
        <v>196</v>
      </c>
      <c r="F174" s="22">
        <v>0</v>
      </c>
      <c r="G174" s="22">
        <v>0</v>
      </c>
      <c r="H174" s="22">
        <v>0</v>
      </c>
      <c r="I174" s="6"/>
      <c r="J174" s="6"/>
      <c r="K174" s="6"/>
      <c r="L174" s="6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53">
        <v>19</v>
      </c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</row>
    <row r="175" spans="1:74">
      <c r="A175" s="31" t="s">
        <v>406</v>
      </c>
      <c r="B175" s="53" t="s">
        <v>275</v>
      </c>
      <c r="C175" s="53" t="s">
        <v>201</v>
      </c>
      <c r="D175" s="57"/>
      <c r="E175" s="49" t="s">
        <v>36</v>
      </c>
      <c r="F175" s="22">
        <v>0</v>
      </c>
      <c r="G175" s="22">
        <v>0</v>
      </c>
      <c r="H175" s="22">
        <v>0</v>
      </c>
      <c r="I175" s="6"/>
      <c r="J175" s="6"/>
      <c r="K175" s="6"/>
      <c r="L175" s="6"/>
      <c r="M175" s="17"/>
      <c r="N175" s="17"/>
      <c r="O175" s="17"/>
      <c r="P175" s="17"/>
      <c r="Q175" s="53">
        <v>29</v>
      </c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</row>
    <row r="176" spans="1:74">
      <c r="A176" s="31" t="s">
        <v>407</v>
      </c>
      <c r="B176" s="53" t="s">
        <v>776</v>
      </c>
      <c r="C176" s="53" t="s">
        <v>777</v>
      </c>
      <c r="D176" s="57"/>
      <c r="E176" s="49" t="s">
        <v>13</v>
      </c>
      <c r="F176" s="22">
        <v>0</v>
      </c>
      <c r="G176" s="22">
        <v>0</v>
      </c>
      <c r="H176" s="22">
        <v>0</v>
      </c>
      <c r="I176" s="6"/>
      <c r="J176" s="6"/>
      <c r="K176" s="64">
        <v>113</v>
      </c>
      <c r="L176" s="6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</row>
    <row r="177" spans="1:74">
      <c r="A177" s="31" t="s">
        <v>408</v>
      </c>
      <c r="B177" s="53" t="s">
        <v>276</v>
      </c>
      <c r="C177" s="53" t="s">
        <v>53</v>
      </c>
      <c r="D177" s="57"/>
      <c r="E177" s="49" t="s">
        <v>13</v>
      </c>
      <c r="F177" s="22">
        <v>0</v>
      </c>
      <c r="G177" s="22">
        <v>0</v>
      </c>
      <c r="H177" s="22">
        <v>0</v>
      </c>
      <c r="I177" s="6"/>
      <c r="J177" s="6"/>
      <c r="K177" s="6"/>
      <c r="L177" s="6"/>
      <c r="M177" s="17"/>
      <c r="N177" s="17"/>
      <c r="O177" s="17"/>
      <c r="P177" s="17"/>
      <c r="Q177" s="53">
        <v>27</v>
      </c>
      <c r="R177" s="17"/>
      <c r="S177" s="17"/>
      <c r="T177" s="17"/>
      <c r="U177" s="17">
        <v>18</v>
      </c>
      <c r="V177" s="17"/>
      <c r="W177" s="17">
        <v>24</v>
      </c>
      <c r="X177" s="17"/>
      <c r="Y177" s="17"/>
      <c r="Z177" s="17">
        <v>46</v>
      </c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</row>
    <row r="178" spans="1:74">
      <c r="A178" s="31" t="s">
        <v>409</v>
      </c>
      <c r="B178" s="53" t="s">
        <v>573</v>
      </c>
      <c r="C178" s="53" t="s">
        <v>570</v>
      </c>
      <c r="D178" s="57"/>
      <c r="E178" s="49" t="s">
        <v>13</v>
      </c>
      <c r="F178" s="22">
        <v>0</v>
      </c>
      <c r="G178" s="22">
        <v>0</v>
      </c>
      <c r="H178" s="22">
        <v>0</v>
      </c>
      <c r="I178" s="6"/>
      <c r="J178" s="6"/>
      <c r="K178" s="6"/>
      <c r="L178" s="6"/>
      <c r="M178" s="17"/>
      <c r="N178" s="17"/>
      <c r="O178" s="17"/>
      <c r="P178" s="17"/>
      <c r="Q178" s="17"/>
      <c r="R178" s="17"/>
      <c r="S178" s="17"/>
      <c r="T178" s="17"/>
      <c r="U178" s="53">
        <v>14</v>
      </c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</row>
    <row r="179" spans="1:74">
      <c r="A179" s="31" t="s">
        <v>410</v>
      </c>
      <c r="B179" s="53" t="s">
        <v>565</v>
      </c>
      <c r="C179" s="53" t="s">
        <v>110</v>
      </c>
      <c r="D179" s="57"/>
      <c r="E179" s="49" t="s">
        <v>12</v>
      </c>
      <c r="F179" s="22">
        <v>0</v>
      </c>
      <c r="G179" s="22">
        <v>0</v>
      </c>
      <c r="H179" s="22">
        <v>0</v>
      </c>
      <c r="I179" s="6"/>
      <c r="J179" s="6"/>
      <c r="K179" s="6"/>
      <c r="L179" s="6"/>
      <c r="M179" s="17"/>
      <c r="N179" s="17"/>
      <c r="O179" s="17"/>
      <c r="P179" s="17"/>
      <c r="Q179" s="17"/>
      <c r="R179" s="17"/>
      <c r="S179" s="17"/>
      <c r="T179" s="67">
        <v>54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6">
        <v>0</v>
      </c>
      <c r="BS179" s="16">
        <v>0</v>
      </c>
      <c r="BT179" s="16">
        <v>0</v>
      </c>
      <c r="BU179" s="16">
        <v>0</v>
      </c>
      <c r="BV179" s="16">
        <v>0</v>
      </c>
    </row>
    <row r="180" spans="1:74">
      <c r="A180" s="31" t="s">
        <v>411</v>
      </c>
      <c r="B180" s="53" t="s">
        <v>753</v>
      </c>
      <c r="C180" s="53" t="s">
        <v>165</v>
      </c>
      <c r="D180" s="57"/>
      <c r="E180" s="49" t="s">
        <v>12</v>
      </c>
      <c r="F180" s="22">
        <v>0</v>
      </c>
      <c r="G180" s="22">
        <v>0</v>
      </c>
      <c r="H180" s="22">
        <v>0</v>
      </c>
      <c r="I180" s="6"/>
      <c r="J180" s="6"/>
      <c r="K180" s="6"/>
      <c r="L180" s="6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53">
        <v>21</v>
      </c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</row>
    <row r="181" spans="1:74">
      <c r="A181" s="31" t="s">
        <v>412</v>
      </c>
      <c r="B181" s="53" t="s">
        <v>482</v>
      </c>
      <c r="C181" s="53" t="s">
        <v>57</v>
      </c>
      <c r="D181" s="57"/>
      <c r="E181" s="49" t="s">
        <v>35</v>
      </c>
      <c r="F181" s="22">
        <v>0</v>
      </c>
      <c r="G181" s="22">
        <v>0</v>
      </c>
      <c r="H181" s="22">
        <v>0</v>
      </c>
      <c r="I181" s="64">
        <v>73</v>
      </c>
      <c r="J181" s="6">
        <v>61</v>
      </c>
      <c r="K181" s="6"/>
      <c r="L181" s="6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6">
        <v>0</v>
      </c>
      <c r="BS181" s="16">
        <v>0</v>
      </c>
      <c r="BT181" s="16">
        <v>0</v>
      </c>
      <c r="BU181" s="16">
        <v>0</v>
      </c>
      <c r="BV181" s="16">
        <v>0</v>
      </c>
    </row>
    <row r="182" spans="1:74">
      <c r="A182" s="31" t="s">
        <v>413</v>
      </c>
      <c r="B182" s="53" t="s">
        <v>687</v>
      </c>
      <c r="C182" s="53" t="s">
        <v>677</v>
      </c>
      <c r="D182" s="57"/>
      <c r="E182" s="49" t="s">
        <v>13</v>
      </c>
      <c r="F182" s="22">
        <v>0</v>
      </c>
      <c r="G182" s="22">
        <v>0</v>
      </c>
      <c r="H182" s="22">
        <v>0</v>
      </c>
      <c r="I182" s="6"/>
      <c r="J182" s="6"/>
      <c r="K182" s="6"/>
      <c r="L182" s="6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53">
        <v>2</v>
      </c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</row>
    <row r="183" spans="1:74">
      <c r="A183" s="31" t="s">
        <v>414</v>
      </c>
      <c r="B183" s="53" t="s">
        <v>616</v>
      </c>
      <c r="C183" s="53" t="s">
        <v>57</v>
      </c>
      <c r="D183" s="57"/>
      <c r="E183" s="49" t="s">
        <v>35</v>
      </c>
      <c r="F183" s="22">
        <v>0</v>
      </c>
      <c r="G183" s="22">
        <v>0</v>
      </c>
      <c r="H183" s="22">
        <v>0</v>
      </c>
      <c r="I183" s="6"/>
      <c r="J183" s="21">
        <v>83</v>
      </c>
      <c r="K183" s="6"/>
      <c r="L183" s="6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</row>
    <row r="184" spans="1:74">
      <c r="A184" s="31" t="s">
        <v>415</v>
      </c>
      <c r="B184" s="53" t="s">
        <v>345</v>
      </c>
      <c r="C184" s="53" t="s">
        <v>366</v>
      </c>
      <c r="D184" s="57"/>
      <c r="E184" s="49" t="s">
        <v>36</v>
      </c>
      <c r="F184" s="22">
        <v>0</v>
      </c>
      <c r="G184" s="22">
        <v>0</v>
      </c>
      <c r="H184" s="22">
        <v>0</v>
      </c>
      <c r="I184" s="6"/>
      <c r="J184" s="6"/>
      <c r="K184" s="6"/>
      <c r="L184" s="6"/>
      <c r="M184" s="17"/>
      <c r="N184" s="17"/>
      <c r="O184" s="17"/>
      <c r="P184" s="17"/>
      <c r="Q184" s="17"/>
      <c r="R184" s="58">
        <v>22</v>
      </c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6">
        <v>0</v>
      </c>
      <c r="BS184" s="16">
        <v>0</v>
      </c>
      <c r="BT184" s="16">
        <v>0</v>
      </c>
      <c r="BU184" s="16">
        <v>0</v>
      </c>
      <c r="BV184" s="16">
        <v>0</v>
      </c>
    </row>
    <row r="185" spans="1:74">
      <c r="A185" s="31" t="s">
        <v>416</v>
      </c>
      <c r="B185" s="53" t="s">
        <v>483</v>
      </c>
      <c r="C185" s="53" t="s">
        <v>108</v>
      </c>
      <c r="D185" s="57"/>
      <c r="E185" s="49" t="s">
        <v>12</v>
      </c>
      <c r="F185" s="22">
        <v>0</v>
      </c>
      <c r="G185" s="22">
        <v>0</v>
      </c>
      <c r="H185" s="22">
        <v>0</v>
      </c>
      <c r="I185" s="64">
        <v>234</v>
      </c>
      <c r="J185" s="6"/>
      <c r="K185" s="6">
        <v>189</v>
      </c>
      <c r="L185" s="6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>
        <v>53</v>
      </c>
      <c r="Z185" s="17"/>
      <c r="AA185" s="17">
        <v>111</v>
      </c>
      <c r="AB185" s="17"/>
      <c r="AC185" s="17">
        <v>20</v>
      </c>
      <c r="AD185" s="17">
        <v>17</v>
      </c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</row>
    <row r="186" spans="1:74">
      <c r="A186" s="31" t="s">
        <v>417</v>
      </c>
      <c r="B186" s="53" t="s">
        <v>346</v>
      </c>
      <c r="C186" s="53" t="s">
        <v>365</v>
      </c>
      <c r="D186" s="57"/>
      <c r="E186" s="49" t="s">
        <v>12</v>
      </c>
      <c r="F186" s="22">
        <v>0</v>
      </c>
      <c r="G186" s="22">
        <v>0</v>
      </c>
      <c r="H186" s="22">
        <v>0</v>
      </c>
      <c r="I186" s="6">
        <v>131</v>
      </c>
      <c r="J186" s="6">
        <v>193</v>
      </c>
      <c r="K186" s="6">
        <v>164</v>
      </c>
      <c r="L186" s="6"/>
      <c r="M186" s="17"/>
      <c r="N186" s="17"/>
      <c r="O186" s="17"/>
      <c r="P186" s="17"/>
      <c r="Q186" s="17"/>
      <c r="R186" s="58">
        <v>55</v>
      </c>
      <c r="S186" s="17"/>
      <c r="T186" s="17">
        <v>39</v>
      </c>
      <c r="U186" s="17"/>
      <c r="V186" s="17">
        <v>41</v>
      </c>
      <c r="W186" s="17"/>
      <c r="X186" s="17">
        <v>52</v>
      </c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</row>
    <row r="187" spans="1:74">
      <c r="A187" s="31" t="s">
        <v>418</v>
      </c>
      <c r="B187" s="53" t="s">
        <v>66</v>
      </c>
      <c r="C187" s="53" t="s">
        <v>53</v>
      </c>
      <c r="D187" s="57"/>
      <c r="E187" s="49" t="s">
        <v>36</v>
      </c>
      <c r="F187" s="22">
        <v>0</v>
      </c>
      <c r="G187" s="22">
        <v>0</v>
      </c>
      <c r="H187" s="22">
        <v>0</v>
      </c>
      <c r="I187" s="6"/>
      <c r="J187" s="6"/>
      <c r="K187" s="6"/>
      <c r="L187" s="6"/>
      <c r="M187" s="53">
        <v>9</v>
      </c>
      <c r="O187" s="17"/>
      <c r="Q187" s="17">
        <v>22</v>
      </c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</row>
    <row r="188" spans="1:74">
      <c r="A188" s="31" t="s">
        <v>419</v>
      </c>
      <c r="B188" s="53" t="s">
        <v>347</v>
      </c>
      <c r="C188" s="53" t="s">
        <v>364</v>
      </c>
      <c r="D188" s="57"/>
      <c r="E188" s="49" t="s">
        <v>36</v>
      </c>
      <c r="F188" s="22">
        <v>0</v>
      </c>
      <c r="G188" s="22">
        <v>0</v>
      </c>
      <c r="H188" s="22">
        <v>0</v>
      </c>
      <c r="I188" s="6"/>
      <c r="J188" s="6"/>
      <c r="K188" s="6"/>
      <c r="L188" s="6"/>
      <c r="M188" s="17"/>
      <c r="N188" s="17"/>
      <c r="O188" s="17"/>
      <c r="P188" s="17"/>
      <c r="Q188" s="17"/>
      <c r="R188" s="58">
        <v>14</v>
      </c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6">
        <v>0</v>
      </c>
      <c r="BS188" s="16">
        <v>0</v>
      </c>
      <c r="BT188" s="16">
        <v>0</v>
      </c>
      <c r="BU188" s="16">
        <v>0</v>
      </c>
      <c r="BV188" s="16">
        <v>0</v>
      </c>
    </row>
    <row r="189" spans="1:74">
      <c r="A189" s="31" t="s">
        <v>420</v>
      </c>
      <c r="B189" s="16" t="s">
        <v>808</v>
      </c>
      <c r="C189" s="16" t="s">
        <v>800</v>
      </c>
      <c r="D189" s="57"/>
      <c r="E189" s="49" t="s">
        <v>35</v>
      </c>
      <c r="F189" s="22">
        <v>0</v>
      </c>
      <c r="G189" s="22">
        <v>0</v>
      </c>
      <c r="H189" s="22">
        <v>0</v>
      </c>
      <c r="I189" s="6"/>
      <c r="J189" s="6"/>
      <c r="K189" s="6"/>
      <c r="L189" s="6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68">
        <v>31</v>
      </c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6">
        <v>0</v>
      </c>
      <c r="BS189" s="16">
        <v>0</v>
      </c>
      <c r="BT189" s="16">
        <v>0</v>
      </c>
      <c r="BU189" s="16">
        <v>0</v>
      </c>
      <c r="BV189" s="16">
        <v>0</v>
      </c>
    </row>
    <row r="190" spans="1:74">
      <c r="A190" s="31" t="s">
        <v>421</v>
      </c>
      <c r="B190" s="53" t="s">
        <v>484</v>
      </c>
      <c r="C190" s="53" t="s">
        <v>520</v>
      </c>
      <c r="D190" s="57"/>
      <c r="E190" s="49" t="s">
        <v>12</v>
      </c>
      <c r="F190" s="16">
        <v>0</v>
      </c>
      <c r="G190" s="16">
        <v>0</v>
      </c>
      <c r="H190" s="16">
        <v>0</v>
      </c>
      <c r="I190" s="64">
        <v>137</v>
      </c>
      <c r="J190" s="6"/>
      <c r="K190" s="6"/>
      <c r="L190" s="6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</row>
    <row r="191" spans="1:74">
      <c r="A191" s="31" t="s">
        <v>422</v>
      </c>
      <c r="B191" s="50" t="s">
        <v>156</v>
      </c>
      <c r="C191" s="16" t="s">
        <v>144</v>
      </c>
      <c r="D191" s="57"/>
      <c r="E191" s="49" t="s">
        <v>12</v>
      </c>
      <c r="F191" s="22">
        <v>0</v>
      </c>
      <c r="G191" s="22">
        <v>0</v>
      </c>
      <c r="H191" s="22">
        <v>0</v>
      </c>
      <c r="I191" s="6">
        <v>123</v>
      </c>
      <c r="J191" s="6"/>
      <c r="K191" s="6"/>
      <c r="L191" s="6"/>
      <c r="M191" s="17"/>
      <c r="N191" s="17"/>
      <c r="O191" s="58">
        <v>24</v>
      </c>
      <c r="Q191" s="17"/>
      <c r="R191" s="17"/>
      <c r="S191" s="17"/>
      <c r="T191" s="17"/>
      <c r="U191" s="17"/>
      <c r="V191" s="17"/>
      <c r="W191" s="17"/>
      <c r="X191" s="17"/>
      <c r="Y191" s="17">
        <v>50</v>
      </c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</row>
    <row r="192" spans="1:74">
      <c r="A192" s="31" t="s">
        <v>423</v>
      </c>
      <c r="B192" s="53" t="s">
        <v>95</v>
      </c>
      <c r="C192" s="53" t="s">
        <v>517</v>
      </c>
      <c r="D192" s="57"/>
      <c r="E192" s="49" t="s">
        <v>35</v>
      </c>
      <c r="F192" s="22">
        <v>0</v>
      </c>
      <c r="G192" s="22">
        <v>0</v>
      </c>
      <c r="H192" s="22">
        <v>0</v>
      </c>
      <c r="I192" s="6"/>
      <c r="J192" s="6"/>
      <c r="K192" s="6"/>
      <c r="L192" s="6"/>
      <c r="M192" s="53"/>
      <c r="N192" s="58">
        <v>4</v>
      </c>
      <c r="P192" s="17"/>
      <c r="Q192" s="17"/>
      <c r="R192" s="17"/>
      <c r="S192" s="17"/>
      <c r="T192" s="17">
        <v>36</v>
      </c>
      <c r="U192" s="17"/>
      <c r="V192" s="17">
        <v>35</v>
      </c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6">
        <v>0</v>
      </c>
      <c r="BS192" s="16">
        <v>0</v>
      </c>
      <c r="BT192" s="16">
        <v>0</v>
      </c>
      <c r="BU192" s="16">
        <v>0</v>
      </c>
      <c r="BV192" s="16">
        <v>0</v>
      </c>
    </row>
    <row r="193" spans="1:74">
      <c r="A193" s="31" t="s">
        <v>424</v>
      </c>
      <c r="B193" s="53" t="s">
        <v>96</v>
      </c>
      <c r="C193" s="53" t="s">
        <v>517</v>
      </c>
      <c r="D193" s="57"/>
      <c r="E193" s="49" t="s">
        <v>13</v>
      </c>
      <c r="F193" s="22">
        <v>0</v>
      </c>
      <c r="G193" s="22">
        <v>0</v>
      </c>
      <c r="H193" s="22">
        <v>0</v>
      </c>
      <c r="I193" s="6"/>
      <c r="J193" s="6"/>
      <c r="K193" s="6"/>
      <c r="L193" s="6"/>
      <c r="M193" s="53"/>
      <c r="N193" s="58">
        <v>15</v>
      </c>
      <c r="P193" s="17"/>
      <c r="Q193" s="17"/>
      <c r="R193" s="17"/>
      <c r="S193" s="17"/>
      <c r="T193" s="17">
        <v>27</v>
      </c>
      <c r="U193" s="17"/>
      <c r="V193" s="17"/>
      <c r="W193" s="17">
        <v>26</v>
      </c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</row>
    <row r="194" spans="1:74">
      <c r="A194" s="31" t="s">
        <v>425</v>
      </c>
      <c r="B194" s="53" t="s">
        <v>712</v>
      </c>
      <c r="C194" s="53" t="s">
        <v>255</v>
      </c>
      <c r="D194" s="57"/>
      <c r="E194" s="49" t="s">
        <v>36</v>
      </c>
      <c r="F194" s="22">
        <v>0</v>
      </c>
      <c r="G194" s="22">
        <v>0</v>
      </c>
      <c r="H194" s="22">
        <v>0</v>
      </c>
      <c r="I194" s="6"/>
      <c r="J194" s="6"/>
      <c r="K194" s="6"/>
      <c r="L194" s="6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53">
        <v>7</v>
      </c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</row>
    <row r="195" spans="1:74">
      <c r="A195" s="31" t="s">
        <v>426</v>
      </c>
      <c r="B195" s="53" t="s">
        <v>348</v>
      </c>
      <c r="C195" s="53" t="s">
        <v>364</v>
      </c>
      <c r="D195" s="57"/>
      <c r="E195" s="49" t="s">
        <v>36</v>
      </c>
      <c r="F195" s="22">
        <v>0</v>
      </c>
      <c r="G195" s="22">
        <v>0</v>
      </c>
      <c r="H195" s="22">
        <v>0</v>
      </c>
      <c r="I195" s="6"/>
      <c r="J195" s="6"/>
      <c r="K195" s="6"/>
      <c r="L195" s="6"/>
      <c r="M195" s="17"/>
      <c r="N195" s="17"/>
      <c r="O195" s="17"/>
      <c r="P195" s="17"/>
      <c r="Q195" s="17"/>
      <c r="R195" s="58">
        <v>24</v>
      </c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</row>
    <row r="196" spans="1:74">
      <c r="A196" s="31" t="s">
        <v>427</v>
      </c>
      <c r="B196" s="53" t="s">
        <v>485</v>
      </c>
      <c r="C196" s="53" t="s">
        <v>108</v>
      </c>
      <c r="D196" s="57"/>
      <c r="E196" s="49" t="s">
        <v>36</v>
      </c>
      <c r="F196" s="22">
        <v>0</v>
      </c>
      <c r="G196" s="22">
        <v>0</v>
      </c>
      <c r="H196" s="22">
        <v>0</v>
      </c>
      <c r="I196" s="64">
        <v>67</v>
      </c>
      <c r="J196" s="6"/>
      <c r="K196" s="6"/>
      <c r="L196" s="6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>
        <v>26</v>
      </c>
      <c r="Y196" s="17"/>
      <c r="Z196" s="17"/>
      <c r="AA196" s="17"/>
      <c r="AB196" s="17"/>
      <c r="AC196" s="17">
        <v>3</v>
      </c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6">
        <v>0</v>
      </c>
      <c r="BS196" s="16">
        <v>0</v>
      </c>
      <c r="BT196" s="16">
        <v>0</v>
      </c>
      <c r="BU196" s="16">
        <v>0</v>
      </c>
      <c r="BV196" s="16">
        <v>0</v>
      </c>
    </row>
    <row r="197" spans="1:74">
      <c r="A197" s="31" t="s">
        <v>428</v>
      </c>
      <c r="B197" s="53" t="s">
        <v>754</v>
      </c>
      <c r="C197" s="53" t="s">
        <v>751</v>
      </c>
      <c r="D197" s="57"/>
      <c r="E197" s="49" t="s">
        <v>12</v>
      </c>
      <c r="F197" s="22">
        <v>0</v>
      </c>
      <c r="G197" s="22">
        <v>0</v>
      </c>
      <c r="H197" s="22">
        <v>0</v>
      </c>
      <c r="I197" s="6"/>
      <c r="J197" s="6"/>
      <c r="K197" s="6"/>
      <c r="L197" s="6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53">
        <v>8</v>
      </c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6">
        <v>0</v>
      </c>
      <c r="BS197" s="16">
        <v>0</v>
      </c>
      <c r="BT197" s="16">
        <v>0</v>
      </c>
      <c r="BU197" s="16">
        <v>0</v>
      </c>
      <c r="BV197" s="16">
        <v>0</v>
      </c>
    </row>
    <row r="198" spans="1:74">
      <c r="A198" s="31" t="s">
        <v>429</v>
      </c>
      <c r="B198" s="53" t="s">
        <v>349</v>
      </c>
      <c r="C198" s="53" t="s">
        <v>366</v>
      </c>
      <c r="D198" s="57"/>
      <c r="E198" s="49" t="s">
        <v>36</v>
      </c>
      <c r="F198" s="22">
        <v>0</v>
      </c>
      <c r="G198" s="22">
        <v>0</v>
      </c>
      <c r="H198" s="22">
        <v>0</v>
      </c>
      <c r="I198" s="6"/>
      <c r="J198" s="6"/>
      <c r="K198" s="6"/>
      <c r="L198" s="6"/>
      <c r="M198" s="17"/>
      <c r="N198" s="17"/>
      <c r="O198" s="17"/>
      <c r="P198" s="17"/>
      <c r="Q198" s="17"/>
      <c r="R198" s="58">
        <v>19</v>
      </c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</row>
    <row r="199" spans="1:74">
      <c r="A199" s="31" t="s">
        <v>430</v>
      </c>
      <c r="B199" s="53" t="s">
        <v>157</v>
      </c>
      <c r="C199" s="53" t="s">
        <v>144</v>
      </c>
      <c r="D199" s="57"/>
      <c r="E199" s="49" t="s">
        <v>12</v>
      </c>
      <c r="F199" s="22">
        <v>0</v>
      </c>
      <c r="G199" s="22">
        <v>0</v>
      </c>
      <c r="H199" s="22">
        <v>0</v>
      </c>
      <c r="I199" s="6">
        <v>244</v>
      </c>
      <c r="J199" s="6">
        <v>178</v>
      </c>
      <c r="K199" s="6"/>
      <c r="L199" s="6"/>
      <c r="M199" s="17"/>
      <c r="N199" s="17"/>
      <c r="O199" s="58">
        <v>52</v>
      </c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</row>
    <row r="200" spans="1:74">
      <c r="A200" s="31" t="s">
        <v>431</v>
      </c>
      <c r="B200" s="53" t="s">
        <v>158</v>
      </c>
      <c r="C200" s="53" t="s">
        <v>144</v>
      </c>
      <c r="D200" s="57"/>
      <c r="E200" s="49" t="s">
        <v>12</v>
      </c>
      <c r="F200" s="16">
        <v>0</v>
      </c>
      <c r="G200" s="16">
        <v>0</v>
      </c>
      <c r="H200" s="16">
        <v>0</v>
      </c>
      <c r="I200" s="6">
        <v>155</v>
      </c>
      <c r="J200" s="6">
        <v>190</v>
      </c>
      <c r="K200" s="6"/>
      <c r="L200" s="6"/>
      <c r="M200" s="17"/>
      <c r="N200" s="17"/>
      <c r="O200" s="58">
        <v>46</v>
      </c>
      <c r="P200" s="17"/>
      <c r="Q200" s="17"/>
      <c r="R200" s="17">
        <v>35</v>
      </c>
      <c r="S200" s="17"/>
      <c r="T200" s="17">
        <v>89</v>
      </c>
      <c r="U200" s="17"/>
      <c r="V200" s="17"/>
      <c r="W200" s="17"/>
      <c r="X200" s="17"/>
      <c r="Y200" s="17"/>
      <c r="Z200" s="17"/>
      <c r="AA200" s="17">
        <v>92</v>
      </c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</row>
    <row r="201" spans="1:74">
      <c r="A201" s="31" t="s">
        <v>432</v>
      </c>
      <c r="B201" s="53" t="s">
        <v>159</v>
      </c>
      <c r="C201" s="53" t="s">
        <v>142</v>
      </c>
      <c r="D201" s="57"/>
      <c r="E201" s="49" t="s">
        <v>12</v>
      </c>
      <c r="F201" s="22">
        <v>0</v>
      </c>
      <c r="G201" s="22">
        <v>0</v>
      </c>
      <c r="H201" s="22">
        <v>0</v>
      </c>
      <c r="I201" s="6"/>
      <c r="J201" s="6"/>
      <c r="K201" s="6"/>
      <c r="L201" s="6"/>
      <c r="M201" s="17"/>
      <c r="N201" s="17"/>
      <c r="O201" s="58">
        <v>28</v>
      </c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</row>
    <row r="202" spans="1:74">
      <c r="A202" s="31" t="s">
        <v>433</v>
      </c>
      <c r="B202" s="53" t="s">
        <v>486</v>
      </c>
      <c r="C202" s="53" t="s">
        <v>108</v>
      </c>
      <c r="D202" s="57"/>
      <c r="E202" s="49" t="s">
        <v>35</v>
      </c>
      <c r="F202" s="22">
        <v>0</v>
      </c>
      <c r="G202" s="22">
        <v>0</v>
      </c>
      <c r="H202" s="22">
        <v>0</v>
      </c>
      <c r="I202" s="64">
        <v>133</v>
      </c>
      <c r="J202" s="6">
        <v>79</v>
      </c>
      <c r="K202" s="6"/>
      <c r="L202" s="6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>
        <v>76</v>
      </c>
      <c r="Y202" s="17">
        <v>15</v>
      </c>
      <c r="Z202" s="17"/>
      <c r="AA202" s="17"/>
      <c r="AB202" s="17"/>
      <c r="AC202" s="17">
        <v>8</v>
      </c>
      <c r="AD202" s="17">
        <v>8</v>
      </c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</row>
    <row r="203" spans="1:74">
      <c r="A203" s="31" t="s">
        <v>434</v>
      </c>
      <c r="B203" s="53" t="s">
        <v>277</v>
      </c>
      <c r="C203" s="53" t="s">
        <v>71</v>
      </c>
      <c r="D203" s="57"/>
      <c r="E203" s="49" t="s">
        <v>36</v>
      </c>
      <c r="F203" s="22">
        <v>0</v>
      </c>
      <c r="G203" s="22">
        <v>0</v>
      </c>
      <c r="H203" s="22">
        <v>0</v>
      </c>
      <c r="I203" s="6"/>
      <c r="J203" s="6"/>
      <c r="K203" s="6"/>
      <c r="L203" s="6"/>
      <c r="M203" s="17"/>
      <c r="N203" s="17"/>
      <c r="O203" s="17"/>
      <c r="P203" s="17"/>
      <c r="Q203" s="53">
        <v>1</v>
      </c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</row>
    <row r="204" spans="1:74">
      <c r="A204" s="31" t="s">
        <v>435</v>
      </c>
      <c r="B204" s="53" t="s">
        <v>278</v>
      </c>
      <c r="C204" s="53" t="s">
        <v>255</v>
      </c>
      <c r="D204" s="57"/>
      <c r="E204" s="49" t="s">
        <v>36</v>
      </c>
      <c r="F204" s="22">
        <v>0</v>
      </c>
      <c r="G204" s="22">
        <v>0</v>
      </c>
      <c r="H204" s="22">
        <v>0</v>
      </c>
      <c r="I204" s="6"/>
      <c r="J204" s="6"/>
      <c r="K204" s="6"/>
      <c r="L204" s="6"/>
      <c r="M204" s="17"/>
      <c r="N204" s="17"/>
      <c r="O204" s="17"/>
      <c r="P204" s="17"/>
      <c r="Q204" s="53">
        <v>24</v>
      </c>
      <c r="R204" s="17"/>
      <c r="S204" s="17">
        <v>71</v>
      </c>
      <c r="T204" s="17"/>
      <c r="U204" s="17">
        <v>18</v>
      </c>
      <c r="V204" s="17"/>
      <c r="W204" s="17"/>
      <c r="X204" s="17"/>
      <c r="Y204" s="17"/>
      <c r="Z204" s="17">
        <v>51</v>
      </c>
      <c r="AA204" s="17"/>
      <c r="AB204" s="17">
        <v>24</v>
      </c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</row>
    <row r="205" spans="1:74">
      <c r="A205" s="31" t="s">
        <v>436</v>
      </c>
      <c r="B205" s="53" t="s">
        <v>279</v>
      </c>
      <c r="C205" s="53" t="s">
        <v>263</v>
      </c>
      <c r="D205" s="57"/>
      <c r="E205" s="49" t="s">
        <v>35</v>
      </c>
      <c r="F205" s="22">
        <v>0</v>
      </c>
      <c r="G205" s="22">
        <v>0</v>
      </c>
      <c r="H205" s="22">
        <v>0</v>
      </c>
      <c r="I205" s="6">
        <v>75</v>
      </c>
      <c r="J205" s="6">
        <v>141</v>
      </c>
      <c r="K205" s="6">
        <v>111</v>
      </c>
      <c r="L205" s="6"/>
      <c r="M205" s="17"/>
      <c r="N205" s="17"/>
      <c r="O205" s="17"/>
      <c r="P205" s="17"/>
      <c r="Q205" s="53">
        <v>32</v>
      </c>
      <c r="R205" s="17"/>
      <c r="S205" s="17">
        <v>82</v>
      </c>
      <c r="T205" s="17"/>
      <c r="U205" s="17">
        <v>30</v>
      </c>
      <c r="V205" s="17"/>
      <c r="W205" s="17"/>
      <c r="X205" s="17"/>
      <c r="Y205" s="17"/>
      <c r="Z205" s="17"/>
      <c r="AA205" s="17"/>
      <c r="AB205" s="17">
        <v>28</v>
      </c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</row>
    <row r="206" spans="1:74">
      <c r="A206" s="31" t="s">
        <v>437</v>
      </c>
      <c r="B206" s="53" t="s">
        <v>280</v>
      </c>
      <c r="C206" s="53" t="s">
        <v>263</v>
      </c>
      <c r="D206" s="57"/>
      <c r="E206" s="49" t="s">
        <v>12</v>
      </c>
      <c r="F206" s="22">
        <v>0</v>
      </c>
      <c r="G206" s="22">
        <v>0</v>
      </c>
      <c r="H206" s="22">
        <v>0</v>
      </c>
      <c r="I206" s="6">
        <v>113</v>
      </c>
      <c r="J206" s="6">
        <v>97</v>
      </c>
      <c r="K206" s="6"/>
      <c r="L206" s="6"/>
      <c r="M206" s="17"/>
      <c r="N206" s="17"/>
      <c r="O206" s="17"/>
      <c r="P206" s="17"/>
      <c r="Q206" s="53">
        <v>44</v>
      </c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6">
        <v>0</v>
      </c>
      <c r="BS206" s="16">
        <v>0</v>
      </c>
      <c r="BT206" s="16">
        <v>0</v>
      </c>
      <c r="BU206" s="16">
        <v>0</v>
      </c>
      <c r="BV206" s="16">
        <v>0</v>
      </c>
    </row>
    <row r="207" spans="1:74">
      <c r="A207" s="31" t="s">
        <v>438</v>
      </c>
      <c r="B207" s="53" t="s">
        <v>160</v>
      </c>
      <c r="C207" s="53" t="s">
        <v>144</v>
      </c>
      <c r="D207" s="57"/>
      <c r="E207" s="49" t="s">
        <v>13</v>
      </c>
      <c r="F207" s="22">
        <v>0</v>
      </c>
      <c r="G207" s="22">
        <v>0</v>
      </c>
      <c r="H207" s="22">
        <v>0</v>
      </c>
      <c r="I207" s="6"/>
      <c r="J207" s="6"/>
      <c r="K207" s="6"/>
      <c r="L207" s="6"/>
      <c r="M207" s="17"/>
      <c r="N207" s="17"/>
      <c r="O207" s="58">
        <v>15</v>
      </c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6">
        <v>0</v>
      </c>
      <c r="BS207" s="16">
        <v>0</v>
      </c>
      <c r="BT207" s="16">
        <v>0</v>
      </c>
      <c r="BU207" s="16">
        <v>0</v>
      </c>
      <c r="BV207" s="16">
        <v>0</v>
      </c>
    </row>
    <row r="208" spans="1:74">
      <c r="A208" s="31" t="s">
        <v>439</v>
      </c>
      <c r="B208" s="53" t="s">
        <v>161</v>
      </c>
      <c r="C208" s="53" t="s">
        <v>144</v>
      </c>
      <c r="D208" s="57"/>
      <c r="E208" s="49" t="s">
        <v>35</v>
      </c>
      <c r="F208" s="22">
        <v>0</v>
      </c>
      <c r="G208" s="22">
        <v>0</v>
      </c>
      <c r="H208" s="22">
        <v>0</v>
      </c>
      <c r="I208" s="6"/>
      <c r="J208" s="6"/>
      <c r="K208" s="6"/>
      <c r="L208" s="6"/>
      <c r="M208" s="17"/>
      <c r="N208" s="17"/>
      <c r="O208" s="58">
        <v>5</v>
      </c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</row>
    <row r="209" spans="1:74">
      <c r="A209" s="31" t="s">
        <v>440</v>
      </c>
      <c r="B209" s="53" t="s">
        <v>487</v>
      </c>
      <c r="C209" s="53" t="s">
        <v>57</v>
      </c>
      <c r="D209" s="57"/>
      <c r="E209" s="49" t="s">
        <v>12</v>
      </c>
      <c r="F209" s="22">
        <v>0</v>
      </c>
      <c r="G209" s="22">
        <v>0</v>
      </c>
      <c r="H209" s="22">
        <v>0</v>
      </c>
      <c r="I209" s="64">
        <v>115</v>
      </c>
      <c r="J209" s="6"/>
      <c r="K209" s="6"/>
      <c r="L209" s="6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6">
        <v>0</v>
      </c>
      <c r="BS209" s="16">
        <v>0</v>
      </c>
      <c r="BT209" s="16">
        <v>0</v>
      </c>
      <c r="BU209" s="16">
        <v>0</v>
      </c>
      <c r="BV209" s="16">
        <v>0</v>
      </c>
    </row>
    <row r="210" spans="1:74">
      <c r="A210" s="31" t="s">
        <v>441</v>
      </c>
      <c r="B210" s="53" t="s">
        <v>67</v>
      </c>
      <c r="C210" s="53" t="s">
        <v>68</v>
      </c>
      <c r="D210" s="57"/>
      <c r="E210" s="49" t="s">
        <v>28</v>
      </c>
      <c r="F210" s="22">
        <v>0</v>
      </c>
      <c r="G210" s="22">
        <v>0</v>
      </c>
      <c r="H210" s="22">
        <v>0</v>
      </c>
      <c r="I210" s="6"/>
      <c r="J210" s="6"/>
      <c r="K210" s="6"/>
      <c r="L210" s="6"/>
      <c r="M210" s="53">
        <v>22</v>
      </c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>
        <v>19</v>
      </c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6">
        <v>0</v>
      </c>
      <c r="BS210" s="16">
        <v>0</v>
      </c>
      <c r="BT210" s="16">
        <v>0</v>
      </c>
      <c r="BU210" s="16">
        <v>0</v>
      </c>
      <c r="BV210" s="16">
        <v>0</v>
      </c>
    </row>
    <row r="211" spans="1:74">
      <c r="A211" s="31" t="s">
        <v>442</v>
      </c>
      <c r="B211" s="53" t="s">
        <v>699</v>
      </c>
      <c r="C211" s="53" t="s">
        <v>698</v>
      </c>
      <c r="D211" s="70"/>
      <c r="E211" s="49" t="s">
        <v>12</v>
      </c>
      <c r="F211" s="22">
        <v>0</v>
      </c>
      <c r="G211" s="22">
        <v>0</v>
      </c>
      <c r="H211" s="22">
        <v>0</v>
      </c>
      <c r="I211" s="6"/>
      <c r="J211" s="6"/>
      <c r="K211" s="6"/>
      <c r="L211" s="6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71">
        <v>36</v>
      </c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6">
        <v>0</v>
      </c>
      <c r="BS211" s="16">
        <v>0</v>
      </c>
      <c r="BT211" s="16">
        <v>0</v>
      </c>
      <c r="BU211" s="16">
        <v>0</v>
      </c>
      <c r="BV211" s="16">
        <v>0</v>
      </c>
    </row>
    <row r="212" spans="1:74">
      <c r="A212" s="31" t="s">
        <v>443</v>
      </c>
      <c r="B212" s="53" t="s">
        <v>69</v>
      </c>
      <c r="C212" s="53" t="s">
        <v>55</v>
      </c>
      <c r="D212" s="57"/>
      <c r="E212" s="49" t="s">
        <v>12</v>
      </c>
      <c r="F212" s="22">
        <v>0</v>
      </c>
      <c r="G212" s="22">
        <v>0</v>
      </c>
      <c r="H212" s="22">
        <v>0</v>
      </c>
      <c r="I212" s="6"/>
      <c r="J212" s="6"/>
      <c r="K212" s="6"/>
      <c r="L212" s="6"/>
      <c r="M212" s="53">
        <v>14</v>
      </c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6">
        <v>0</v>
      </c>
      <c r="BS212" s="16">
        <v>0</v>
      </c>
      <c r="BT212" s="16">
        <v>0</v>
      </c>
      <c r="BU212" s="16">
        <v>0</v>
      </c>
      <c r="BV212" s="16">
        <v>0</v>
      </c>
    </row>
    <row r="213" spans="1:74">
      <c r="A213" s="31" t="s">
        <v>444</v>
      </c>
      <c r="B213" s="53" t="s">
        <v>488</v>
      </c>
      <c r="C213" s="53" t="s">
        <v>263</v>
      </c>
      <c r="D213" s="57"/>
      <c r="E213" s="49" t="s">
        <v>12</v>
      </c>
      <c r="F213" s="22">
        <v>0</v>
      </c>
      <c r="G213" s="22">
        <v>0</v>
      </c>
      <c r="H213" s="22">
        <v>0</v>
      </c>
      <c r="I213" s="64">
        <v>212</v>
      </c>
      <c r="J213" s="6">
        <v>125</v>
      </c>
      <c r="K213" s="6"/>
      <c r="L213" s="6"/>
      <c r="M213" s="17"/>
      <c r="N213" s="17"/>
      <c r="O213" s="17"/>
      <c r="P213" s="17"/>
      <c r="Q213" s="17"/>
      <c r="R213" s="17"/>
      <c r="S213" s="17">
        <v>143</v>
      </c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6">
        <v>0</v>
      </c>
      <c r="BS213" s="16">
        <v>0</v>
      </c>
      <c r="BT213" s="16">
        <v>0</v>
      </c>
      <c r="BU213" s="16">
        <v>0</v>
      </c>
      <c r="BV213" s="16">
        <v>0</v>
      </c>
    </row>
    <row r="214" spans="1:74">
      <c r="A214" s="31" t="s">
        <v>445</v>
      </c>
      <c r="B214" s="53" t="s">
        <v>281</v>
      </c>
      <c r="C214" s="53" t="s">
        <v>62</v>
      </c>
      <c r="D214" s="57"/>
      <c r="E214" s="49" t="s">
        <v>36</v>
      </c>
      <c r="F214" s="22">
        <v>0</v>
      </c>
      <c r="G214" s="22">
        <v>0</v>
      </c>
      <c r="H214" s="22">
        <v>0</v>
      </c>
      <c r="I214" s="6"/>
      <c r="J214" s="6"/>
      <c r="K214" s="6"/>
      <c r="L214" s="6"/>
      <c r="M214" s="17"/>
      <c r="N214" s="17"/>
      <c r="O214" s="17"/>
      <c r="P214" s="17"/>
      <c r="Q214" s="53">
        <v>4</v>
      </c>
      <c r="R214" s="17"/>
      <c r="S214" s="17">
        <v>20</v>
      </c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</row>
    <row r="215" spans="1:74">
      <c r="A215" s="31" t="s">
        <v>446</v>
      </c>
      <c r="B215" s="53" t="s">
        <v>489</v>
      </c>
      <c r="C215" s="53" t="s">
        <v>110</v>
      </c>
      <c r="D215" s="57"/>
      <c r="E215" s="49" t="s">
        <v>12</v>
      </c>
      <c r="F215" s="22">
        <v>0</v>
      </c>
      <c r="G215" s="22">
        <v>0</v>
      </c>
      <c r="H215" s="22">
        <v>0</v>
      </c>
      <c r="I215" s="64">
        <v>250</v>
      </c>
      <c r="J215" s="6">
        <v>264</v>
      </c>
      <c r="K215" s="6">
        <v>285</v>
      </c>
      <c r="L215" s="6"/>
      <c r="M215" s="17"/>
      <c r="N215" s="17"/>
      <c r="O215" s="17"/>
      <c r="P215" s="17"/>
      <c r="Q215" s="17"/>
      <c r="R215" s="17"/>
      <c r="S215" s="17"/>
      <c r="T215" s="17">
        <v>108</v>
      </c>
      <c r="U215" s="17"/>
      <c r="V215" s="17">
        <v>143</v>
      </c>
      <c r="W215" s="17"/>
      <c r="X215" s="17">
        <v>91</v>
      </c>
      <c r="Y215" s="17">
        <v>92</v>
      </c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</row>
    <row r="216" spans="1:74">
      <c r="A216" s="31" t="s">
        <v>447</v>
      </c>
      <c r="B216" s="53" t="s">
        <v>670</v>
      </c>
      <c r="C216" s="53" t="s">
        <v>518</v>
      </c>
      <c r="D216" s="57"/>
      <c r="E216" s="49" t="s">
        <v>12</v>
      </c>
      <c r="F216" s="22">
        <v>0</v>
      </c>
      <c r="G216" s="22">
        <v>0</v>
      </c>
      <c r="H216" s="22">
        <v>0</v>
      </c>
      <c r="I216" s="6"/>
      <c r="J216" s="6"/>
      <c r="K216" s="6"/>
      <c r="L216" s="6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68">
        <v>44</v>
      </c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6">
        <v>0</v>
      </c>
      <c r="BS216" s="16">
        <v>0</v>
      </c>
      <c r="BT216" s="16">
        <v>0</v>
      </c>
      <c r="BU216" s="16">
        <v>0</v>
      </c>
      <c r="BV216" s="16">
        <v>0</v>
      </c>
    </row>
    <row r="217" spans="1:74">
      <c r="A217" s="31" t="s">
        <v>448</v>
      </c>
      <c r="B217" s="53" t="s">
        <v>599</v>
      </c>
      <c r="C217" s="53" t="s">
        <v>606</v>
      </c>
      <c r="D217" s="57"/>
      <c r="E217" s="49" t="s">
        <v>13</v>
      </c>
      <c r="F217" s="22">
        <v>0</v>
      </c>
      <c r="G217" s="22">
        <v>0</v>
      </c>
      <c r="H217" s="22">
        <v>0</v>
      </c>
      <c r="I217" s="6"/>
      <c r="J217" s="6"/>
      <c r="K217" s="6"/>
      <c r="L217" s="6"/>
      <c r="M217" s="17"/>
      <c r="N217" s="17"/>
      <c r="O217" s="17"/>
      <c r="P217" s="17"/>
      <c r="Q217" s="17"/>
      <c r="R217" s="17"/>
      <c r="S217" s="17"/>
      <c r="T217" s="17"/>
      <c r="U217" s="17"/>
      <c r="V217" s="67">
        <v>54</v>
      </c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6">
        <v>0</v>
      </c>
      <c r="BS217" s="16">
        <v>0</v>
      </c>
      <c r="BT217" s="16">
        <v>0</v>
      </c>
      <c r="BU217" s="16">
        <v>0</v>
      </c>
      <c r="BV217" s="16">
        <v>0</v>
      </c>
    </row>
    <row r="218" spans="1:74">
      <c r="A218" s="31" t="s">
        <v>449</v>
      </c>
      <c r="B218" s="53" t="s">
        <v>600</v>
      </c>
      <c r="C218" s="53" t="s">
        <v>606</v>
      </c>
      <c r="D218" s="57"/>
      <c r="E218" s="49" t="s">
        <v>35</v>
      </c>
      <c r="F218" s="22">
        <v>0</v>
      </c>
      <c r="G218" s="22">
        <v>0</v>
      </c>
      <c r="H218" s="22">
        <v>0</v>
      </c>
      <c r="I218" s="6"/>
      <c r="J218" s="6"/>
      <c r="K218" s="6"/>
      <c r="L218" s="6"/>
      <c r="M218" s="17"/>
      <c r="N218" s="17"/>
      <c r="O218" s="17"/>
      <c r="P218" s="17"/>
      <c r="Q218" s="17"/>
      <c r="R218" s="17"/>
      <c r="S218" s="17"/>
      <c r="T218" s="17"/>
      <c r="U218" s="17"/>
      <c r="V218" s="67">
        <v>26</v>
      </c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6">
        <v>0</v>
      </c>
      <c r="BS218" s="16">
        <v>0</v>
      </c>
      <c r="BT218" s="16">
        <v>0</v>
      </c>
      <c r="BU218" s="16">
        <v>0</v>
      </c>
      <c r="BV218" s="16">
        <v>0</v>
      </c>
    </row>
    <row r="219" spans="1:74">
      <c r="A219" s="31" t="s">
        <v>450</v>
      </c>
      <c r="B219" s="53" t="s">
        <v>601</v>
      </c>
      <c r="C219" s="53" t="s">
        <v>606</v>
      </c>
      <c r="D219" s="57"/>
      <c r="E219" s="49" t="s">
        <v>12</v>
      </c>
      <c r="F219" s="16">
        <v>0</v>
      </c>
      <c r="G219" s="16">
        <v>0</v>
      </c>
      <c r="H219" s="16">
        <v>0</v>
      </c>
      <c r="I219" s="6"/>
      <c r="J219" s="6"/>
      <c r="K219" s="6"/>
      <c r="L219" s="6"/>
      <c r="M219" s="17"/>
      <c r="N219" s="17"/>
      <c r="O219" s="17"/>
      <c r="P219" s="17"/>
      <c r="Q219" s="17"/>
      <c r="R219" s="17"/>
      <c r="S219" s="17"/>
      <c r="T219" s="17"/>
      <c r="U219" s="17"/>
      <c r="V219" s="67">
        <v>10</v>
      </c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6">
        <v>0</v>
      </c>
      <c r="BS219" s="16">
        <v>0</v>
      </c>
      <c r="BT219" s="16">
        <v>0</v>
      </c>
      <c r="BU219" s="16">
        <v>0</v>
      </c>
      <c r="BV219" s="16">
        <v>0</v>
      </c>
    </row>
    <row r="220" spans="1:74">
      <c r="A220" s="31" t="s">
        <v>451</v>
      </c>
      <c r="B220" s="53" t="s">
        <v>688</v>
      </c>
      <c r="C220" s="53" t="s">
        <v>677</v>
      </c>
      <c r="D220" s="57"/>
      <c r="E220" s="49" t="s">
        <v>35</v>
      </c>
      <c r="F220" s="22">
        <v>0</v>
      </c>
      <c r="G220" s="22">
        <v>0</v>
      </c>
      <c r="H220" s="22">
        <v>0</v>
      </c>
      <c r="I220" s="6"/>
      <c r="J220" s="6"/>
      <c r="K220" s="6"/>
      <c r="L220" s="6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53">
        <v>9</v>
      </c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6">
        <v>0</v>
      </c>
      <c r="BS220" s="16">
        <v>0</v>
      </c>
      <c r="BT220" s="16">
        <v>0</v>
      </c>
      <c r="BU220" s="16">
        <v>0</v>
      </c>
      <c r="BV220" s="16">
        <v>0</v>
      </c>
    </row>
    <row r="221" spans="1:74">
      <c r="A221" s="31" t="s">
        <v>452</v>
      </c>
      <c r="B221" s="53" t="s">
        <v>778</v>
      </c>
      <c r="C221" s="53" t="s">
        <v>518</v>
      </c>
      <c r="D221" s="57"/>
      <c r="E221" s="49" t="s">
        <v>12</v>
      </c>
      <c r="F221" s="22">
        <v>0</v>
      </c>
      <c r="G221" s="22">
        <v>0</v>
      </c>
      <c r="H221" s="22">
        <v>0</v>
      </c>
      <c r="I221" s="6"/>
      <c r="J221" s="6"/>
      <c r="K221" s="64">
        <v>136</v>
      </c>
      <c r="L221" s="6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6">
        <v>0</v>
      </c>
      <c r="BS221" s="16">
        <v>0</v>
      </c>
      <c r="BT221" s="16">
        <v>0</v>
      </c>
      <c r="BU221" s="16">
        <v>0</v>
      </c>
      <c r="BV221" s="16">
        <v>0</v>
      </c>
    </row>
    <row r="222" spans="1:74">
      <c r="A222" s="31" t="s">
        <v>453</v>
      </c>
      <c r="B222" s="53" t="s">
        <v>97</v>
      </c>
      <c r="C222" s="53" t="s">
        <v>517</v>
      </c>
      <c r="D222" s="57"/>
      <c r="E222" s="49" t="s">
        <v>12</v>
      </c>
      <c r="F222" s="22">
        <v>0</v>
      </c>
      <c r="G222" s="22">
        <v>0</v>
      </c>
      <c r="H222" s="22">
        <v>0</v>
      </c>
      <c r="I222" s="6"/>
      <c r="J222" s="6"/>
      <c r="K222" s="6"/>
      <c r="L222" s="6"/>
      <c r="M222" s="53"/>
      <c r="N222" s="58">
        <v>20</v>
      </c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6">
        <v>0</v>
      </c>
      <c r="BS222" s="16">
        <v>0</v>
      </c>
      <c r="BT222" s="16">
        <v>0</v>
      </c>
      <c r="BU222" s="16">
        <v>0</v>
      </c>
      <c r="BV222" s="16">
        <v>0</v>
      </c>
    </row>
    <row r="223" spans="1:74">
      <c r="A223" s="31" t="s">
        <v>454</v>
      </c>
      <c r="B223" s="53" t="s">
        <v>490</v>
      </c>
      <c r="C223" s="53" t="s">
        <v>110</v>
      </c>
      <c r="D223" s="57"/>
      <c r="E223" s="49" t="s">
        <v>13</v>
      </c>
      <c r="F223" s="22">
        <v>0</v>
      </c>
      <c r="G223" s="22">
        <v>0</v>
      </c>
      <c r="H223" s="22">
        <v>0</v>
      </c>
      <c r="I223" s="64">
        <v>49</v>
      </c>
      <c r="J223" s="6"/>
      <c r="K223" s="6"/>
      <c r="L223" s="6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6">
        <v>0</v>
      </c>
      <c r="BS223" s="16">
        <v>0</v>
      </c>
      <c r="BT223" s="16">
        <v>0</v>
      </c>
      <c r="BU223" s="16">
        <v>0</v>
      </c>
      <c r="BV223" s="16">
        <v>0</v>
      </c>
    </row>
    <row r="224" spans="1:74">
      <c r="A224" s="31" t="s">
        <v>455</v>
      </c>
      <c r="B224" s="53" t="s">
        <v>491</v>
      </c>
      <c r="C224" s="53" t="s">
        <v>517</v>
      </c>
      <c r="D224" s="57"/>
      <c r="E224" s="49" t="s">
        <v>12</v>
      </c>
      <c r="F224" s="22">
        <v>0</v>
      </c>
      <c r="G224" s="22">
        <v>0</v>
      </c>
      <c r="H224" s="22">
        <v>0</v>
      </c>
      <c r="I224" s="64">
        <v>172</v>
      </c>
      <c r="J224" s="6">
        <v>196</v>
      </c>
      <c r="K224" s="6">
        <v>177</v>
      </c>
      <c r="L224" s="6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>
        <v>57</v>
      </c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6">
        <v>0</v>
      </c>
      <c r="BS224" s="16">
        <v>0</v>
      </c>
      <c r="BT224" s="16">
        <v>0</v>
      </c>
      <c r="BU224" s="16">
        <v>0</v>
      </c>
      <c r="BV224" s="16">
        <v>0</v>
      </c>
    </row>
    <row r="225" spans="1:74">
      <c r="A225" s="31" t="s">
        <v>456</v>
      </c>
      <c r="B225" s="53" t="s">
        <v>492</v>
      </c>
      <c r="C225" s="53" t="s">
        <v>110</v>
      </c>
      <c r="D225" s="57"/>
      <c r="E225" s="49" t="s">
        <v>35</v>
      </c>
      <c r="F225" s="22">
        <v>0</v>
      </c>
      <c r="G225" s="22">
        <v>0</v>
      </c>
      <c r="H225" s="22">
        <v>0</v>
      </c>
      <c r="I225" s="64">
        <v>103</v>
      </c>
      <c r="J225" s="6"/>
      <c r="K225" s="6">
        <v>127</v>
      </c>
      <c r="L225" s="6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>
        <v>14</v>
      </c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6">
        <v>0</v>
      </c>
      <c r="BS225" s="16">
        <v>0</v>
      </c>
      <c r="BT225" s="16">
        <v>0</v>
      </c>
      <c r="BU225" s="16">
        <v>0</v>
      </c>
      <c r="BV225" s="16">
        <v>0</v>
      </c>
    </row>
    <row r="226" spans="1:74">
      <c r="A226" s="31" t="s">
        <v>457</v>
      </c>
      <c r="B226" s="53" t="s">
        <v>493</v>
      </c>
      <c r="C226" s="53" t="s">
        <v>57</v>
      </c>
      <c r="D226" s="57"/>
      <c r="E226" s="49" t="s">
        <v>36</v>
      </c>
      <c r="F226" s="22">
        <v>0</v>
      </c>
      <c r="G226" s="22">
        <v>0</v>
      </c>
      <c r="H226" s="22">
        <v>0</v>
      </c>
      <c r="I226" s="64">
        <v>93</v>
      </c>
      <c r="J226" s="6">
        <v>73</v>
      </c>
      <c r="K226" s="6">
        <v>121</v>
      </c>
      <c r="L226" s="6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>
        <v>2</v>
      </c>
      <c r="Y226" s="17"/>
      <c r="Z226" s="17"/>
      <c r="AA226" s="17">
        <v>9</v>
      </c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6">
        <v>0</v>
      </c>
      <c r="BS226" s="16">
        <v>0</v>
      </c>
      <c r="BT226" s="16">
        <v>0</v>
      </c>
      <c r="BU226" s="16">
        <v>0</v>
      </c>
      <c r="BV226" s="16">
        <v>0</v>
      </c>
    </row>
    <row r="227" spans="1:74">
      <c r="A227" s="31" t="s">
        <v>458</v>
      </c>
      <c r="B227" s="53" t="s">
        <v>494</v>
      </c>
      <c r="C227" s="53" t="s">
        <v>57</v>
      </c>
      <c r="D227" s="57"/>
      <c r="E227" s="49" t="s">
        <v>12</v>
      </c>
      <c r="F227" s="22">
        <v>0</v>
      </c>
      <c r="G227" s="22">
        <v>0</v>
      </c>
      <c r="H227" s="22">
        <v>0</v>
      </c>
      <c r="I227" s="64">
        <v>186</v>
      </c>
      <c r="J227" s="6"/>
      <c r="K227" s="6">
        <v>101</v>
      </c>
      <c r="L227" s="6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>
        <v>35</v>
      </c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6">
        <v>0</v>
      </c>
      <c r="BS227" s="16">
        <v>0</v>
      </c>
      <c r="BT227" s="16">
        <v>0</v>
      </c>
      <c r="BU227" s="16">
        <v>0</v>
      </c>
      <c r="BV227" s="16">
        <v>0</v>
      </c>
    </row>
    <row r="228" spans="1:74">
      <c r="A228" s="31" t="s">
        <v>459</v>
      </c>
      <c r="B228" s="53" t="s">
        <v>755</v>
      </c>
      <c r="C228" s="53" t="s">
        <v>165</v>
      </c>
      <c r="D228" s="57"/>
      <c r="E228" s="49" t="s">
        <v>12</v>
      </c>
      <c r="F228" s="22">
        <v>0</v>
      </c>
      <c r="G228" s="22">
        <v>0</v>
      </c>
      <c r="H228" s="22">
        <v>0</v>
      </c>
      <c r="I228" s="6"/>
      <c r="J228" s="6"/>
      <c r="K228" s="6"/>
      <c r="L228" s="6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53">
        <v>10</v>
      </c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6">
        <v>0</v>
      </c>
      <c r="BS228" s="16">
        <v>0</v>
      </c>
      <c r="BT228" s="16">
        <v>0</v>
      </c>
      <c r="BU228" s="16">
        <v>0</v>
      </c>
      <c r="BV228" s="16">
        <v>0</v>
      </c>
    </row>
    <row r="229" spans="1:74">
      <c r="A229" s="31" t="s">
        <v>529</v>
      </c>
      <c r="B229" s="53" t="s">
        <v>495</v>
      </c>
      <c r="C229" s="53" t="s">
        <v>108</v>
      </c>
      <c r="D229" s="57"/>
      <c r="E229" s="49" t="s">
        <v>35</v>
      </c>
      <c r="F229" s="22">
        <v>0</v>
      </c>
      <c r="G229" s="22">
        <v>0</v>
      </c>
      <c r="H229" s="22">
        <v>0</v>
      </c>
      <c r="I229" s="64">
        <v>65</v>
      </c>
      <c r="J229" s="6"/>
      <c r="K229" s="6"/>
      <c r="L229" s="6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>
        <v>22</v>
      </c>
      <c r="Y229" s="17"/>
      <c r="Z229" s="17"/>
      <c r="AA229" s="17"/>
      <c r="AB229" s="17"/>
      <c r="AC229" s="17">
        <v>9</v>
      </c>
      <c r="AD229" s="17">
        <v>2</v>
      </c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6">
        <v>0</v>
      </c>
      <c r="BS229" s="16">
        <v>0</v>
      </c>
      <c r="BT229" s="16">
        <v>0</v>
      </c>
      <c r="BU229" s="16">
        <v>0</v>
      </c>
      <c r="BV229" s="16">
        <v>0</v>
      </c>
    </row>
    <row r="230" spans="1:74">
      <c r="A230" s="31" t="s">
        <v>530</v>
      </c>
      <c r="B230" s="53" t="s">
        <v>617</v>
      </c>
      <c r="C230" s="53" t="s">
        <v>626</v>
      </c>
      <c r="D230" s="57"/>
      <c r="E230" s="49" t="s">
        <v>12</v>
      </c>
      <c r="F230" s="22">
        <v>0</v>
      </c>
      <c r="G230" s="22">
        <v>0</v>
      </c>
      <c r="H230" s="22">
        <v>0</v>
      </c>
      <c r="I230" s="6"/>
      <c r="J230" s="21">
        <v>59</v>
      </c>
      <c r="K230" s="6"/>
      <c r="L230" s="6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>
        <v>9</v>
      </c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6">
        <v>0</v>
      </c>
      <c r="BS230" s="16">
        <v>0</v>
      </c>
      <c r="BT230" s="16">
        <v>0</v>
      </c>
      <c r="BU230" s="16">
        <v>0</v>
      </c>
      <c r="BV230" s="16">
        <v>0</v>
      </c>
    </row>
    <row r="231" spans="1:74">
      <c r="A231" s="31" t="s">
        <v>531</v>
      </c>
      <c r="B231" s="53" t="s">
        <v>350</v>
      </c>
      <c r="C231" s="53" t="s">
        <v>366</v>
      </c>
      <c r="D231" s="57"/>
      <c r="E231" s="49" t="s">
        <v>36</v>
      </c>
      <c r="F231" s="22">
        <v>0</v>
      </c>
      <c r="G231" s="22">
        <v>0</v>
      </c>
      <c r="H231" s="22">
        <v>0</v>
      </c>
      <c r="I231" s="6"/>
      <c r="J231" s="6"/>
      <c r="K231" s="6"/>
      <c r="L231" s="6"/>
      <c r="M231" s="17"/>
      <c r="N231" s="17"/>
      <c r="O231" s="17"/>
      <c r="P231" s="17"/>
      <c r="Q231" s="17"/>
      <c r="R231" s="58">
        <v>3</v>
      </c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6">
        <v>0</v>
      </c>
      <c r="BS231" s="16">
        <v>0</v>
      </c>
      <c r="BT231" s="16">
        <v>0</v>
      </c>
      <c r="BU231" s="16">
        <v>0</v>
      </c>
      <c r="BV231" s="16">
        <v>0</v>
      </c>
    </row>
    <row r="232" spans="1:74">
      <c r="A232" s="31" t="s">
        <v>532</v>
      </c>
      <c r="B232" s="53" t="s">
        <v>162</v>
      </c>
      <c r="C232" s="53" t="s">
        <v>144</v>
      </c>
      <c r="D232" s="57"/>
      <c r="E232" s="49" t="s">
        <v>12</v>
      </c>
      <c r="F232" s="22">
        <v>0</v>
      </c>
      <c r="G232" s="22">
        <v>0</v>
      </c>
      <c r="H232" s="22">
        <v>0</v>
      </c>
      <c r="I232" s="6"/>
      <c r="J232" s="6"/>
      <c r="K232" s="6"/>
      <c r="L232" s="6"/>
      <c r="M232" s="17"/>
      <c r="N232" s="17"/>
      <c r="O232" s="58">
        <v>34</v>
      </c>
      <c r="P232" s="17"/>
      <c r="Q232" s="17"/>
      <c r="R232" s="17"/>
      <c r="S232" s="17"/>
      <c r="T232" s="17"/>
      <c r="U232" s="17"/>
      <c r="V232" s="17"/>
      <c r="W232" s="17"/>
      <c r="X232" s="17"/>
      <c r="Y232" s="17">
        <v>74</v>
      </c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6">
        <v>0</v>
      </c>
      <c r="BS232" s="16">
        <v>0</v>
      </c>
      <c r="BT232" s="16">
        <v>0</v>
      </c>
      <c r="BU232" s="16">
        <v>0</v>
      </c>
      <c r="BV232" s="16">
        <v>0</v>
      </c>
    </row>
    <row r="233" spans="1:74">
      <c r="A233" s="31" t="s">
        <v>533</v>
      </c>
      <c r="B233" s="53" t="s">
        <v>351</v>
      </c>
      <c r="C233" s="53" t="s">
        <v>366</v>
      </c>
      <c r="D233" s="57"/>
      <c r="E233" s="49" t="s">
        <v>36</v>
      </c>
      <c r="F233" s="22">
        <v>0</v>
      </c>
      <c r="G233" s="22">
        <v>0</v>
      </c>
      <c r="H233" s="22">
        <v>0</v>
      </c>
      <c r="I233" s="6"/>
      <c r="J233" s="6"/>
      <c r="K233" s="6"/>
      <c r="L233" s="6"/>
      <c r="M233" s="17"/>
      <c r="N233" s="17"/>
      <c r="O233" s="17"/>
      <c r="P233" s="17"/>
      <c r="Q233" s="17"/>
      <c r="R233" s="58">
        <v>37</v>
      </c>
      <c r="S233" s="17"/>
      <c r="T233" s="17">
        <v>14</v>
      </c>
      <c r="U233" s="17"/>
      <c r="V233" s="17">
        <v>24</v>
      </c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6">
        <v>0</v>
      </c>
      <c r="BS233" s="16">
        <v>0</v>
      </c>
      <c r="BT233" s="16">
        <v>0</v>
      </c>
      <c r="BU233" s="16">
        <v>0</v>
      </c>
      <c r="BV233" s="16">
        <v>0</v>
      </c>
    </row>
    <row r="234" spans="1:74">
      <c r="A234" s="31" t="s">
        <v>534</v>
      </c>
      <c r="B234" s="53" t="s">
        <v>689</v>
      </c>
      <c r="C234" s="53" t="s">
        <v>677</v>
      </c>
      <c r="D234" s="57"/>
      <c r="E234" s="49" t="s">
        <v>35</v>
      </c>
      <c r="F234" s="22">
        <v>0</v>
      </c>
      <c r="G234" s="22">
        <v>0</v>
      </c>
      <c r="H234" s="22">
        <v>0</v>
      </c>
      <c r="I234" s="6"/>
      <c r="J234" s="6"/>
      <c r="K234" s="6"/>
      <c r="L234" s="6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53">
        <v>17</v>
      </c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6">
        <v>0</v>
      </c>
      <c r="BS234" s="16">
        <v>0</v>
      </c>
      <c r="BT234" s="16">
        <v>0</v>
      </c>
      <c r="BU234" s="16">
        <v>0</v>
      </c>
      <c r="BV234" s="16">
        <v>0</v>
      </c>
    </row>
    <row r="235" spans="1:74">
      <c r="A235" s="31" t="s">
        <v>535</v>
      </c>
      <c r="B235" s="53" t="s">
        <v>779</v>
      </c>
      <c r="C235" s="53" t="s">
        <v>109</v>
      </c>
      <c r="D235" s="57"/>
      <c r="E235" s="49" t="s">
        <v>12</v>
      </c>
      <c r="F235" s="22">
        <v>0</v>
      </c>
      <c r="G235" s="22">
        <v>0</v>
      </c>
      <c r="H235" s="22">
        <v>0</v>
      </c>
      <c r="I235" s="6"/>
      <c r="J235" s="6"/>
      <c r="K235" s="64">
        <v>168</v>
      </c>
      <c r="L235" s="6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6">
        <v>0</v>
      </c>
      <c r="BS235" s="16">
        <v>0</v>
      </c>
      <c r="BT235" s="16">
        <v>0</v>
      </c>
      <c r="BU235" s="16">
        <v>0</v>
      </c>
      <c r="BV235" s="16">
        <v>0</v>
      </c>
    </row>
    <row r="236" spans="1:74">
      <c r="A236" s="31" t="s">
        <v>536</v>
      </c>
      <c r="B236" s="53" t="s">
        <v>780</v>
      </c>
      <c r="C236" s="53" t="s">
        <v>109</v>
      </c>
      <c r="D236" s="57"/>
      <c r="E236" s="49" t="s">
        <v>12</v>
      </c>
      <c r="F236" s="22">
        <v>0</v>
      </c>
      <c r="G236" s="22">
        <v>0</v>
      </c>
      <c r="H236" s="22">
        <v>0</v>
      </c>
      <c r="I236" s="6"/>
      <c r="J236" s="6"/>
      <c r="K236" s="64">
        <v>239</v>
      </c>
      <c r="L236" s="6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6">
        <v>0</v>
      </c>
      <c r="BS236" s="16">
        <v>0</v>
      </c>
      <c r="BT236" s="16">
        <v>0</v>
      </c>
      <c r="BU236" s="16">
        <v>0</v>
      </c>
      <c r="BV236" s="16">
        <v>0</v>
      </c>
    </row>
    <row r="237" spans="1:74">
      <c r="A237" s="31" t="s">
        <v>537</v>
      </c>
      <c r="B237" s="53" t="s">
        <v>215</v>
      </c>
      <c r="C237" s="53" t="s">
        <v>201</v>
      </c>
      <c r="D237" s="57"/>
      <c r="E237" s="49" t="s">
        <v>13</v>
      </c>
      <c r="F237" s="22">
        <v>0</v>
      </c>
      <c r="G237" s="22">
        <v>0</v>
      </c>
      <c r="H237" s="22">
        <v>0</v>
      </c>
      <c r="I237" s="6"/>
      <c r="J237" s="6"/>
      <c r="K237" s="6"/>
      <c r="L237" s="6"/>
      <c r="M237" s="17"/>
      <c r="N237" s="17"/>
      <c r="O237" s="17"/>
      <c r="P237" s="53">
        <v>20</v>
      </c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6">
        <v>0</v>
      </c>
      <c r="BS237" s="16">
        <v>0</v>
      </c>
      <c r="BT237" s="16">
        <v>0</v>
      </c>
      <c r="BU237" s="16">
        <v>0</v>
      </c>
      <c r="BV237" s="16">
        <v>0</v>
      </c>
    </row>
    <row r="238" spans="1:74">
      <c r="A238" s="31" t="s">
        <v>538</v>
      </c>
      <c r="B238" s="53" t="s">
        <v>216</v>
      </c>
      <c r="C238" s="53" t="s">
        <v>201</v>
      </c>
      <c r="D238" s="57"/>
      <c r="E238" s="49" t="s">
        <v>36</v>
      </c>
      <c r="F238" s="22">
        <v>0</v>
      </c>
      <c r="G238" s="22">
        <v>0</v>
      </c>
      <c r="H238" s="22">
        <v>0</v>
      </c>
      <c r="I238" s="6"/>
      <c r="J238" s="6"/>
      <c r="K238" s="6"/>
      <c r="L238" s="6"/>
      <c r="M238" s="17"/>
      <c r="N238" s="17"/>
      <c r="O238" s="17"/>
      <c r="P238" s="53">
        <v>2</v>
      </c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6">
        <v>0</v>
      </c>
      <c r="BS238" s="16">
        <v>0</v>
      </c>
      <c r="BT238" s="16">
        <v>0</v>
      </c>
      <c r="BU238" s="16">
        <v>0</v>
      </c>
      <c r="BV238" s="16">
        <v>0</v>
      </c>
    </row>
    <row r="239" spans="1:74">
      <c r="A239" s="31" t="s">
        <v>539</v>
      </c>
      <c r="B239" s="53" t="s">
        <v>70</v>
      </c>
      <c r="C239" s="53" t="s">
        <v>71</v>
      </c>
      <c r="D239" s="57"/>
      <c r="E239" s="49" t="s">
        <v>36</v>
      </c>
      <c r="F239" s="22">
        <v>0</v>
      </c>
      <c r="G239" s="22">
        <v>0</v>
      </c>
      <c r="H239" s="22">
        <v>0</v>
      </c>
      <c r="I239" s="6"/>
      <c r="J239" s="6"/>
      <c r="K239" s="6"/>
      <c r="L239" s="6"/>
      <c r="M239" s="53">
        <v>1</v>
      </c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6">
        <v>0</v>
      </c>
      <c r="BS239" s="16">
        <v>0</v>
      </c>
      <c r="BT239" s="16">
        <v>0</v>
      </c>
      <c r="BU239" s="16">
        <v>0</v>
      </c>
      <c r="BV239" s="16">
        <v>0</v>
      </c>
    </row>
    <row r="240" spans="1:74">
      <c r="A240" s="31" t="s">
        <v>540</v>
      </c>
      <c r="B240" s="53" t="s">
        <v>602</v>
      </c>
      <c r="C240" s="53" t="s">
        <v>606</v>
      </c>
      <c r="D240" s="57"/>
      <c r="E240" s="49" t="s">
        <v>12</v>
      </c>
      <c r="F240" s="22">
        <v>0</v>
      </c>
      <c r="G240" s="22">
        <v>0</v>
      </c>
      <c r="H240" s="22">
        <v>0</v>
      </c>
      <c r="I240" s="6"/>
      <c r="J240" s="6"/>
      <c r="K240" s="6"/>
      <c r="L240" s="6"/>
      <c r="M240" s="17"/>
      <c r="N240" s="17"/>
      <c r="O240" s="17"/>
      <c r="P240" s="17"/>
      <c r="Q240" s="17"/>
      <c r="R240" s="17"/>
      <c r="S240" s="17"/>
      <c r="T240" s="17"/>
      <c r="U240" s="17"/>
      <c r="V240" s="67">
        <v>4</v>
      </c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6">
        <v>0</v>
      </c>
      <c r="BS240" s="16">
        <v>0</v>
      </c>
      <c r="BT240" s="16">
        <v>0</v>
      </c>
      <c r="BU240" s="16">
        <v>0</v>
      </c>
      <c r="BV240" s="16">
        <v>0</v>
      </c>
    </row>
    <row r="241" spans="1:74">
      <c r="A241" s="31" t="s">
        <v>541</v>
      </c>
      <c r="B241" s="53" t="s">
        <v>496</v>
      </c>
      <c r="C241" s="53" t="s">
        <v>521</v>
      </c>
      <c r="D241" s="57"/>
      <c r="E241" s="49" t="s">
        <v>13</v>
      </c>
      <c r="F241" s="22">
        <v>0</v>
      </c>
      <c r="G241" s="22">
        <v>0</v>
      </c>
      <c r="H241" s="22">
        <v>0</v>
      </c>
      <c r="I241" s="64">
        <v>43</v>
      </c>
      <c r="J241" s="6"/>
      <c r="K241" s="6"/>
      <c r="L241" s="6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6">
        <v>0</v>
      </c>
      <c r="BS241" s="16">
        <v>0</v>
      </c>
      <c r="BT241" s="16">
        <v>0</v>
      </c>
      <c r="BU241" s="16">
        <v>0</v>
      </c>
      <c r="BV241" s="16">
        <v>0</v>
      </c>
    </row>
    <row r="242" spans="1:74">
      <c r="A242" s="31" t="s">
        <v>542</v>
      </c>
      <c r="B242" s="53" t="s">
        <v>732</v>
      </c>
      <c r="C242" s="72" t="s">
        <v>108</v>
      </c>
      <c r="D242" s="57"/>
      <c r="E242" s="49" t="s">
        <v>36</v>
      </c>
      <c r="F242" s="22">
        <v>0</v>
      </c>
      <c r="G242" s="22">
        <v>0</v>
      </c>
      <c r="H242" s="22">
        <v>0</v>
      </c>
      <c r="I242" s="6"/>
      <c r="J242" s="6"/>
      <c r="K242" s="6"/>
      <c r="L242" s="6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53">
        <v>4</v>
      </c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6">
        <v>0</v>
      </c>
      <c r="BS242" s="16">
        <v>0</v>
      </c>
      <c r="BT242" s="16">
        <v>0</v>
      </c>
      <c r="BU242" s="16">
        <v>0</v>
      </c>
      <c r="BV242" s="16">
        <v>0</v>
      </c>
    </row>
    <row r="243" spans="1:74">
      <c r="A243" s="31" t="s">
        <v>560</v>
      </c>
      <c r="B243" s="53" t="s">
        <v>497</v>
      </c>
      <c r="C243" s="53" t="s">
        <v>57</v>
      </c>
      <c r="D243" s="57"/>
      <c r="E243" s="49" t="s">
        <v>35</v>
      </c>
      <c r="F243" s="22">
        <v>0</v>
      </c>
      <c r="G243" s="22">
        <v>0</v>
      </c>
      <c r="H243" s="22">
        <v>0</v>
      </c>
      <c r="I243" s="64">
        <v>83</v>
      </c>
      <c r="J243" s="6">
        <v>77</v>
      </c>
      <c r="K243" s="6"/>
      <c r="L243" s="6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>
        <v>44</v>
      </c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6">
        <v>0</v>
      </c>
      <c r="BS243" s="16">
        <v>0</v>
      </c>
      <c r="BT243" s="16">
        <v>0</v>
      </c>
      <c r="BU243" s="16">
        <v>0</v>
      </c>
      <c r="BV243" s="16">
        <v>0</v>
      </c>
    </row>
    <row r="244" spans="1:74">
      <c r="A244" s="31" t="s">
        <v>559</v>
      </c>
      <c r="B244" s="53" t="s">
        <v>733</v>
      </c>
      <c r="C244" s="72" t="s">
        <v>108</v>
      </c>
      <c r="D244" s="57"/>
      <c r="E244" s="49" t="s">
        <v>13</v>
      </c>
      <c r="F244" s="16">
        <v>0</v>
      </c>
      <c r="G244" s="16">
        <v>0</v>
      </c>
      <c r="H244" s="16">
        <v>0</v>
      </c>
      <c r="I244" s="6"/>
      <c r="J244" s="6"/>
      <c r="K244" s="6"/>
      <c r="L244" s="6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53">
        <v>1</v>
      </c>
      <c r="AD244" s="17">
        <v>1</v>
      </c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6">
        <v>0</v>
      </c>
      <c r="BS244" s="16">
        <v>0</v>
      </c>
      <c r="BT244" s="16">
        <v>0</v>
      </c>
      <c r="BU244" s="16">
        <v>0</v>
      </c>
      <c r="BV244" s="16">
        <v>0</v>
      </c>
    </row>
    <row r="245" spans="1:74">
      <c r="A245" s="31" t="s">
        <v>561</v>
      </c>
      <c r="B245" s="53" t="s">
        <v>603</v>
      </c>
      <c r="C245" s="53" t="s">
        <v>606</v>
      </c>
      <c r="D245" s="57"/>
      <c r="E245" s="49" t="s">
        <v>13</v>
      </c>
      <c r="F245" s="22">
        <v>0</v>
      </c>
      <c r="G245" s="22">
        <v>0</v>
      </c>
      <c r="H245" s="22">
        <v>0</v>
      </c>
      <c r="I245" s="6"/>
      <c r="J245" s="6"/>
      <c r="K245" s="6"/>
      <c r="L245" s="6"/>
      <c r="M245" s="17"/>
      <c r="N245" s="17"/>
      <c r="O245" s="17"/>
      <c r="P245" s="17"/>
      <c r="Q245" s="17"/>
      <c r="R245" s="17"/>
      <c r="S245" s="17"/>
      <c r="T245" s="17"/>
      <c r="U245" s="17"/>
      <c r="V245" s="67">
        <v>16</v>
      </c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6">
        <v>0</v>
      </c>
      <c r="BS245" s="16">
        <v>0</v>
      </c>
      <c r="BT245" s="16">
        <v>0</v>
      </c>
      <c r="BU245" s="16">
        <v>0</v>
      </c>
      <c r="BV245" s="16">
        <v>0</v>
      </c>
    </row>
    <row r="246" spans="1:74">
      <c r="A246" s="31" t="s">
        <v>562</v>
      </c>
      <c r="B246" s="53" t="s">
        <v>98</v>
      </c>
      <c r="C246" s="53" t="s">
        <v>517</v>
      </c>
      <c r="D246" s="57"/>
      <c r="E246" s="49" t="s">
        <v>12</v>
      </c>
      <c r="F246" s="22">
        <v>0</v>
      </c>
      <c r="G246" s="22">
        <v>0</v>
      </c>
      <c r="H246" s="22">
        <v>0</v>
      </c>
      <c r="I246" s="6"/>
      <c r="J246" s="6"/>
      <c r="K246" s="6"/>
      <c r="L246" s="6"/>
      <c r="M246" s="53"/>
      <c r="N246" s="58">
        <v>8</v>
      </c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6">
        <v>0</v>
      </c>
      <c r="BS246" s="16">
        <v>0</v>
      </c>
      <c r="BT246" s="16">
        <v>0</v>
      </c>
      <c r="BU246" s="16">
        <v>0</v>
      </c>
      <c r="BV246" s="16">
        <v>0</v>
      </c>
    </row>
    <row r="247" spans="1:74">
      <c r="A247" s="31" t="s">
        <v>577</v>
      </c>
      <c r="B247" s="53" t="s">
        <v>498</v>
      </c>
      <c r="C247" s="53" t="s">
        <v>57</v>
      </c>
      <c r="D247" s="57"/>
      <c r="E247" s="49" t="s">
        <v>12</v>
      </c>
      <c r="F247" s="22">
        <v>0</v>
      </c>
      <c r="G247" s="22">
        <v>0</v>
      </c>
      <c r="H247" s="22">
        <v>0</v>
      </c>
      <c r="I247" s="64">
        <v>77</v>
      </c>
      <c r="J247" s="6"/>
      <c r="K247" s="6">
        <v>73</v>
      </c>
      <c r="L247" s="6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6">
        <v>0</v>
      </c>
      <c r="BS247" s="16">
        <v>0</v>
      </c>
      <c r="BT247" s="16">
        <v>0</v>
      </c>
      <c r="BU247" s="16">
        <v>0</v>
      </c>
      <c r="BV247" s="16">
        <v>0</v>
      </c>
    </row>
    <row r="248" spans="1:74">
      <c r="A248" s="31" t="s">
        <v>578</v>
      </c>
      <c r="B248" s="53" t="s">
        <v>618</v>
      </c>
      <c r="C248" s="53" t="s">
        <v>627</v>
      </c>
      <c r="D248" s="57"/>
      <c r="E248" s="49" t="s">
        <v>35</v>
      </c>
      <c r="F248" s="22">
        <v>0</v>
      </c>
      <c r="G248" s="22">
        <v>0</v>
      </c>
      <c r="H248" s="22">
        <v>0</v>
      </c>
      <c r="I248" s="6"/>
      <c r="J248" s="21">
        <v>53</v>
      </c>
      <c r="K248" s="6"/>
      <c r="L248" s="6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</row>
    <row r="249" spans="1:74">
      <c r="A249" s="31" t="s">
        <v>579</v>
      </c>
      <c r="B249" s="53" t="s">
        <v>619</v>
      </c>
      <c r="C249" s="53" t="s">
        <v>526</v>
      </c>
      <c r="D249" s="57"/>
      <c r="E249" s="49" t="s">
        <v>12</v>
      </c>
      <c r="F249" s="22">
        <v>0</v>
      </c>
      <c r="G249" s="22">
        <v>0</v>
      </c>
      <c r="H249" s="22">
        <v>0</v>
      </c>
      <c r="I249" s="6"/>
      <c r="J249" s="21">
        <v>57</v>
      </c>
      <c r="K249" s="6"/>
      <c r="L249" s="6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</row>
    <row r="250" spans="1:74">
      <c r="A250" s="31" t="s">
        <v>580</v>
      </c>
      <c r="B250" s="53" t="s">
        <v>499</v>
      </c>
      <c r="C250" s="53" t="s">
        <v>522</v>
      </c>
      <c r="D250" s="57"/>
      <c r="E250" s="49" t="s">
        <v>12</v>
      </c>
      <c r="F250" s="22">
        <v>0</v>
      </c>
      <c r="G250" s="22">
        <v>0</v>
      </c>
      <c r="H250" s="22">
        <v>0</v>
      </c>
      <c r="I250" s="64">
        <v>218</v>
      </c>
      <c r="J250" s="6">
        <v>162</v>
      </c>
      <c r="K250" s="6">
        <v>213</v>
      </c>
      <c r="L250" s="6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</row>
    <row r="251" spans="1:74">
      <c r="A251" s="31" t="s">
        <v>581</v>
      </c>
      <c r="B251" s="53" t="s">
        <v>99</v>
      </c>
      <c r="C251" s="53" t="s">
        <v>517</v>
      </c>
      <c r="D251" s="57"/>
      <c r="E251" s="49" t="s">
        <v>12</v>
      </c>
      <c r="F251" s="22">
        <v>0</v>
      </c>
      <c r="G251" s="22">
        <v>0</v>
      </c>
      <c r="H251" s="22">
        <v>0</v>
      </c>
      <c r="I251" s="6">
        <v>174</v>
      </c>
      <c r="J251" s="6">
        <v>240</v>
      </c>
      <c r="K251" s="6">
        <v>270</v>
      </c>
      <c r="L251" s="6"/>
      <c r="M251" s="53"/>
      <c r="N251" s="58">
        <v>26</v>
      </c>
      <c r="O251" s="17"/>
      <c r="P251" s="17"/>
      <c r="Q251" s="17"/>
      <c r="R251" s="17"/>
      <c r="S251" s="17"/>
      <c r="T251" s="17">
        <v>98</v>
      </c>
      <c r="U251" s="17"/>
      <c r="V251" s="17">
        <v>97</v>
      </c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6">
        <v>0</v>
      </c>
      <c r="BS251" s="16">
        <v>0</v>
      </c>
      <c r="BT251" s="16">
        <v>0</v>
      </c>
      <c r="BU251" s="16">
        <v>0</v>
      </c>
      <c r="BV251" s="16">
        <v>0</v>
      </c>
    </row>
    <row r="252" spans="1:74">
      <c r="A252" s="31" t="s">
        <v>582</v>
      </c>
      <c r="B252" s="53" t="s">
        <v>217</v>
      </c>
      <c r="C252" s="53" t="s">
        <v>201</v>
      </c>
      <c r="D252" s="57"/>
      <c r="E252" s="49" t="s">
        <v>36</v>
      </c>
      <c r="F252" s="22">
        <v>0</v>
      </c>
      <c r="G252" s="22">
        <v>0</v>
      </c>
      <c r="H252" s="22">
        <v>0</v>
      </c>
      <c r="I252" s="6"/>
      <c r="J252" s="6"/>
      <c r="K252" s="6"/>
      <c r="L252" s="6"/>
      <c r="M252" s="17"/>
      <c r="N252" s="17"/>
      <c r="O252" s="17"/>
      <c r="P252" s="53">
        <v>12</v>
      </c>
      <c r="Q252" s="17"/>
      <c r="R252" s="17"/>
      <c r="S252" s="17"/>
      <c r="T252" s="17"/>
      <c r="U252" s="17"/>
      <c r="V252" s="17"/>
      <c r="W252" s="17">
        <v>16</v>
      </c>
      <c r="X252" s="17"/>
      <c r="Y252" s="17"/>
      <c r="Z252" s="17">
        <v>8</v>
      </c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6">
        <v>0</v>
      </c>
      <c r="BS252" s="16">
        <v>0</v>
      </c>
      <c r="BT252" s="16">
        <v>0</v>
      </c>
      <c r="BU252" s="16">
        <v>0</v>
      </c>
      <c r="BV252" s="16">
        <v>0</v>
      </c>
    </row>
    <row r="253" spans="1:74">
      <c r="A253" s="31" t="s">
        <v>584</v>
      </c>
      <c r="B253" s="53" t="s">
        <v>100</v>
      </c>
      <c r="C253" s="53" t="s">
        <v>517</v>
      </c>
      <c r="D253" s="57"/>
      <c r="E253" s="49" t="s">
        <v>12</v>
      </c>
      <c r="F253" s="22">
        <v>0</v>
      </c>
      <c r="G253" s="22">
        <v>0</v>
      </c>
      <c r="H253" s="22">
        <v>0</v>
      </c>
      <c r="I253" s="6">
        <v>182</v>
      </c>
      <c r="J253" s="6">
        <v>217</v>
      </c>
      <c r="K253" s="6">
        <v>170</v>
      </c>
      <c r="L253" s="6"/>
      <c r="M253" s="53"/>
      <c r="N253" s="58">
        <v>30</v>
      </c>
      <c r="O253" s="17"/>
      <c r="P253" s="17"/>
      <c r="Q253" s="17"/>
      <c r="R253" s="17"/>
      <c r="S253" s="17"/>
      <c r="T253" s="17"/>
      <c r="U253" s="17"/>
      <c r="V253" s="17">
        <v>106</v>
      </c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6">
        <v>0</v>
      </c>
      <c r="BS253" s="16">
        <v>0</v>
      </c>
      <c r="BT253" s="16">
        <v>0</v>
      </c>
      <c r="BU253" s="16">
        <v>0</v>
      </c>
      <c r="BV253" s="16">
        <v>0</v>
      </c>
    </row>
    <row r="254" spans="1:74">
      <c r="A254" s="31" t="s">
        <v>586</v>
      </c>
      <c r="B254" s="53" t="s">
        <v>218</v>
      </c>
      <c r="C254" s="53" t="s">
        <v>199</v>
      </c>
      <c r="D254" s="57"/>
      <c r="E254" s="49" t="s">
        <v>12</v>
      </c>
      <c r="F254" s="22">
        <v>0</v>
      </c>
      <c r="G254" s="22">
        <v>0</v>
      </c>
      <c r="H254" s="22">
        <v>0</v>
      </c>
      <c r="I254" s="6"/>
      <c r="J254" s="6"/>
      <c r="K254" s="6"/>
      <c r="L254" s="6"/>
      <c r="M254" s="17"/>
      <c r="N254" s="17"/>
      <c r="O254" s="17"/>
      <c r="P254" s="53">
        <v>18</v>
      </c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6">
        <v>0</v>
      </c>
      <c r="BS254" s="16">
        <v>0</v>
      </c>
      <c r="BT254" s="16">
        <v>0</v>
      </c>
      <c r="BU254" s="16">
        <v>0</v>
      </c>
      <c r="BV254" s="16">
        <v>0</v>
      </c>
    </row>
    <row r="255" spans="1:74">
      <c r="A255" s="31" t="s">
        <v>587</v>
      </c>
      <c r="B255" s="53" t="s">
        <v>72</v>
      </c>
      <c r="C255" s="53" t="s">
        <v>53</v>
      </c>
      <c r="D255" s="57"/>
      <c r="E255" s="49" t="s">
        <v>12</v>
      </c>
      <c r="F255" s="16">
        <v>0</v>
      </c>
      <c r="G255" s="16">
        <v>0</v>
      </c>
      <c r="H255" s="16">
        <v>0</v>
      </c>
      <c r="I255" s="6"/>
      <c r="J255" s="6"/>
      <c r="K255" s="6"/>
      <c r="L255" s="6"/>
      <c r="M255" s="53">
        <v>4</v>
      </c>
      <c r="P255" s="17"/>
      <c r="Q255" s="17"/>
      <c r="R255" s="17"/>
      <c r="S255" s="17">
        <v>24</v>
      </c>
      <c r="T255" s="17"/>
      <c r="U255" s="17">
        <v>7</v>
      </c>
      <c r="V255" s="17"/>
      <c r="W255" s="17">
        <v>4</v>
      </c>
      <c r="X255" s="17"/>
      <c r="Y255" s="17"/>
      <c r="Z255" s="17">
        <v>4</v>
      </c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6">
        <v>0</v>
      </c>
      <c r="BS255" s="16">
        <v>0</v>
      </c>
      <c r="BT255" s="16">
        <v>0</v>
      </c>
      <c r="BU255" s="16">
        <v>0</v>
      </c>
      <c r="BV255" s="16">
        <v>0</v>
      </c>
    </row>
    <row r="256" spans="1:74">
      <c r="A256" s="31" t="s">
        <v>588</v>
      </c>
      <c r="B256" s="53" t="s">
        <v>282</v>
      </c>
      <c r="C256" s="53" t="s">
        <v>263</v>
      </c>
      <c r="D256" s="57"/>
      <c r="E256" s="49" t="s">
        <v>12</v>
      </c>
      <c r="F256" s="22">
        <v>0</v>
      </c>
      <c r="G256" s="22">
        <v>0</v>
      </c>
      <c r="H256" s="22">
        <v>0</v>
      </c>
      <c r="I256" s="6">
        <v>194</v>
      </c>
      <c r="J256" s="6">
        <v>255</v>
      </c>
      <c r="K256" s="6"/>
      <c r="L256" s="6"/>
      <c r="M256" s="17"/>
      <c r="N256" s="17"/>
      <c r="O256" s="17"/>
      <c r="P256" s="17"/>
      <c r="Q256" s="53">
        <v>62</v>
      </c>
      <c r="R256" s="17"/>
      <c r="S256" s="17">
        <v>96</v>
      </c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6">
        <v>0</v>
      </c>
      <c r="BS256" s="16">
        <v>0</v>
      </c>
      <c r="BT256" s="16">
        <v>0</v>
      </c>
      <c r="BU256" s="16">
        <v>0</v>
      </c>
      <c r="BV256" s="16">
        <v>0</v>
      </c>
    </row>
    <row r="257" spans="1:74">
      <c r="A257" s="31" t="s">
        <v>589</v>
      </c>
      <c r="B257" s="53" t="s">
        <v>163</v>
      </c>
      <c r="C257" s="53" t="s">
        <v>144</v>
      </c>
      <c r="D257" s="57"/>
      <c r="E257" s="49" t="s">
        <v>36</v>
      </c>
      <c r="F257" s="22">
        <v>0</v>
      </c>
      <c r="G257" s="22">
        <v>0</v>
      </c>
      <c r="H257" s="22">
        <v>0</v>
      </c>
      <c r="I257" s="6"/>
      <c r="J257" s="6"/>
      <c r="K257" s="6"/>
      <c r="L257" s="6"/>
      <c r="M257" s="17"/>
      <c r="N257" s="17"/>
      <c r="O257" s="58">
        <v>3</v>
      </c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6">
        <v>0</v>
      </c>
      <c r="BS257" s="16">
        <v>0</v>
      </c>
      <c r="BT257" s="16">
        <v>0</v>
      </c>
      <c r="BU257" s="16">
        <v>0</v>
      </c>
      <c r="BV257" s="16">
        <v>0</v>
      </c>
    </row>
    <row r="258" spans="1:74">
      <c r="A258" s="31" t="s">
        <v>590</v>
      </c>
      <c r="B258" s="65" t="s">
        <v>551</v>
      </c>
      <c r="C258" s="65" t="s">
        <v>80</v>
      </c>
      <c r="D258" s="57"/>
      <c r="E258" s="49" t="s">
        <v>36</v>
      </c>
      <c r="F258" s="22">
        <v>0</v>
      </c>
      <c r="G258" s="22">
        <v>0</v>
      </c>
      <c r="H258" s="22">
        <v>0</v>
      </c>
      <c r="I258" s="6"/>
      <c r="J258" s="6"/>
      <c r="K258" s="6"/>
      <c r="L258" s="6"/>
      <c r="M258" s="17"/>
      <c r="N258" s="17"/>
      <c r="O258" s="17"/>
      <c r="P258" s="17"/>
      <c r="Q258" s="17"/>
      <c r="R258" s="17"/>
      <c r="S258" s="66">
        <v>16</v>
      </c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6">
        <v>0</v>
      </c>
      <c r="BS258" s="16">
        <v>0</v>
      </c>
      <c r="BT258" s="16">
        <v>0</v>
      </c>
      <c r="BU258" s="16">
        <v>0</v>
      </c>
      <c r="BV258" s="16">
        <v>0</v>
      </c>
    </row>
    <row r="259" spans="1:74">
      <c r="A259" s="31" t="s">
        <v>591</v>
      </c>
      <c r="B259" s="53" t="s">
        <v>73</v>
      </c>
      <c r="C259" s="53" t="s">
        <v>55</v>
      </c>
      <c r="D259" s="57"/>
      <c r="E259" s="49" t="s">
        <v>13</v>
      </c>
      <c r="F259" s="22">
        <v>0</v>
      </c>
      <c r="G259" s="22">
        <v>0</v>
      </c>
      <c r="H259" s="22">
        <v>0</v>
      </c>
      <c r="I259" s="6"/>
      <c r="J259" s="6"/>
      <c r="K259" s="6"/>
      <c r="L259" s="6"/>
      <c r="M259" s="53">
        <v>18</v>
      </c>
      <c r="N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6">
        <v>0</v>
      </c>
      <c r="BS259" s="16">
        <v>0</v>
      </c>
      <c r="BT259" s="16">
        <v>0</v>
      </c>
      <c r="BU259" s="16">
        <v>0</v>
      </c>
      <c r="BV259" s="16">
        <v>0</v>
      </c>
    </row>
    <row r="260" spans="1:74">
      <c r="A260" s="31" t="s">
        <v>592</v>
      </c>
      <c r="B260" s="53" t="s">
        <v>671</v>
      </c>
      <c r="C260" s="53" t="s">
        <v>518</v>
      </c>
      <c r="D260" s="57"/>
      <c r="E260" s="49" t="s">
        <v>12</v>
      </c>
      <c r="F260" s="22">
        <v>0</v>
      </c>
      <c r="G260" s="22">
        <v>0</v>
      </c>
      <c r="H260" s="22">
        <v>0</v>
      </c>
      <c r="I260" s="6"/>
      <c r="J260" s="6"/>
      <c r="K260" s="6"/>
      <c r="L260" s="6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68">
        <v>23</v>
      </c>
      <c r="Z260" s="17"/>
      <c r="AA260" s="17">
        <v>123</v>
      </c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6">
        <v>0</v>
      </c>
      <c r="BS260" s="16">
        <v>0</v>
      </c>
      <c r="BT260" s="16">
        <v>0</v>
      </c>
      <c r="BU260" s="16">
        <v>0</v>
      </c>
      <c r="BV260" s="16">
        <v>0</v>
      </c>
    </row>
    <row r="261" spans="1:74">
      <c r="A261" s="31" t="s">
        <v>593</v>
      </c>
      <c r="B261" s="53" t="s">
        <v>604</v>
      </c>
      <c r="C261" s="53" t="s">
        <v>606</v>
      </c>
      <c r="D261" s="57"/>
      <c r="E261" s="49" t="s">
        <v>196</v>
      </c>
      <c r="F261" s="22">
        <v>0</v>
      </c>
      <c r="G261" s="22">
        <v>0</v>
      </c>
      <c r="H261" s="22">
        <v>0</v>
      </c>
      <c r="I261" s="6"/>
      <c r="J261" s="6"/>
      <c r="K261" s="6"/>
      <c r="L261" s="6"/>
      <c r="M261" s="17"/>
      <c r="N261" s="17"/>
      <c r="O261" s="17"/>
      <c r="P261" s="17"/>
      <c r="Q261" s="17"/>
      <c r="R261" s="17"/>
      <c r="S261" s="17"/>
      <c r="T261" s="17"/>
      <c r="U261" s="17"/>
      <c r="V261" s="67">
        <v>12</v>
      </c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6">
        <v>0</v>
      </c>
      <c r="BS261" s="16">
        <v>0</v>
      </c>
      <c r="BT261" s="16">
        <v>0</v>
      </c>
      <c r="BU261" s="16">
        <v>0</v>
      </c>
      <c r="BV261" s="16">
        <v>0</v>
      </c>
    </row>
    <row r="262" spans="1:74">
      <c r="A262" s="31" t="s">
        <v>594</v>
      </c>
      <c r="B262" s="53" t="s">
        <v>605</v>
      </c>
      <c r="C262" s="53" t="s">
        <v>606</v>
      </c>
      <c r="D262" s="57"/>
      <c r="E262" s="49" t="s">
        <v>13</v>
      </c>
      <c r="F262" s="22">
        <v>0</v>
      </c>
      <c r="G262" s="22">
        <v>0</v>
      </c>
      <c r="H262" s="22">
        <v>0</v>
      </c>
      <c r="I262" s="6"/>
      <c r="J262" s="6"/>
      <c r="K262" s="6"/>
      <c r="L262" s="6"/>
      <c r="M262" s="17"/>
      <c r="N262" s="17"/>
      <c r="O262" s="17"/>
      <c r="P262" s="17"/>
      <c r="Q262" s="17"/>
      <c r="R262" s="17"/>
      <c r="S262" s="17"/>
      <c r="T262" s="17"/>
      <c r="U262" s="17"/>
      <c r="V262" s="67">
        <v>20</v>
      </c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6">
        <v>0</v>
      </c>
      <c r="BS262" s="16">
        <v>0</v>
      </c>
      <c r="BT262" s="16">
        <v>0</v>
      </c>
      <c r="BU262" s="16">
        <v>0</v>
      </c>
      <c r="BV262" s="16">
        <v>0</v>
      </c>
    </row>
    <row r="263" spans="1:74">
      <c r="A263" s="31" t="s">
        <v>595</v>
      </c>
      <c r="B263" s="53" t="s">
        <v>352</v>
      </c>
      <c r="C263" s="53" t="s">
        <v>364</v>
      </c>
      <c r="D263" s="57"/>
      <c r="E263" s="49" t="s">
        <v>36</v>
      </c>
      <c r="F263" s="22">
        <v>0</v>
      </c>
      <c r="G263" s="22">
        <v>0</v>
      </c>
      <c r="H263" s="22">
        <v>0</v>
      </c>
      <c r="I263" s="6"/>
      <c r="J263" s="6"/>
      <c r="K263" s="6"/>
      <c r="L263" s="6"/>
      <c r="M263" s="17"/>
      <c r="N263" s="17"/>
      <c r="O263" s="17"/>
      <c r="P263" s="17"/>
      <c r="Q263" s="17"/>
      <c r="R263" s="58">
        <v>6</v>
      </c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6">
        <v>0</v>
      </c>
      <c r="BS263" s="16">
        <v>0</v>
      </c>
      <c r="BT263" s="16">
        <v>0</v>
      </c>
      <c r="BU263" s="16">
        <v>0</v>
      </c>
      <c r="BV263" s="16">
        <v>0</v>
      </c>
    </row>
    <row r="264" spans="1:74">
      <c r="A264" s="31" t="s">
        <v>628</v>
      </c>
      <c r="B264" s="53" t="s">
        <v>713</v>
      </c>
      <c r="C264" s="53" t="s">
        <v>80</v>
      </c>
      <c r="D264" s="57"/>
      <c r="E264" s="49" t="s">
        <v>196</v>
      </c>
      <c r="F264" s="22">
        <v>0</v>
      </c>
      <c r="G264" s="22">
        <v>0</v>
      </c>
      <c r="H264" s="22">
        <v>0</v>
      </c>
      <c r="I264" s="6"/>
      <c r="J264" s="6"/>
      <c r="K264" s="6"/>
      <c r="L264" s="6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53">
        <v>3</v>
      </c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6">
        <v>0</v>
      </c>
      <c r="BS264" s="16">
        <v>0</v>
      </c>
      <c r="BT264" s="16">
        <v>0</v>
      </c>
      <c r="BU264" s="16">
        <v>0</v>
      </c>
      <c r="BV264" s="16">
        <v>0</v>
      </c>
    </row>
    <row r="265" spans="1:74">
      <c r="A265" s="31" t="s">
        <v>629</v>
      </c>
      <c r="B265" s="53" t="s">
        <v>101</v>
      </c>
      <c r="C265" s="53" t="s">
        <v>110</v>
      </c>
      <c r="D265" s="59"/>
      <c r="E265" s="49" t="s">
        <v>13</v>
      </c>
      <c r="F265" s="22">
        <v>0</v>
      </c>
      <c r="G265" s="22">
        <v>0</v>
      </c>
      <c r="H265" s="22">
        <v>0</v>
      </c>
      <c r="I265" s="6">
        <v>149</v>
      </c>
      <c r="J265" s="6">
        <v>93</v>
      </c>
      <c r="K265" s="6">
        <v>138</v>
      </c>
      <c r="L265" s="6"/>
      <c r="M265" s="53"/>
      <c r="N265" s="58">
        <v>10</v>
      </c>
      <c r="O265" s="17">
        <v>6</v>
      </c>
      <c r="P265" s="17"/>
      <c r="Q265" s="17"/>
      <c r="R265" s="17"/>
      <c r="S265" s="17"/>
      <c r="T265" s="17"/>
      <c r="U265" s="17"/>
      <c r="V265" s="17">
        <v>44</v>
      </c>
      <c r="W265" s="17"/>
      <c r="X265" s="17"/>
      <c r="Y265" s="17"/>
      <c r="Z265" s="17"/>
      <c r="AA265" s="17">
        <v>57</v>
      </c>
      <c r="AB265" s="17"/>
      <c r="AC265" s="17">
        <v>16</v>
      </c>
      <c r="AD265" s="17">
        <v>12</v>
      </c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6">
        <v>0</v>
      </c>
      <c r="BS265" s="16">
        <v>0</v>
      </c>
      <c r="BT265" s="16">
        <v>0</v>
      </c>
      <c r="BU265" s="16">
        <v>0</v>
      </c>
      <c r="BV265" s="16">
        <v>0</v>
      </c>
    </row>
    <row r="266" spans="1:74">
      <c r="A266" s="31" t="s">
        <v>630</v>
      </c>
      <c r="B266" s="53" t="s">
        <v>102</v>
      </c>
      <c r="C266" s="53" t="s">
        <v>517</v>
      </c>
      <c r="D266" s="57"/>
      <c r="E266" s="49" t="s">
        <v>12</v>
      </c>
      <c r="F266" s="22">
        <v>0</v>
      </c>
      <c r="G266" s="22">
        <v>0</v>
      </c>
      <c r="H266" s="22">
        <v>0</v>
      </c>
      <c r="I266" s="6"/>
      <c r="J266" s="6"/>
      <c r="K266" s="6"/>
      <c r="L266" s="6"/>
      <c r="M266" s="53"/>
      <c r="N266" s="58">
        <v>33</v>
      </c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6">
        <v>0</v>
      </c>
      <c r="BS266" s="16">
        <v>0</v>
      </c>
      <c r="BT266" s="16">
        <v>0</v>
      </c>
      <c r="BU266" s="16">
        <v>0</v>
      </c>
      <c r="BV266" s="16">
        <v>0</v>
      </c>
    </row>
    <row r="267" spans="1:74">
      <c r="A267" s="31" t="s">
        <v>631</v>
      </c>
      <c r="B267" s="53" t="s">
        <v>756</v>
      </c>
      <c r="C267" s="53" t="s">
        <v>165</v>
      </c>
      <c r="D267" s="57"/>
      <c r="E267" s="49" t="s">
        <v>12</v>
      </c>
      <c r="F267" s="22">
        <v>0</v>
      </c>
      <c r="G267" s="22">
        <v>0</v>
      </c>
      <c r="H267" s="22">
        <v>0</v>
      </c>
      <c r="I267" s="6"/>
      <c r="J267" s="6"/>
      <c r="K267" s="6"/>
      <c r="L267" s="6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53">
        <v>26</v>
      </c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6">
        <v>0</v>
      </c>
      <c r="BS267" s="16">
        <v>0</v>
      </c>
      <c r="BT267" s="16">
        <v>0</v>
      </c>
      <c r="BU267" s="16">
        <v>0</v>
      </c>
      <c r="BV267" s="16">
        <v>0</v>
      </c>
    </row>
    <row r="268" spans="1:74">
      <c r="A268" s="31" t="s">
        <v>632</v>
      </c>
      <c r="B268" s="53" t="s">
        <v>660</v>
      </c>
      <c r="C268" s="53" t="s">
        <v>71</v>
      </c>
      <c r="D268" s="57"/>
      <c r="E268" s="49" t="s">
        <v>36</v>
      </c>
      <c r="F268" s="22">
        <v>0</v>
      </c>
      <c r="G268" s="22">
        <v>0</v>
      </c>
      <c r="H268" s="22">
        <v>0</v>
      </c>
      <c r="I268" s="6"/>
      <c r="J268" s="6"/>
      <c r="K268" s="6"/>
      <c r="L268" s="6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53">
        <v>9</v>
      </c>
      <c r="X268" s="17"/>
      <c r="Y268" s="17"/>
      <c r="Z268" s="17"/>
      <c r="AA268" s="17"/>
      <c r="AB268" s="17">
        <v>6</v>
      </c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6">
        <v>0</v>
      </c>
      <c r="BS268" s="16">
        <v>0</v>
      </c>
      <c r="BT268" s="16">
        <v>0</v>
      </c>
      <c r="BU268" s="16">
        <v>0</v>
      </c>
      <c r="BV268" s="16">
        <v>0</v>
      </c>
    </row>
    <row r="269" spans="1:74">
      <c r="A269" s="31" t="s">
        <v>633</v>
      </c>
      <c r="B269" s="53" t="s">
        <v>164</v>
      </c>
      <c r="C269" s="53" t="s">
        <v>165</v>
      </c>
      <c r="D269" s="57"/>
      <c r="E269" s="49" t="s">
        <v>12</v>
      </c>
      <c r="F269" s="22">
        <v>0</v>
      </c>
      <c r="G269" s="22">
        <v>0</v>
      </c>
      <c r="H269" s="22">
        <v>0</v>
      </c>
      <c r="I269" s="6">
        <v>99</v>
      </c>
      <c r="J269" s="6">
        <v>101</v>
      </c>
      <c r="K269" s="6">
        <v>97</v>
      </c>
      <c r="L269" s="6"/>
      <c r="M269" s="17"/>
      <c r="N269" s="17"/>
      <c r="O269" s="58">
        <v>14</v>
      </c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6">
        <v>0</v>
      </c>
      <c r="BS269" s="16">
        <v>0</v>
      </c>
      <c r="BT269" s="16">
        <v>0</v>
      </c>
      <c r="BU269" s="16">
        <v>0</v>
      </c>
      <c r="BV269" s="16">
        <v>0</v>
      </c>
    </row>
    <row r="270" spans="1:74">
      <c r="A270" s="31" t="s">
        <v>634</v>
      </c>
      <c r="B270" s="53" t="s">
        <v>353</v>
      </c>
      <c r="C270" s="53" t="s">
        <v>364</v>
      </c>
      <c r="D270" s="57"/>
      <c r="E270" s="49" t="s">
        <v>36</v>
      </c>
      <c r="F270" s="22">
        <v>0</v>
      </c>
      <c r="G270" s="22">
        <v>0</v>
      </c>
      <c r="H270" s="22">
        <v>0</v>
      </c>
      <c r="I270" s="6"/>
      <c r="J270" s="6"/>
      <c r="K270" s="6"/>
      <c r="L270" s="6"/>
      <c r="M270" s="17"/>
      <c r="N270" s="17"/>
      <c r="O270" s="17"/>
      <c r="P270" s="17"/>
      <c r="Q270" s="17"/>
      <c r="R270" s="58">
        <v>15</v>
      </c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6">
        <v>0</v>
      </c>
      <c r="BS270" s="16">
        <v>0</v>
      </c>
      <c r="BT270" s="16">
        <v>0</v>
      </c>
      <c r="BU270" s="16">
        <v>0</v>
      </c>
      <c r="BV270" s="16">
        <v>0</v>
      </c>
    </row>
    <row r="271" spans="1:74">
      <c r="A271" s="31" t="s">
        <v>635</v>
      </c>
      <c r="B271" s="65" t="s">
        <v>552</v>
      </c>
      <c r="C271" s="65" t="s">
        <v>53</v>
      </c>
      <c r="D271" s="57"/>
      <c r="E271" s="49" t="s">
        <v>36</v>
      </c>
      <c r="F271" s="16">
        <v>0</v>
      </c>
      <c r="G271" s="16">
        <v>0</v>
      </c>
      <c r="H271" s="16">
        <v>0</v>
      </c>
      <c r="I271" s="6"/>
      <c r="J271" s="6"/>
      <c r="K271" s="6"/>
      <c r="L271" s="6"/>
      <c r="M271" s="17"/>
      <c r="N271" s="17"/>
      <c r="O271" s="17"/>
      <c r="P271" s="17"/>
      <c r="Q271" s="17"/>
      <c r="R271" s="17"/>
      <c r="S271" s="66">
        <v>10</v>
      </c>
      <c r="T271" s="17"/>
      <c r="U271" s="17"/>
      <c r="V271" s="17"/>
      <c r="W271" s="17"/>
      <c r="X271" s="17"/>
      <c r="Y271" s="17"/>
      <c r="Z271" s="17">
        <v>21</v>
      </c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6">
        <v>0</v>
      </c>
      <c r="BS271" s="16">
        <v>0</v>
      </c>
      <c r="BT271" s="16">
        <v>0</v>
      </c>
      <c r="BU271" s="16">
        <v>0</v>
      </c>
      <c r="BV271" s="16">
        <v>0</v>
      </c>
    </row>
    <row r="272" spans="1:74">
      <c r="A272" s="31" t="s">
        <v>636</v>
      </c>
      <c r="B272" s="53" t="s">
        <v>690</v>
      </c>
      <c r="C272" s="53" t="s">
        <v>53</v>
      </c>
      <c r="D272" s="57"/>
      <c r="E272" s="49" t="s">
        <v>196</v>
      </c>
      <c r="F272" s="22">
        <v>0</v>
      </c>
      <c r="G272" s="22">
        <v>0</v>
      </c>
      <c r="H272" s="22">
        <v>0</v>
      </c>
      <c r="I272" s="6"/>
      <c r="J272" s="6"/>
      <c r="K272" s="6"/>
      <c r="L272" s="6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53">
        <v>16</v>
      </c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6">
        <v>0</v>
      </c>
      <c r="BS272" s="16">
        <v>0</v>
      </c>
      <c r="BT272" s="16">
        <v>0</v>
      </c>
      <c r="BU272" s="16">
        <v>0</v>
      </c>
      <c r="BV272" s="16">
        <v>0</v>
      </c>
    </row>
    <row r="273" spans="1:74">
      <c r="A273" s="31" t="s">
        <v>637</v>
      </c>
      <c r="B273" s="53" t="s">
        <v>691</v>
      </c>
      <c r="C273" s="53" t="s">
        <v>677</v>
      </c>
      <c r="D273" s="57"/>
      <c r="E273" s="49" t="s">
        <v>13</v>
      </c>
      <c r="F273" s="22">
        <v>0</v>
      </c>
      <c r="G273" s="22">
        <v>0</v>
      </c>
      <c r="H273" s="22">
        <v>0</v>
      </c>
      <c r="I273" s="6"/>
      <c r="J273" s="6"/>
      <c r="K273" s="6"/>
      <c r="L273" s="6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53">
        <v>3</v>
      </c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6">
        <v>0</v>
      </c>
      <c r="BS273" s="16">
        <v>0</v>
      </c>
      <c r="BT273" s="16">
        <v>0</v>
      </c>
      <c r="BU273" s="16">
        <v>0</v>
      </c>
      <c r="BV273" s="16">
        <v>0</v>
      </c>
    </row>
    <row r="274" spans="1:74">
      <c r="A274" s="31" t="s">
        <v>638</v>
      </c>
      <c r="B274" s="53" t="s">
        <v>692</v>
      </c>
      <c r="C274" s="53" t="s">
        <v>681</v>
      </c>
      <c r="D274" s="57"/>
      <c r="E274" s="49" t="s">
        <v>13</v>
      </c>
      <c r="F274" s="22">
        <v>0</v>
      </c>
      <c r="G274" s="22">
        <v>0</v>
      </c>
      <c r="H274" s="22">
        <v>0</v>
      </c>
      <c r="I274" s="6"/>
      <c r="J274" s="6"/>
      <c r="K274" s="6"/>
      <c r="L274" s="6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53">
        <v>33</v>
      </c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6">
        <v>0</v>
      </c>
      <c r="BS274" s="16">
        <v>0</v>
      </c>
      <c r="BT274" s="16">
        <v>0</v>
      </c>
      <c r="BU274" s="16">
        <v>0</v>
      </c>
      <c r="BV274" s="16">
        <v>0</v>
      </c>
    </row>
    <row r="275" spans="1:74">
      <c r="A275" s="31" t="s">
        <v>639</v>
      </c>
      <c r="B275" s="53" t="s">
        <v>693</v>
      </c>
      <c r="C275" s="53" t="s">
        <v>681</v>
      </c>
      <c r="D275" s="57"/>
      <c r="E275" s="49" t="s">
        <v>13</v>
      </c>
      <c r="F275" s="16">
        <v>0</v>
      </c>
      <c r="G275" s="16">
        <v>0</v>
      </c>
      <c r="H275" s="16">
        <v>0</v>
      </c>
      <c r="I275" s="6"/>
      <c r="J275" s="6"/>
      <c r="K275" s="6"/>
      <c r="L275" s="6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53">
        <v>25</v>
      </c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6">
        <v>0</v>
      </c>
      <c r="BS275" s="16">
        <v>0</v>
      </c>
      <c r="BT275" s="16">
        <v>0</v>
      </c>
      <c r="BU275" s="16">
        <v>0</v>
      </c>
      <c r="BV275" s="16">
        <v>0</v>
      </c>
    </row>
    <row r="276" spans="1:74">
      <c r="A276" s="31" t="s">
        <v>640</v>
      </c>
      <c r="B276" s="53" t="s">
        <v>500</v>
      </c>
      <c r="C276" s="53" t="s">
        <v>520</v>
      </c>
      <c r="D276" s="57"/>
      <c r="E276" s="49" t="s">
        <v>12</v>
      </c>
      <c r="F276" s="22">
        <v>0</v>
      </c>
      <c r="G276" s="22">
        <v>0</v>
      </c>
      <c r="H276" s="22">
        <v>0</v>
      </c>
      <c r="I276" s="64">
        <v>101</v>
      </c>
      <c r="J276" s="6">
        <v>95</v>
      </c>
      <c r="K276" s="6"/>
      <c r="L276" s="6"/>
      <c r="M276" s="17"/>
      <c r="N276" s="17"/>
      <c r="O276" s="17"/>
      <c r="P276" s="17"/>
      <c r="Q276" s="17"/>
      <c r="R276" s="17"/>
      <c r="S276" s="17"/>
      <c r="T276" s="17">
        <v>81</v>
      </c>
      <c r="U276" s="17"/>
      <c r="V276" s="17">
        <v>116</v>
      </c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6">
        <v>0</v>
      </c>
      <c r="BS276" s="16">
        <v>0</v>
      </c>
      <c r="BT276" s="16">
        <v>0</v>
      </c>
      <c r="BU276" s="16">
        <v>0</v>
      </c>
      <c r="BV276" s="16">
        <v>0</v>
      </c>
    </row>
    <row r="277" spans="1:74">
      <c r="A277" s="31" t="s">
        <v>641</v>
      </c>
      <c r="B277" s="53" t="s">
        <v>219</v>
      </c>
      <c r="C277" s="53" t="s">
        <v>201</v>
      </c>
      <c r="D277" s="57"/>
      <c r="E277" s="49" t="s">
        <v>36</v>
      </c>
      <c r="F277" s="22">
        <v>0</v>
      </c>
      <c r="G277" s="22">
        <v>0</v>
      </c>
      <c r="H277" s="22">
        <v>0</v>
      </c>
      <c r="I277" s="6"/>
      <c r="J277" s="6"/>
      <c r="K277" s="6"/>
      <c r="L277" s="6"/>
      <c r="M277" s="17"/>
      <c r="N277" s="17"/>
      <c r="O277" s="17"/>
      <c r="P277" s="53">
        <v>33</v>
      </c>
      <c r="Q277" s="17"/>
      <c r="R277" s="17"/>
      <c r="S277" s="17"/>
      <c r="T277" s="17"/>
      <c r="U277" s="17"/>
      <c r="V277" s="17"/>
      <c r="W277" s="17"/>
      <c r="X277" s="17"/>
      <c r="Y277" s="17"/>
      <c r="Z277" s="17">
        <v>12</v>
      </c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6">
        <v>0</v>
      </c>
      <c r="BS277" s="16">
        <v>0</v>
      </c>
      <c r="BT277" s="16">
        <v>0</v>
      </c>
      <c r="BU277" s="16">
        <v>0</v>
      </c>
      <c r="BV277" s="16">
        <v>0</v>
      </c>
    </row>
    <row r="278" spans="1:74">
      <c r="A278" s="31" t="s">
        <v>642</v>
      </c>
      <c r="B278" s="53" t="s">
        <v>220</v>
      </c>
      <c r="C278" s="53" t="s">
        <v>199</v>
      </c>
      <c r="D278" s="57"/>
      <c r="E278" s="49" t="s">
        <v>12</v>
      </c>
      <c r="F278" s="22">
        <v>0</v>
      </c>
      <c r="G278" s="22">
        <v>0</v>
      </c>
      <c r="H278" s="22">
        <v>0</v>
      </c>
      <c r="I278" s="6"/>
      <c r="J278" s="6"/>
      <c r="K278" s="6"/>
      <c r="L278" s="6"/>
      <c r="M278" s="17"/>
      <c r="N278" s="17"/>
      <c r="O278" s="17"/>
      <c r="P278" s="53">
        <v>6</v>
      </c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6">
        <v>0</v>
      </c>
      <c r="BS278" s="16">
        <v>0</v>
      </c>
      <c r="BT278" s="16">
        <v>0</v>
      </c>
      <c r="BU278" s="16">
        <v>0</v>
      </c>
      <c r="BV278" s="16">
        <v>0</v>
      </c>
    </row>
    <row r="279" spans="1:74">
      <c r="A279" s="31" t="s">
        <v>643</v>
      </c>
      <c r="B279" s="53" t="s">
        <v>781</v>
      </c>
      <c r="C279" s="53" t="s">
        <v>108</v>
      </c>
      <c r="D279" s="70"/>
      <c r="E279" s="49" t="s">
        <v>12</v>
      </c>
      <c r="F279" s="16">
        <v>0</v>
      </c>
      <c r="G279" s="16">
        <v>0</v>
      </c>
      <c r="H279" s="16">
        <v>0</v>
      </c>
      <c r="I279" s="6"/>
      <c r="J279" s="6"/>
      <c r="K279" s="64">
        <v>107</v>
      </c>
      <c r="L279" s="6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6">
        <v>0</v>
      </c>
      <c r="BS279" s="16">
        <v>0</v>
      </c>
      <c r="BT279" s="16">
        <v>0</v>
      </c>
      <c r="BU279" s="16">
        <v>0</v>
      </c>
      <c r="BV279" s="16">
        <v>0</v>
      </c>
    </row>
    <row r="280" spans="1:74">
      <c r="A280" s="31" t="s">
        <v>644</v>
      </c>
      <c r="B280" s="53" t="s">
        <v>501</v>
      </c>
      <c r="C280" s="53" t="s">
        <v>516</v>
      </c>
      <c r="D280" s="57"/>
      <c r="E280" s="49" t="s">
        <v>35</v>
      </c>
      <c r="F280" s="22">
        <v>0</v>
      </c>
      <c r="G280" s="22">
        <v>0</v>
      </c>
      <c r="H280" s="22">
        <v>0</v>
      </c>
      <c r="I280" s="64">
        <v>63</v>
      </c>
      <c r="J280" s="6"/>
      <c r="K280" s="6"/>
      <c r="L280" s="6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6">
        <v>0</v>
      </c>
      <c r="BS280" s="16">
        <v>0</v>
      </c>
      <c r="BT280" s="16">
        <v>0</v>
      </c>
      <c r="BU280" s="16">
        <v>0</v>
      </c>
      <c r="BV280" s="16">
        <v>0</v>
      </c>
    </row>
    <row r="281" spans="1:74">
      <c r="A281" s="31" t="s">
        <v>646</v>
      </c>
      <c r="B281" s="53" t="s">
        <v>502</v>
      </c>
      <c r="C281" s="53" t="s">
        <v>523</v>
      </c>
      <c r="D281" s="57"/>
      <c r="E281" s="49" t="s">
        <v>12</v>
      </c>
      <c r="F281" s="16">
        <v>0</v>
      </c>
      <c r="G281" s="16">
        <v>0</v>
      </c>
      <c r="H281" s="16">
        <v>0</v>
      </c>
      <c r="I281" s="64">
        <v>125</v>
      </c>
      <c r="J281" s="6"/>
      <c r="K281" s="6"/>
      <c r="L281" s="6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6">
        <v>0</v>
      </c>
      <c r="BS281" s="16">
        <v>0</v>
      </c>
      <c r="BT281" s="16">
        <v>0</v>
      </c>
      <c r="BU281" s="16">
        <v>0</v>
      </c>
      <c r="BV281" s="16">
        <v>0</v>
      </c>
    </row>
    <row r="282" spans="1:74">
      <c r="A282" s="31" t="s">
        <v>647</v>
      </c>
      <c r="B282" s="53" t="s">
        <v>694</v>
      </c>
      <c r="C282" s="53" t="s">
        <v>677</v>
      </c>
      <c r="D282" s="57"/>
      <c r="E282" s="49" t="s">
        <v>13</v>
      </c>
      <c r="F282" s="22">
        <v>0</v>
      </c>
      <c r="G282" s="22">
        <v>0</v>
      </c>
      <c r="H282" s="22">
        <v>0</v>
      </c>
      <c r="I282" s="6"/>
      <c r="J282" s="6"/>
      <c r="K282" s="6"/>
      <c r="L282" s="6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53">
        <v>10</v>
      </c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6">
        <v>0</v>
      </c>
      <c r="BS282" s="16">
        <v>0</v>
      </c>
      <c r="BT282" s="16">
        <v>0</v>
      </c>
      <c r="BU282" s="16">
        <v>0</v>
      </c>
      <c r="BV282" s="16">
        <v>0</v>
      </c>
    </row>
    <row r="283" spans="1:74">
      <c r="A283" s="31" t="s">
        <v>648</v>
      </c>
      <c r="B283" s="53" t="s">
        <v>354</v>
      </c>
      <c r="C283" s="53" t="s">
        <v>366</v>
      </c>
      <c r="D283" s="57"/>
      <c r="E283" s="49" t="s">
        <v>36</v>
      </c>
      <c r="F283" s="22">
        <v>0</v>
      </c>
      <c r="G283" s="22">
        <v>0</v>
      </c>
      <c r="H283" s="22">
        <v>0</v>
      </c>
      <c r="I283" s="6"/>
      <c r="J283" s="6">
        <v>63</v>
      </c>
      <c r="K283" s="6"/>
      <c r="L283" s="6"/>
      <c r="M283" s="17"/>
      <c r="N283" s="17"/>
      <c r="O283" s="17"/>
      <c r="P283" s="17"/>
      <c r="Q283" s="17"/>
      <c r="R283" s="58">
        <v>21</v>
      </c>
      <c r="S283" s="17"/>
      <c r="T283" s="17">
        <v>18</v>
      </c>
      <c r="U283" s="17"/>
      <c r="V283" s="17">
        <v>22</v>
      </c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6">
        <v>0</v>
      </c>
      <c r="BS283" s="16">
        <v>0</v>
      </c>
      <c r="BT283" s="16">
        <v>0</v>
      </c>
      <c r="BU283" s="16">
        <v>0</v>
      </c>
      <c r="BV283" s="16">
        <v>0</v>
      </c>
    </row>
    <row r="284" spans="1:74">
      <c r="A284" s="31" t="s">
        <v>649</v>
      </c>
      <c r="B284" s="53" t="s">
        <v>574</v>
      </c>
      <c r="C284" s="53" t="s">
        <v>575</v>
      </c>
      <c r="D284" s="57"/>
      <c r="E284" s="49" t="s">
        <v>28</v>
      </c>
      <c r="F284" s="22">
        <v>0</v>
      </c>
      <c r="G284" s="22">
        <v>0</v>
      </c>
      <c r="H284" s="22">
        <v>0</v>
      </c>
      <c r="I284" s="6"/>
      <c r="J284" s="6"/>
      <c r="K284" s="6"/>
      <c r="L284" s="6"/>
      <c r="M284" s="17"/>
      <c r="N284" s="17"/>
      <c r="O284" s="17"/>
      <c r="P284" s="17"/>
      <c r="Q284" s="17"/>
      <c r="R284" s="17"/>
      <c r="S284" s="17"/>
      <c r="T284" s="17"/>
      <c r="U284" s="53">
        <v>5</v>
      </c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6">
        <v>0</v>
      </c>
      <c r="BS284" s="16">
        <v>0</v>
      </c>
      <c r="BT284" s="16">
        <v>0</v>
      </c>
      <c r="BU284" s="16">
        <v>0</v>
      </c>
      <c r="BV284" s="16">
        <v>0</v>
      </c>
    </row>
    <row r="285" spans="1:74">
      <c r="A285" s="31" t="s">
        <v>650</v>
      </c>
      <c r="B285" s="53" t="s">
        <v>566</v>
      </c>
      <c r="C285" s="53" t="s">
        <v>567</v>
      </c>
      <c r="D285" s="57"/>
      <c r="E285" s="49" t="s">
        <v>196</v>
      </c>
      <c r="F285" s="22">
        <v>0</v>
      </c>
      <c r="G285" s="22">
        <v>0</v>
      </c>
      <c r="H285" s="22">
        <v>0</v>
      </c>
      <c r="I285" s="6"/>
      <c r="J285" s="6"/>
      <c r="K285" s="6"/>
      <c r="L285" s="6"/>
      <c r="M285" s="17"/>
      <c r="N285" s="17"/>
      <c r="O285" s="17"/>
      <c r="P285" s="17"/>
      <c r="Q285" s="17"/>
      <c r="R285" s="17"/>
      <c r="S285" s="17"/>
      <c r="T285" s="67">
        <v>16</v>
      </c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6">
        <v>0</v>
      </c>
      <c r="BS285" s="16">
        <v>0</v>
      </c>
      <c r="BT285" s="16">
        <v>0</v>
      </c>
      <c r="BU285" s="16">
        <v>0</v>
      </c>
      <c r="BV285" s="16">
        <v>0</v>
      </c>
    </row>
    <row r="286" spans="1:74">
      <c r="A286" s="31" t="s">
        <v>651</v>
      </c>
      <c r="B286" s="53" t="s">
        <v>283</v>
      </c>
      <c r="C286" s="53" t="s">
        <v>71</v>
      </c>
      <c r="D286" s="57"/>
      <c r="E286" s="49" t="s">
        <v>36</v>
      </c>
      <c r="F286" s="22">
        <v>0</v>
      </c>
      <c r="G286" s="22">
        <v>0</v>
      </c>
      <c r="H286" s="22">
        <v>0</v>
      </c>
      <c r="I286" s="6"/>
      <c r="J286" s="6"/>
      <c r="K286" s="6"/>
      <c r="L286" s="6"/>
      <c r="M286" s="17"/>
      <c r="N286" s="17"/>
      <c r="O286" s="17"/>
      <c r="P286" s="17"/>
      <c r="Q286" s="53">
        <v>3</v>
      </c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6">
        <v>0</v>
      </c>
      <c r="BS286" s="16">
        <v>0</v>
      </c>
      <c r="BT286" s="16">
        <v>0</v>
      </c>
      <c r="BU286" s="16">
        <v>0</v>
      </c>
      <c r="BV286" s="16">
        <v>0</v>
      </c>
    </row>
    <row r="287" spans="1:74">
      <c r="A287" s="31" t="s">
        <v>652</v>
      </c>
      <c r="B287" s="53" t="s">
        <v>284</v>
      </c>
      <c r="C287" s="53" t="s">
        <v>71</v>
      </c>
      <c r="D287" s="57"/>
      <c r="E287" s="49" t="s">
        <v>36</v>
      </c>
      <c r="F287" s="16">
        <v>0</v>
      </c>
      <c r="G287" s="16">
        <v>0</v>
      </c>
      <c r="H287" s="16">
        <v>0</v>
      </c>
      <c r="I287" s="6"/>
      <c r="J287" s="6"/>
      <c r="K287" s="6"/>
      <c r="L287" s="6"/>
      <c r="M287" s="17"/>
      <c r="N287" s="17"/>
      <c r="O287" s="17"/>
      <c r="P287" s="17"/>
      <c r="Q287" s="53">
        <v>2</v>
      </c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6">
        <v>0</v>
      </c>
      <c r="BS287" s="16">
        <v>0</v>
      </c>
      <c r="BT287" s="16">
        <v>0</v>
      </c>
      <c r="BU287" s="16">
        <v>0</v>
      </c>
      <c r="BV287" s="16">
        <v>0</v>
      </c>
    </row>
    <row r="288" spans="1:74">
      <c r="A288" s="31" t="s">
        <v>653</v>
      </c>
      <c r="B288" s="53" t="s">
        <v>285</v>
      </c>
      <c r="C288" s="53" t="s">
        <v>269</v>
      </c>
      <c r="D288" s="57"/>
      <c r="E288" s="49" t="s">
        <v>36</v>
      </c>
      <c r="F288" s="22">
        <v>0</v>
      </c>
      <c r="G288" s="22">
        <v>0</v>
      </c>
      <c r="H288" s="22">
        <v>0</v>
      </c>
      <c r="I288" s="6"/>
      <c r="J288" s="6"/>
      <c r="K288" s="6"/>
      <c r="L288" s="6"/>
      <c r="M288" s="17"/>
      <c r="N288" s="17"/>
      <c r="O288" s="17"/>
      <c r="P288" s="17"/>
      <c r="Q288" s="53">
        <v>10</v>
      </c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6">
        <v>0</v>
      </c>
      <c r="BS288" s="16">
        <v>0</v>
      </c>
      <c r="BT288" s="16">
        <v>0</v>
      </c>
      <c r="BU288" s="16">
        <v>0</v>
      </c>
      <c r="BV288" s="16">
        <v>0</v>
      </c>
    </row>
    <row r="289" spans="1:74">
      <c r="A289" s="31" t="s">
        <v>654</v>
      </c>
      <c r="B289" s="65" t="s">
        <v>553</v>
      </c>
      <c r="C289" s="65" t="s">
        <v>80</v>
      </c>
      <c r="D289" s="57"/>
      <c r="E289" s="49" t="s">
        <v>35</v>
      </c>
      <c r="F289" s="22">
        <v>0</v>
      </c>
      <c r="G289" s="22">
        <v>0</v>
      </c>
      <c r="H289" s="22">
        <v>0</v>
      </c>
      <c r="I289" s="6"/>
      <c r="J289" s="6"/>
      <c r="K289" s="6"/>
      <c r="L289" s="6"/>
      <c r="M289" s="17"/>
      <c r="N289" s="17"/>
      <c r="O289" s="17"/>
      <c r="P289" s="17"/>
      <c r="Q289" s="17"/>
      <c r="R289" s="17"/>
      <c r="S289" s="66">
        <v>47</v>
      </c>
      <c r="T289" s="17"/>
      <c r="U289" s="17">
        <v>22</v>
      </c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6">
        <v>0</v>
      </c>
      <c r="BS289" s="16">
        <v>0</v>
      </c>
      <c r="BT289" s="16">
        <v>0</v>
      </c>
      <c r="BU289" s="16">
        <v>0</v>
      </c>
      <c r="BV289" s="16">
        <v>0</v>
      </c>
    </row>
    <row r="290" spans="1:74">
      <c r="A290" s="31" t="s">
        <v>666</v>
      </c>
      <c r="B290" s="53" t="s">
        <v>221</v>
      </c>
      <c r="C290" s="53" t="s">
        <v>201</v>
      </c>
      <c r="D290" s="57"/>
      <c r="E290" s="49" t="s">
        <v>36</v>
      </c>
      <c r="F290" s="22">
        <v>0</v>
      </c>
      <c r="G290" s="22">
        <v>0</v>
      </c>
      <c r="H290" s="22">
        <v>0</v>
      </c>
      <c r="I290" s="6"/>
      <c r="J290" s="6"/>
      <c r="K290" s="6"/>
      <c r="L290" s="6"/>
      <c r="M290" s="17"/>
      <c r="N290" s="17"/>
      <c r="O290" s="17"/>
      <c r="P290" s="53">
        <v>7</v>
      </c>
      <c r="Q290" s="17"/>
      <c r="R290" s="17"/>
      <c r="S290" s="17"/>
      <c r="T290" s="17"/>
      <c r="U290" s="17"/>
      <c r="V290" s="17"/>
      <c r="W290" s="17">
        <v>6</v>
      </c>
      <c r="X290" s="17"/>
      <c r="Y290" s="17"/>
      <c r="Z290" s="17">
        <v>20</v>
      </c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6">
        <v>0</v>
      </c>
      <c r="BS290" s="16">
        <v>0</v>
      </c>
      <c r="BT290" s="16">
        <v>0</v>
      </c>
      <c r="BU290" s="16">
        <v>0</v>
      </c>
      <c r="BV290" s="16">
        <v>0</v>
      </c>
    </row>
    <row r="291" spans="1:74">
      <c r="A291" s="31" t="s">
        <v>672</v>
      </c>
      <c r="B291" s="53" t="s">
        <v>700</v>
      </c>
      <c r="C291" s="53" t="s">
        <v>698</v>
      </c>
      <c r="D291" s="70"/>
      <c r="E291" s="49" t="s">
        <v>12</v>
      </c>
      <c r="F291" s="22">
        <v>0</v>
      </c>
      <c r="G291" s="22">
        <v>0</v>
      </c>
      <c r="H291" s="22">
        <v>0</v>
      </c>
      <c r="I291" s="6"/>
      <c r="J291" s="6"/>
      <c r="K291" s="6"/>
      <c r="L291" s="6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71">
        <v>49</v>
      </c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6">
        <v>0</v>
      </c>
      <c r="BS291" s="16">
        <v>0</v>
      </c>
      <c r="BT291" s="16">
        <v>0</v>
      </c>
      <c r="BU291" s="16">
        <v>0</v>
      </c>
      <c r="BV291" s="16">
        <v>0</v>
      </c>
    </row>
    <row r="292" spans="1:74">
      <c r="A292" s="31" t="s">
        <v>673</v>
      </c>
      <c r="B292" s="53" t="s">
        <v>355</v>
      </c>
      <c r="C292" s="53" t="s">
        <v>364</v>
      </c>
      <c r="D292" s="57"/>
      <c r="E292" s="49" t="s">
        <v>36</v>
      </c>
      <c r="F292" s="22">
        <v>0</v>
      </c>
      <c r="G292" s="22">
        <v>0</v>
      </c>
      <c r="H292" s="22">
        <v>0</v>
      </c>
      <c r="I292" s="6"/>
      <c r="J292" s="6"/>
      <c r="K292" s="6"/>
      <c r="L292" s="6"/>
      <c r="M292" s="17"/>
      <c r="N292" s="17"/>
      <c r="O292" s="17"/>
      <c r="P292" s="17"/>
      <c r="Q292" s="17"/>
      <c r="R292" s="58">
        <v>13</v>
      </c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6">
        <v>0</v>
      </c>
      <c r="BS292" s="16">
        <v>0</v>
      </c>
      <c r="BT292" s="16">
        <v>0</v>
      </c>
      <c r="BU292" s="16">
        <v>0</v>
      </c>
      <c r="BV292" s="16">
        <v>0</v>
      </c>
    </row>
    <row r="293" spans="1:74">
      <c r="A293" s="31" t="s">
        <v>674</v>
      </c>
      <c r="B293" s="53" t="s">
        <v>356</v>
      </c>
      <c r="C293" s="53" t="s">
        <v>367</v>
      </c>
      <c r="D293" s="57"/>
      <c r="E293" s="49" t="s">
        <v>12</v>
      </c>
      <c r="F293" s="22">
        <v>0</v>
      </c>
      <c r="G293" s="22">
        <v>0</v>
      </c>
      <c r="H293" s="22">
        <v>0</v>
      </c>
      <c r="I293" s="6"/>
      <c r="J293" s="6"/>
      <c r="K293" s="6"/>
      <c r="L293" s="6"/>
      <c r="M293" s="17"/>
      <c r="N293" s="17"/>
      <c r="O293" s="17"/>
      <c r="P293" s="17"/>
      <c r="Q293" s="17"/>
      <c r="R293" s="58">
        <v>44</v>
      </c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6">
        <v>0</v>
      </c>
      <c r="BS293" s="16">
        <v>0</v>
      </c>
      <c r="BT293" s="16">
        <v>0</v>
      </c>
      <c r="BU293" s="16">
        <v>0</v>
      </c>
      <c r="BV293" s="16">
        <v>0</v>
      </c>
    </row>
    <row r="294" spans="1:74">
      <c r="A294" s="69" t="str">
        <f>IF([2]Turnaje!A294="","",[2]Turnaje!A294)</f>
        <v>289.</v>
      </c>
      <c r="B294" s="16" t="s">
        <v>809</v>
      </c>
      <c r="C294" s="53" t="s">
        <v>802</v>
      </c>
      <c r="D294" s="57"/>
      <c r="E294" s="49" t="s">
        <v>36</v>
      </c>
      <c r="F294" s="22">
        <v>0</v>
      </c>
      <c r="G294" s="22">
        <v>0</v>
      </c>
      <c r="H294" s="22">
        <v>0</v>
      </c>
      <c r="I294" s="6"/>
      <c r="J294" s="6"/>
      <c r="K294" s="6"/>
      <c r="L294" s="6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68">
        <v>42</v>
      </c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6">
        <v>0</v>
      </c>
      <c r="BS294" s="16">
        <v>0</v>
      </c>
      <c r="BT294" s="16">
        <v>0</v>
      </c>
      <c r="BU294" s="16">
        <v>0</v>
      </c>
      <c r="BV294" s="16">
        <v>0</v>
      </c>
    </row>
    <row r="295" spans="1:74">
      <c r="A295" s="69" t="str">
        <f>IF([2]Turnaje!A295="","",[2]Turnaje!A295)</f>
        <v>290.</v>
      </c>
      <c r="B295" s="53" t="s">
        <v>714</v>
      </c>
      <c r="C295" s="53" t="s">
        <v>710</v>
      </c>
      <c r="D295" s="57"/>
      <c r="E295" s="49" t="s">
        <v>36</v>
      </c>
      <c r="F295" s="22">
        <v>0</v>
      </c>
      <c r="G295" s="22">
        <v>0</v>
      </c>
      <c r="H295" s="22">
        <v>0</v>
      </c>
      <c r="I295" s="6"/>
      <c r="J295" s="6"/>
      <c r="K295" s="6"/>
      <c r="L295" s="6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53">
        <v>2</v>
      </c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6">
        <v>0</v>
      </c>
      <c r="BS295" s="16">
        <v>0</v>
      </c>
      <c r="BT295" s="16">
        <v>0</v>
      </c>
      <c r="BU295" s="16">
        <v>0</v>
      </c>
      <c r="BV295" s="16">
        <v>0</v>
      </c>
    </row>
    <row r="296" spans="1:74">
      <c r="A296" s="69" t="str">
        <f>IF([2]Turnaje!A296="","",[2]Turnaje!A296)</f>
        <v>291.</v>
      </c>
      <c r="B296" s="53" t="s">
        <v>667</v>
      </c>
      <c r="C296" s="53" t="s">
        <v>57</v>
      </c>
      <c r="D296" s="57"/>
      <c r="E296" s="49" t="s">
        <v>35</v>
      </c>
      <c r="F296" s="22">
        <v>0</v>
      </c>
      <c r="G296" s="22">
        <v>0</v>
      </c>
      <c r="H296" s="22">
        <v>0</v>
      </c>
      <c r="I296" s="6"/>
      <c r="J296" s="6"/>
      <c r="K296" s="6"/>
      <c r="L296" s="6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>
        <v>23</v>
      </c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6">
        <v>0</v>
      </c>
      <c r="BS296" s="16">
        <v>0</v>
      </c>
      <c r="BT296" s="16">
        <v>0</v>
      </c>
      <c r="BU296" s="16">
        <v>0</v>
      </c>
      <c r="BV296" s="16">
        <v>0</v>
      </c>
    </row>
    <row r="297" spans="1:74">
      <c r="A297" s="69" t="str">
        <f>IF([2]Turnaje!A297="","",[2]Turnaje!A297)</f>
        <v>292.</v>
      </c>
      <c r="B297" s="53" t="s">
        <v>103</v>
      </c>
      <c r="C297" s="53" t="s">
        <v>517</v>
      </c>
      <c r="D297" s="57"/>
      <c r="E297" s="49" t="s">
        <v>13</v>
      </c>
      <c r="F297" s="22">
        <v>0</v>
      </c>
      <c r="G297" s="22">
        <v>0</v>
      </c>
      <c r="H297" s="22">
        <v>0</v>
      </c>
      <c r="I297" s="6">
        <v>168</v>
      </c>
      <c r="J297" s="6"/>
      <c r="K297" s="6"/>
      <c r="L297" s="6"/>
      <c r="M297" s="53"/>
      <c r="N297" s="58">
        <v>9</v>
      </c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6">
        <v>0</v>
      </c>
      <c r="BS297" s="16">
        <v>0</v>
      </c>
      <c r="BT297" s="16">
        <v>0</v>
      </c>
      <c r="BU297" s="16">
        <v>0</v>
      </c>
      <c r="BV297" s="16">
        <v>0</v>
      </c>
    </row>
    <row r="298" spans="1:74">
      <c r="A298" s="69" t="str">
        <f>IF([2]Turnaje!A298="","",[2]Turnaje!A298)</f>
        <v>293.</v>
      </c>
      <c r="B298" s="53" t="s">
        <v>503</v>
      </c>
      <c r="C298" s="53" t="s">
        <v>108</v>
      </c>
      <c r="D298" s="57"/>
      <c r="E298" s="49" t="s">
        <v>35</v>
      </c>
      <c r="F298" s="22">
        <v>0</v>
      </c>
      <c r="G298" s="22">
        <v>0</v>
      </c>
      <c r="H298" s="22">
        <v>0</v>
      </c>
      <c r="I298" s="64">
        <v>162</v>
      </c>
      <c r="J298" s="6">
        <v>199</v>
      </c>
      <c r="K298" s="6">
        <v>152</v>
      </c>
      <c r="L298" s="6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>
        <v>60</v>
      </c>
      <c r="Y298" s="17">
        <v>47</v>
      </c>
      <c r="Z298" s="17"/>
      <c r="AA298" s="17">
        <v>66</v>
      </c>
      <c r="AB298" s="17"/>
      <c r="AC298" s="17">
        <v>10</v>
      </c>
      <c r="AD298" s="17">
        <v>6</v>
      </c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6">
        <v>0</v>
      </c>
      <c r="BS298" s="16">
        <v>0</v>
      </c>
      <c r="BT298" s="16">
        <v>0</v>
      </c>
      <c r="BU298" s="16">
        <v>0</v>
      </c>
      <c r="BV298" s="16">
        <v>0</v>
      </c>
    </row>
    <row r="299" spans="1:74">
      <c r="A299" s="69" t="str">
        <f>IF([2]Turnaje!A299="","",[2]Turnaje!A299)</f>
        <v>294.</v>
      </c>
      <c r="B299" s="53" t="s">
        <v>504</v>
      </c>
      <c r="C299" s="53" t="s">
        <v>110</v>
      </c>
      <c r="D299" s="57"/>
      <c r="E299" s="49" t="s">
        <v>12</v>
      </c>
      <c r="F299" s="22">
        <v>0</v>
      </c>
      <c r="G299" s="22">
        <v>0</v>
      </c>
      <c r="H299" s="22">
        <v>0</v>
      </c>
      <c r="I299" s="64">
        <v>239</v>
      </c>
      <c r="J299" s="6"/>
      <c r="K299" s="6"/>
      <c r="L299" s="6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6">
        <v>0</v>
      </c>
      <c r="BS299" s="16">
        <v>0</v>
      </c>
      <c r="BT299" s="16">
        <v>0</v>
      </c>
      <c r="BU299" s="16">
        <v>0</v>
      </c>
      <c r="BV299" s="16">
        <v>0</v>
      </c>
    </row>
    <row r="300" spans="1:74">
      <c r="A300" s="69" t="str">
        <f>IF([2]Turnaje!A300="","",[2]Turnaje!A300)</f>
        <v>295.</v>
      </c>
      <c r="B300" s="53" t="s">
        <v>505</v>
      </c>
      <c r="C300" s="53" t="s">
        <v>516</v>
      </c>
      <c r="D300" s="57"/>
      <c r="E300" s="49" t="s">
        <v>13</v>
      </c>
      <c r="F300" s="22">
        <v>0</v>
      </c>
      <c r="G300" s="22">
        <v>0</v>
      </c>
      <c r="H300" s="22">
        <v>0</v>
      </c>
      <c r="I300" s="64">
        <v>170</v>
      </c>
      <c r="J300" s="6"/>
      <c r="K300" s="6"/>
      <c r="L300" s="6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6">
        <v>0</v>
      </c>
      <c r="BS300" s="16">
        <v>0</v>
      </c>
      <c r="BT300" s="16">
        <v>0</v>
      </c>
      <c r="BU300" s="16">
        <v>0</v>
      </c>
      <c r="BV300" s="16">
        <v>0</v>
      </c>
    </row>
    <row r="301" spans="1:74">
      <c r="A301" s="69" t="str">
        <f>IF([2]Turnaje!A301="","",[2]Turnaje!A301)</f>
        <v>296.</v>
      </c>
      <c r="B301" s="53" t="s">
        <v>620</v>
      </c>
      <c r="C301" s="53" t="s">
        <v>520</v>
      </c>
      <c r="D301" s="57"/>
      <c r="E301" s="49" t="s">
        <v>12</v>
      </c>
      <c r="F301" s="22">
        <v>0</v>
      </c>
      <c r="G301" s="22">
        <v>0</v>
      </c>
      <c r="H301" s="22">
        <v>0</v>
      </c>
      <c r="I301" s="6"/>
      <c r="J301" s="21">
        <v>229</v>
      </c>
      <c r="K301" s="6"/>
      <c r="L301" s="6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6">
        <v>0</v>
      </c>
      <c r="BS301" s="16">
        <v>0</v>
      </c>
      <c r="BT301" s="16">
        <v>0</v>
      </c>
      <c r="BU301" s="16">
        <v>0</v>
      </c>
      <c r="BV301" s="16">
        <v>0</v>
      </c>
    </row>
    <row r="302" spans="1:74">
      <c r="A302" s="69" t="str">
        <f>IF([2]Turnaje!A302="","",[2]Turnaje!A302)</f>
        <v>297.</v>
      </c>
      <c r="B302" s="53" t="s">
        <v>506</v>
      </c>
      <c r="C302" s="53" t="s">
        <v>516</v>
      </c>
      <c r="D302" s="57"/>
      <c r="E302" s="49" t="s">
        <v>12</v>
      </c>
      <c r="F302" s="22">
        <v>0</v>
      </c>
      <c r="G302" s="22">
        <v>0</v>
      </c>
      <c r="H302" s="22">
        <v>0</v>
      </c>
      <c r="I302" s="64">
        <v>160</v>
      </c>
      <c r="J302" s="6">
        <v>133</v>
      </c>
      <c r="K302" s="6"/>
      <c r="L302" s="6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6">
        <v>0</v>
      </c>
      <c r="BS302" s="16">
        <v>0</v>
      </c>
      <c r="BT302" s="16">
        <v>0</v>
      </c>
      <c r="BU302" s="16">
        <v>0</v>
      </c>
      <c r="BV302" s="16">
        <v>0</v>
      </c>
    </row>
    <row r="303" spans="1:74">
      <c r="A303" s="69" t="str">
        <f>IF([2]Turnaje!A303="","",[2]Turnaje!A303)</f>
        <v>298.</v>
      </c>
      <c r="B303" s="53" t="s">
        <v>701</v>
      </c>
      <c r="C303" s="53" t="s">
        <v>698</v>
      </c>
      <c r="D303" s="70"/>
      <c r="E303" s="49" t="s">
        <v>13</v>
      </c>
      <c r="F303" s="22">
        <v>0</v>
      </c>
      <c r="G303" s="22">
        <v>0</v>
      </c>
      <c r="H303" s="22">
        <v>0</v>
      </c>
      <c r="I303" s="6"/>
      <c r="J303" s="6"/>
      <c r="K303" s="6"/>
      <c r="L303" s="6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71">
        <v>71</v>
      </c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6">
        <v>0</v>
      </c>
      <c r="BS303" s="16">
        <v>0</v>
      </c>
      <c r="BT303" s="16">
        <v>0</v>
      </c>
      <c r="BU303" s="16">
        <v>0</v>
      </c>
      <c r="BV303" s="16">
        <v>0</v>
      </c>
    </row>
    <row r="304" spans="1:74">
      <c r="A304" s="69" t="str">
        <f>IF([2]Turnaje!A304="","",[2]Turnaje!A304)</f>
        <v>299.</v>
      </c>
      <c r="B304" s="53" t="s">
        <v>782</v>
      </c>
      <c r="C304" s="53" t="s">
        <v>108</v>
      </c>
      <c r="D304" s="57"/>
      <c r="E304" s="49" t="s">
        <v>12</v>
      </c>
      <c r="F304" s="22">
        <v>0</v>
      </c>
      <c r="G304" s="22">
        <v>0</v>
      </c>
      <c r="H304" s="22">
        <v>0</v>
      </c>
      <c r="I304" s="6"/>
      <c r="J304" s="6"/>
      <c r="K304" s="64">
        <v>87</v>
      </c>
      <c r="L304" s="6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6">
        <v>0</v>
      </c>
      <c r="BS304" s="16">
        <v>0</v>
      </c>
      <c r="BT304" s="16">
        <v>0</v>
      </c>
      <c r="BU304" s="16">
        <v>0</v>
      </c>
      <c r="BV304" s="16">
        <v>0</v>
      </c>
    </row>
    <row r="305" spans="1:74">
      <c r="A305" s="69" t="str">
        <f>IF([2]Turnaje!A305="","",[2]Turnaje!A305)</f>
        <v>300.</v>
      </c>
      <c r="B305" s="53" t="s">
        <v>74</v>
      </c>
      <c r="C305" s="53" t="s">
        <v>75</v>
      </c>
      <c r="D305" s="57"/>
      <c r="E305" s="49" t="s">
        <v>36</v>
      </c>
      <c r="F305" s="22">
        <v>0</v>
      </c>
      <c r="G305" s="22">
        <v>0</v>
      </c>
      <c r="H305" s="22">
        <v>0</v>
      </c>
      <c r="I305" s="6">
        <v>55</v>
      </c>
      <c r="J305" s="6">
        <v>139</v>
      </c>
      <c r="K305" s="6">
        <v>140</v>
      </c>
      <c r="L305" s="6"/>
      <c r="M305" s="53">
        <v>25</v>
      </c>
      <c r="O305" s="17"/>
      <c r="P305" s="17"/>
      <c r="Q305" s="17"/>
      <c r="R305" s="17"/>
      <c r="S305" s="17"/>
      <c r="T305" s="17"/>
      <c r="U305" s="17"/>
      <c r="V305" s="17"/>
      <c r="W305" s="17"/>
      <c r="X305" s="17">
        <v>29</v>
      </c>
      <c r="Y305" s="17"/>
      <c r="Z305" s="17"/>
      <c r="AA305" s="17"/>
      <c r="AB305" s="17"/>
      <c r="AC305" s="17">
        <v>6</v>
      </c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6">
        <v>0</v>
      </c>
      <c r="BS305" s="16">
        <v>0</v>
      </c>
      <c r="BT305" s="16">
        <v>0</v>
      </c>
      <c r="BU305" s="16">
        <v>0</v>
      </c>
      <c r="BV305" s="16">
        <v>0</v>
      </c>
    </row>
    <row r="306" spans="1:74">
      <c r="A306" s="69" t="str">
        <f>IF([2]Turnaje!A306="","",[2]Turnaje!A306)</f>
        <v>301.</v>
      </c>
      <c r="B306" s="65" t="s">
        <v>554</v>
      </c>
      <c r="C306" s="65" t="s">
        <v>68</v>
      </c>
      <c r="D306" s="57"/>
      <c r="E306" s="49" t="s">
        <v>12</v>
      </c>
      <c r="F306" s="22">
        <v>0</v>
      </c>
      <c r="G306" s="22">
        <v>0</v>
      </c>
      <c r="H306" s="22">
        <v>0</v>
      </c>
      <c r="I306" s="6"/>
      <c r="J306" s="6"/>
      <c r="K306" s="6"/>
      <c r="L306" s="6"/>
      <c r="M306" s="17"/>
      <c r="N306" s="17"/>
      <c r="O306" s="17"/>
      <c r="P306" s="17"/>
      <c r="Q306" s="17"/>
      <c r="R306" s="17"/>
      <c r="S306" s="66">
        <v>54</v>
      </c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6">
        <v>0</v>
      </c>
      <c r="BS306" s="16">
        <v>0</v>
      </c>
      <c r="BT306" s="16">
        <v>0</v>
      </c>
      <c r="BU306" s="16">
        <v>0</v>
      </c>
      <c r="BV306" s="16">
        <v>0</v>
      </c>
    </row>
    <row r="307" spans="1:74">
      <c r="A307" s="69" t="str">
        <f>IF([2]Turnaje!A307="","",[2]Turnaje!A307)</f>
        <v>302.</v>
      </c>
      <c r="B307" s="53" t="s">
        <v>507</v>
      </c>
      <c r="C307" s="53" t="s">
        <v>110</v>
      </c>
      <c r="D307" s="57"/>
      <c r="E307" s="49" t="s">
        <v>12</v>
      </c>
      <c r="F307" s="22">
        <v>0</v>
      </c>
      <c r="G307" s="22">
        <v>0</v>
      </c>
      <c r="H307" s="22">
        <v>0</v>
      </c>
      <c r="I307" s="64">
        <v>200</v>
      </c>
      <c r="J307" s="6">
        <v>301</v>
      </c>
      <c r="K307" s="6">
        <v>218</v>
      </c>
      <c r="L307" s="6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6">
        <v>0</v>
      </c>
      <c r="BS307" s="16">
        <v>0</v>
      </c>
      <c r="BT307" s="16">
        <v>0</v>
      </c>
      <c r="BU307" s="16">
        <v>0</v>
      </c>
      <c r="BV307" s="16">
        <v>0</v>
      </c>
    </row>
    <row r="308" spans="1:74">
      <c r="A308" s="69" t="str">
        <f>IF([2]Turnaje!A308="","",[2]Turnaje!A308)</f>
        <v>303.</v>
      </c>
      <c r="B308" s="53" t="s">
        <v>286</v>
      </c>
      <c r="C308" s="53" t="s">
        <v>77</v>
      </c>
      <c r="D308" s="57"/>
      <c r="E308" s="49" t="s">
        <v>35</v>
      </c>
      <c r="F308" s="22">
        <v>0</v>
      </c>
      <c r="G308" s="22">
        <v>0</v>
      </c>
      <c r="H308" s="22">
        <v>0</v>
      </c>
      <c r="I308" s="6"/>
      <c r="J308" s="6"/>
      <c r="K308" s="6"/>
      <c r="L308" s="6"/>
      <c r="M308" s="17"/>
      <c r="N308" s="17"/>
      <c r="O308" s="17"/>
      <c r="P308" s="17"/>
      <c r="Q308" s="53">
        <v>8</v>
      </c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6">
        <v>0</v>
      </c>
      <c r="BS308" s="16">
        <v>0</v>
      </c>
      <c r="BT308" s="16">
        <v>0</v>
      </c>
      <c r="BU308" s="16">
        <v>0</v>
      </c>
      <c r="BV308" s="16">
        <v>0</v>
      </c>
    </row>
    <row r="309" spans="1:74">
      <c r="A309" s="69" t="str">
        <f>IF([2]Turnaje!A309="","",[2]Turnaje!A309)</f>
        <v>304.</v>
      </c>
      <c r="B309" s="53" t="s">
        <v>357</v>
      </c>
      <c r="C309" s="53" t="s">
        <v>366</v>
      </c>
      <c r="D309" s="57"/>
      <c r="E309" s="49" t="s">
        <v>36</v>
      </c>
      <c r="F309" s="22">
        <v>0</v>
      </c>
      <c r="G309" s="22">
        <v>0</v>
      </c>
      <c r="H309" s="22">
        <v>0</v>
      </c>
      <c r="I309" s="6"/>
      <c r="J309" s="6"/>
      <c r="K309" s="6"/>
      <c r="L309" s="6"/>
      <c r="M309" s="17"/>
      <c r="N309" s="17"/>
      <c r="O309" s="17"/>
      <c r="P309" s="17"/>
      <c r="Q309" s="17"/>
      <c r="R309" s="58">
        <v>9</v>
      </c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6">
        <v>0</v>
      </c>
      <c r="BS309" s="16">
        <v>0</v>
      </c>
      <c r="BT309" s="16">
        <v>0</v>
      </c>
      <c r="BU309" s="16">
        <v>0</v>
      </c>
      <c r="BV309" s="16">
        <v>0</v>
      </c>
    </row>
    <row r="310" spans="1:74">
      <c r="A310" s="69" t="str">
        <f>IF([2]Turnaje!A310="","",[2]Turnaje!A310)</f>
        <v>305.</v>
      </c>
      <c r="B310" s="50" t="s">
        <v>222</v>
      </c>
      <c r="C310" s="16" t="s">
        <v>201</v>
      </c>
      <c r="D310" s="57"/>
      <c r="E310" s="49" t="s">
        <v>12</v>
      </c>
      <c r="F310" s="22">
        <v>0</v>
      </c>
      <c r="G310" s="22">
        <v>0</v>
      </c>
      <c r="H310" s="22">
        <v>0</v>
      </c>
      <c r="I310" s="6"/>
      <c r="J310" s="6"/>
      <c r="K310" s="6"/>
      <c r="L310" s="6"/>
      <c r="M310" s="17"/>
      <c r="N310" s="17"/>
      <c r="O310" s="17"/>
      <c r="P310" s="53">
        <v>38</v>
      </c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6">
        <v>0</v>
      </c>
      <c r="BS310" s="16">
        <v>0</v>
      </c>
      <c r="BT310" s="16">
        <v>0</v>
      </c>
      <c r="BU310" s="16">
        <v>0</v>
      </c>
      <c r="BV310" s="16">
        <v>0</v>
      </c>
    </row>
    <row r="311" spans="1:74">
      <c r="A311" s="69" t="str">
        <f>IF([2]Turnaje!A311="","",[2]Turnaje!A311)</f>
        <v>306.</v>
      </c>
      <c r="B311" s="53" t="s">
        <v>223</v>
      </c>
      <c r="C311" s="53" t="s">
        <v>201</v>
      </c>
      <c r="D311" s="57"/>
      <c r="E311" s="49" t="s">
        <v>28</v>
      </c>
      <c r="F311" s="22">
        <v>0</v>
      </c>
      <c r="G311" s="22">
        <v>0</v>
      </c>
      <c r="H311" s="22">
        <v>0</v>
      </c>
      <c r="I311" s="6"/>
      <c r="J311" s="6"/>
      <c r="K311" s="6"/>
      <c r="L311" s="6"/>
      <c r="M311" s="17"/>
      <c r="N311" s="17"/>
      <c r="O311" s="17"/>
      <c r="P311" s="53">
        <v>16</v>
      </c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6">
        <v>0</v>
      </c>
      <c r="BS311" s="16">
        <v>0</v>
      </c>
      <c r="BT311" s="16">
        <v>0</v>
      </c>
      <c r="BU311" s="16">
        <v>0</v>
      </c>
      <c r="BV311" s="16">
        <v>0</v>
      </c>
    </row>
    <row r="312" spans="1:74">
      <c r="A312" s="69" t="str">
        <f>IF([2]Turnaje!A312="","",[2]Turnaje!A312)</f>
        <v>307.</v>
      </c>
      <c r="B312" s="53" t="s">
        <v>661</v>
      </c>
      <c r="C312" s="53" t="s">
        <v>80</v>
      </c>
      <c r="D312" s="57"/>
      <c r="E312" s="49" t="s">
        <v>36</v>
      </c>
      <c r="F312" s="22">
        <v>0</v>
      </c>
      <c r="G312" s="22">
        <v>0</v>
      </c>
      <c r="H312" s="22">
        <v>0</v>
      </c>
      <c r="I312" s="6"/>
      <c r="J312" s="6"/>
      <c r="K312" s="6"/>
      <c r="L312" s="6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53">
        <v>3</v>
      </c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6">
        <v>0</v>
      </c>
      <c r="BS312" s="16">
        <v>0</v>
      </c>
      <c r="BT312" s="16">
        <v>0</v>
      </c>
      <c r="BU312" s="16">
        <v>0</v>
      </c>
      <c r="BV312" s="16">
        <v>0</v>
      </c>
    </row>
    <row r="313" spans="1:74">
      <c r="A313" s="69" t="str">
        <f>IF([2]Turnaje!A313="","",[2]Turnaje!A313)</f>
        <v>308.</v>
      </c>
      <c r="B313" s="53" t="s">
        <v>358</v>
      </c>
      <c r="C313" s="53" t="s">
        <v>366</v>
      </c>
      <c r="D313" s="57"/>
      <c r="E313" s="49" t="s">
        <v>36</v>
      </c>
      <c r="F313" s="22">
        <v>0</v>
      </c>
      <c r="G313" s="22">
        <v>0</v>
      </c>
      <c r="H313" s="22">
        <v>0</v>
      </c>
      <c r="I313" s="6"/>
      <c r="J313" s="6"/>
      <c r="K313" s="6"/>
      <c r="L313" s="6"/>
      <c r="M313" s="17"/>
      <c r="N313" s="17"/>
      <c r="O313" s="17"/>
      <c r="P313" s="17"/>
      <c r="Q313" s="17"/>
      <c r="R313" s="58">
        <v>5</v>
      </c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6">
        <v>0</v>
      </c>
      <c r="BS313" s="16">
        <v>0</v>
      </c>
      <c r="BT313" s="16">
        <v>0</v>
      </c>
      <c r="BU313" s="16">
        <v>0</v>
      </c>
      <c r="BV313" s="16">
        <v>0</v>
      </c>
    </row>
    <row r="314" spans="1:74">
      <c r="A314" s="69" t="str">
        <f>IF([2]Turnaje!A314="","",[2]Turnaje!A314)</f>
        <v>309.</v>
      </c>
      <c r="B314" s="53" t="s">
        <v>166</v>
      </c>
      <c r="C314" s="53" t="s">
        <v>144</v>
      </c>
      <c r="D314" s="57"/>
      <c r="E314" s="49" t="s">
        <v>196</v>
      </c>
      <c r="F314" s="22">
        <v>0</v>
      </c>
      <c r="G314" s="22">
        <v>0</v>
      </c>
      <c r="H314" s="22">
        <v>0</v>
      </c>
      <c r="I314" s="6"/>
      <c r="J314" s="6"/>
      <c r="K314" s="6"/>
      <c r="L314" s="6"/>
      <c r="M314" s="17"/>
      <c r="N314" s="17"/>
      <c r="O314" s="58">
        <v>18</v>
      </c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6">
        <v>0</v>
      </c>
      <c r="BS314" s="16">
        <v>0</v>
      </c>
      <c r="BT314" s="16">
        <v>0</v>
      </c>
      <c r="BU314" s="16">
        <v>0</v>
      </c>
      <c r="BV314" s="16">
        <v>0</v>
      </c>
    </row>
    <row r="315" spans="1:74">
      <c r="A315" s="69" t="str">
        <f>IF([2]Turnaje!A315="","",[2]Turnaje!A315)</f>
        <v>310.</v>
      </c>
      <c r="B315" s="53" t="s">
        <v>715</v>
      </c>
      <c r="C315" s="53" t="s">
        <v>292</v>
      </c>
      <c r="D315" s="57"/>
      <c r="E315" s="49" t="s">
        <v>36</v>
      </c>
      <c r="F315" s="22">
        <v>0</v>
      </c>
      <c r="G315" s="22">
        <v>0</v>
      </c>
      <c r="H315" s="22">
        <v>0</v>
      </c>
      <c r="I315" s="6"/>
      <c r="J315" s="6"/>
      <c r="K315" s="6"/>
      <c r="L315" s="6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53">
        <v>15</v>
      </c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6">
        <v>0</v>
      </c>
      <c r="BS315" s="16">
        <v>0</v>
      </c>
      <c r="BT315" s="16">
        <v>0</v>
      </c>
      <c r="BU315" s="16">
        <v>0</v>
      </c>
      <c r="BV315" s="16">
        <v>0</v>
      </c>
    </row>
    <row r="316" spans="1:74">
      <c r="A316" s="69" t="str">
        <f>IF([2]Turnaje!A316="","",[2]Turnaje!A316)</f>
        <v>311.</v>
      </c>
      <c r="B316" s="53" t="s">
        <v>702</v>
      </c>
      <c r="C316" s="53" t="s">
        <v>698</v>
      </c>
      <c r="D316" s="70"/>
      <c r="E316" s="49" t="s">
        <v>12</v>
      </c>
      <c r="F316" s="22">
        <v>0</v>
      </c>
      <c r="G316" s="22">
        <v>0</v>
      </c>
      <c r="H316" s="22">
        <v>0</v>
      </c>
      <c r="I316" s="6"/>
      <c r="J316" s="6"/>
      <c r="K316" s="6"/>
      <c r="L316" s="6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71">
        <v>15</v>
      </c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6">
        <v>0</v>
      </c>
      <c r="BS316" s="16">
        <v>0</v>
      </c>
      <c r="BT316" s="16">
        <v>0</v>
      </c>
      <c r="BU316" s="16">
        <v>0</v>
      </c>
      <c r="BV316" s="16">
        <v>0</v>
      </c>
    </row>
    <row r="317" spans="1:74">
      <c r="A317" s="69" t="str">
        <f>IF([2]Turnaje!A317="","",[2]Turnaje!A317)</f>
        <v>312.</v>
      </c>
      <c r="B317" s="53" t="s">
        <v>508</v>
      </c>
      <c r="C317" s="53" t="s">
        <v>521</v>
      </c>
      <c r="D317" s="57"/>
      <c r="E317" s="49" t="s">
        <v>13</v>
      </c>
      <c r="F317" s="22">
        <v>0</v>
      </c>
      <c r="G317" s="22">
        <v>0</v>
      </c>
      <c r="H317" s="22">
        <v>0</v>
      </c>
      <c r="I317" s="64">
        <v>59</v>
      </c>
      <c r="J317" s="6"/>
      <c r="K317" s="6"/>
      <c r="L317" s="6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6">
        <v>0</v>
      </c>
      <c r="BS317" s="16">
        <v>0</v>
      </c>
      <c r="BT317" s="16">
        <v>0</v>
      </c>
      <c r="BU317" s="16">
        <v>0</v>
      </c>
      <c r="BV317" s="16">
        <v>0</v>
      </c>
    </row>
    <row r="318" spans="1:74">
      <c r="A318" s="31" t="s">
        <v>716</v>
      </c>
      <c r="B318" s="65" t="s">
        <v>555</v>
      </c>
      <c r="C318" s="65" t="s">
        <v>556</v>
      </c>
      <c r="D318" s="57"/>
      <c r="E318" s="49" t="s">
        <v>12</v>
      </c>
      <c r="F318" s="22">
        <v>0</v>
      </c>
      <c r="G318" s="22">
        <v>0</v>
      </c>
      <c r="H318" s="22">
        <v>0</v>
      </c>
      <c r="I318" s="6"/>
      <c r="J318" s="6"/>
      <c r="K318" s="6"/>
      <c r="L318" s="6"/>
      <c r="M318" s="17"/>
      <c r="N318" s="17"/>
      <c r="O318" s="17"/>
      <c r="P318" s="17"/>
      <c r="Q318" s="17"/>
      <c r="R318" s="17"/>
      <c r="S318" s="66">
        <v>32</v>
      </c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6">
        <v>0</v>
      </c>
      <c r="BS318" s="16">
        <v>0</v>
      </c>
      <c r="BT318" s="16">
        <v>0</v>
      </c>
      <c r="BU318" s="16">
        <v>0</v>
      </c>
      <c r="BV318" s="16">
        <v>0</v>
      </c>
    </row>
    <row r="319" spans="1:74">
      <c r="A319" s="31" t="s">
        <v>717</v>
      </c>
      <c r="B319" s="53" t="s">
        <v>509</v>
      </c>
      <c r="C319" s="53" t="s">
        <v>108</v>
      </c>
      <c r="D319" s="57"/>
      <c r="E319" s="49" t="s">
        <v>12</v>
      </c>
      <c r="F319" s="22">
        <v>0</v>
      </c>
      <c r="G319" s="22">
        <v>0</v>
      </c>
      <c r="H319" s="22">
        <v>0</v>
      </c>
      <c r="I319" s="64">
        <v>153</v>
      </c>
      <c r="J319" s="6">
        <v>135</v>
      </c>
      <c r="K319" s="6">
        <v>166</v>
      </c>
      <c r="L319" s="6"/>
      <c r="M319" s="17"/>
      <c r="N319" s="17"/>
      <c r="O319" s="17"/>
      <c r="P319" s="17"/>
      <c r="Q319" s="17"/>
      <c r="R319" s="17"/>
      <c r="S319" s="17"/>
      <c r="T319" s="17"/>
      <c r="U319" s="17"/>
      <c r="V319" s="17">
        <v>82</v>
      </c>
      <c r="W319" s="17"/>
      <c r="X319" s="17">
        <v>65</v>
      </c>
      <c r="Y319" s="17"/>
      <c r="Z319" s="17"/>
      <c r="AA319" s="17"/>
      <c r="AB319" s="17"/>
      <c r="AC319" s="17">
        <v>18</v>
      </c>
      <c r="AD319" s="17"/>
      <c r="AE319" s="17">
        <v>32</v>
      </c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6">
        <v>0</v>
      </c>
      <c r="BS319" s="16">
        <v>0</v>
      </c>
      <c r="BT319" s="16">
        <v>0</v>
      </c>
      <c r="BU319" s="16">
        <v>0</v>
      </c>
      <c r="BV319" s="16">
        <v>0</v>
      </c>
    </row>
    <row r="320" spans="1:74">
      <c r="A320" s="31" t="s">
        <v>718</v>
      </c>
      <c r="B320" s="16" t="s">
        <v>810</v>
      </c>
      <c r="C320" s="16" t="s">
        <v>800</v>
      </c>
      <c r="D320" s="57"/>
      <c r="E320" s="49" t="s">
        <v>35</v>
      </c>
      <c r="F320" s="22">
        <v>0</v>
      </c>
      <c r="G320" s="22">
        <v>0</v>
      </c>
      <c r="H320" s="22">
        <v>0</v>
      </c>
      <c r="I320" s="6"/>
      <c r="J320" s="6"/>
      <c r="K320" s="6"/>
      <c r="L320" s="6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68">
        <v>34</v>
      </c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6">
        <v>0</v>
      </c>
      <c r="BS320" s="16">
        <v>0</v>
      </c>
      <c r="BT320" s="16">
        <v>0</v>
      </c>
      <c r="BU320" s="16">
        <v>0</v>
      </c>
      <c r="BV320" s="16">
        <v>0</v>
      </c>
    </row>
    <row r="321" spans="1:74">
      <c r="A321" s="31" t="s">
        <v>719</v>
      </c>
      <c r="B321" s="53" t="s">
        <v>359</v>
      </c>
      <c r="C321" s="53" t="s">
        <v>365</v>
      </c>
      <c r="D321" s="57"/>
      <c r="E321" s="49" t="s">
        <v>13</v>
      </c>
      <c r="F321" s="22">
        <v>0</v>
      </c>
      <c r="G321" s="22">
        <v>0</v>
      </c>
      <c r="H321" s="22">
        <v>0</v>
      </c>
      <c r="I321" s="6">
        <v>129</v>
      </c>
      <c r="J321" s="6">
        <v>117</v>
      </c>
      <c r="K321" s="6">
        <v>115</v>
      </c>
      <c r="L321" s="6"/>
      <c r="M321" s="17"/>
      <c r="N321" s="17"/>
      <c r="O321" s="17"/>
      <c r="P321" s="17"/>
      <c r="Q321" s="17"/>
      <c r="R321" s="58">
        <v>40</v>
      </c>
      <c r="S321" s="17"/>
      <c r="T321" s="17">
        <v>50</v>
      </c>
      <c r="U321" s="17"/>
      <c r="V321" s="17"/>
      <c r="W321" s="17"/>
      <c r="X321" s="17">
        <v>18</v>
      </c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6">
        <v>0</v>
      </c>
      <c r="BS321" s="16">
        <v>0</v>
      </c>
      <c r="BT321" s="16">
        <v>0</v>
      </c>
      <c r="BU321" s="16">
        <v>0</v>
      </c>
      <c r="BV321" s="16">
        <v>0</v>
      </c>
    </row>
    <row r="322" spans="1:74">
      <c r="A322" s="31" t="s">
        <v>720</v>
      </c>
      <c r="B322" s="53" t="s">
        <v>757</v>
      </c>
      <c r="C322" s="32" t="s">
        <v>165</v>
      </c>
      <c r="D322" s="57"/>
      <c r="E322" s="49" t="s">
        <v>12</v>
      </c>
      <c r="F322" s="16">
        <v>0</v>
      </c>
      <c r="G322" s="16">
        <v>0</v>
      </c>
      <c r="H322" s="16">
        <v>0</v>
      </c>
      <c r="I322" s="6"/>
      <c r="J322" s="6"/>
      <c r="K322" s="6"/>
      <c r="L322" s="6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53">
        <v>4</v>
      </c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6">
        <v>0</v>
      </c>
      <c r="BS322" s="16">
        <v>0</v>
      </c>
      <c r="BT322" s="16">
        <v>0</v>
      </c>
      <c r="BU322" s="16">
        <v>0</v>
      </c>
      <c r="BV322" s="16">
        <v>0</v>
      </c>
    </row>
    <row r="323" spans="1:74">
      <c r="A323" s="31" t="s">
        <v>721</v>
      </c>
      <c r="B323" s="53" t="s">
        <v>783</v>
      </c>
      <c r="C323" s="53" t="s">
        <v>518</v>
      </c>
      <c r="D323" s="57"/>
      <c r="E323" s="49" t="s">
        <v>12</v>
      </c>
      <c r="F323" s="22">
        <v>0</v>
      </c>
      <c r="G323" s="22">
        <v>0</v>
      </c>
      <c r="H323" s="22">
        <v>0</v>
      </c>
      <c r="I323" s="6"/>
      <c r="J323" s="6"/>
      <c r="K323" s="64">
        <v>109</v>
      </c>
      <c r="L323" s="6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6">
        <v>0</v>
      </c>
      <c r="BS323" s="16">
        <v>0</v>
      </c>
      <c r="BT323" s="16">
        <v>0</v>
      </c>
      <c r="BU323" s="16">
        <v>0</v>
      </c>
      <c r="BV323" s="16">
        <v>0</v>
      </c>
    </row>
    <row r="324" spans="1:74">
      <c r="A324" s="31" t="s">
        <v>722</v>
      </c>
      <c r="B324" s="53" t="s">
        <v>287</v>
      </c>
      <c r="C324" s="53" t="s">
        <v>201</v>
      </c>
      <c r="D324" s="57"/>
      <c r="E324" s="49" t="s">
        <v>36</v>
      </c>
      <c r="F324" s="22">
        <v>0</v>
      </c>
      <c r="G324" s="22">
        <v>0</v>
      </c>
      <c r="H324" s="22">
        <v>0</v>
      </c>
      <c r="I324" s="6"/>
      <c r="J324" s="6"/>
      <c r="K324" s="6"/>
      <c r="L324" s="6"/>
      <c r="M324" s="17"/>
      <c r="N324" s="17"/>
      <c r="O324" s="17"/>
      <c r="P324" s="17"/>
      <c r="Q324" s="53">
        <v>26</v>
      </c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6">
        <v>0</v>
      </c>
      <c r="BS324" s="16">
        <v>0</v>
      </c>
      <c r="BT324" s="16">
        <v>0</v>
      </c>
      <c r="BU324" s="16">
        <v>0</v>
      </c>
      <c r="BV324" s="16">
        <v>0</v>
      </c>
    </row>
    <row r="325" spans="1:74">
      <c r="A325" s="31" t="s">
        <v>723</v>
      </c>
      <c r="B325" s="53" t="s">
        <v>662</v>
      </c>
      <c r="C325" s="53" t="s">
        <v>255</v>
      </c>
      <c r="D325" s="57"/>
      <c r="E325" s="49" t="s">
        <v>36</v>
      </c>
      <c r="F325" s="22">
        <v>0</v>
      </c>
      <c r="G325" s="22">
        <v>0</v>
      </c>
      <c r="H325" s="22">
        <v>0</v>
      </c>
      <c r="I325" s="6"/>
      <c r="J325" s="6"/>
      <c r="K325" s="6"/>
      <c r="L325" s="6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53">
        <v>11</v>
      </c>
      <c r="X325" s="17"/>
      <c r="Y325" s="17"/>
      <c r="Z325" s="17">
        <v>39</v>
      </c>
      <c r="AA325" s="17"/>
      <c r="AB325" s="17">
        <v>21</v>
      </c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6">
        <v>0</v>
      </c>
      <c r="BS325" s="16">
        <v>0</v>
      </c>
      <c r="BT325" s="16">
        <v>0</v>
      </c>
      <c r="BU325" s="16">
        <v>0</v>
      </c>
      <c r="BV325" s="16">
        <v>0</v>
      </c>
    </row>
    <row r="326" spans="1:74">
      <c r="A326" s="31" t="s">
        <v>724</v>
      </c>
      <c r="B326" s="53" t="s">
        <v>167</v>
      </c>
      <c r="C326" s="53" t="s">
        <v>140</v>
      </c>
      <c r="D326" s="57"/>
      <c r="E326" s="49" t="s">
        <v>13</v>
      </c>
      <c r="F326" s="22">
        <v>0</v>
      </c>
      <c r="G326" s="22">
        <v>0</v>
      </c>
      <c r="H326" s="22">
        <v>0</v>
      </c>
      <c r="I326" s="6">
        <v>157</v>
      </c>
      <c r="J326" s="6">
        <v>137</v>
      </c>
      <c r="K326" s="6">
        <v>123</v>
      </c>
      <c r="L326" s="6"/>
      <c r="M326" s="17"/>
      <c r="N326" s="17"/>
      <c r="O326" s="58">
        <v>20</v>
      </c>
      <c r="P326" s="17"/>
      <c r="Q326" s="17"/>
      <c r="R326" s="17"/>
      <c r="S326" s="17"/>
      <c r="T326" s="17"/>
      <c r="U326" s="17"/>
      <c r="V326" s="17">
        <v>50</v>
      </c>
      <c r="W326" s="17"/>
      <c r="X326" s="17">
        <v>110</v>
      </c>
      <c r="Y326" s="17">
        <v>61</v>
      </c>
      <c r="Z326" s="17"/>
      <c r="AA326" s="17">
        <v>17</v>
      </c>
      <c r="AB326" s="17"/>
      <c r="AC326" s="17">
        <v>29</v>
      </c>
      <c r="AD326" s="17">
        <v>21</v>
      </c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6">
        <v>0</v>
      </c>
      <c r="BS326" s="16">
        <v>0</v>
      </c>
      <c r="BT326" s="16">
        <v>0</v>
      </c>
      <c r="BU326" s="16">
        <v>0</v>
      </c>
      <c r="BV326" s="16">
        <v>0</v>
      </c>
    </row>
    <row r="327" spans="1:74">
      <c r="A327" s="31" t="s">
        <v>725</v>
      </c>
      <c r="B327" s="53" t="s">
        <v>168</v>
      </c>
      <c r="C327" s="53" t="s">
        <v>110</v>
      </c>
      <c r="D327" s="57"/>
      <c r="E327" s="49" t="s">
        <v>12</v>
      </c>
      <c r="F327" s="22">
        <v>0</v>
      </c>
      <c r="G327" s="22">
        <v>0</v>
      </c>
      <c r="H327" s="22">
        <v>0</v>
      </c>
      <c r="I327" s="6">
        <v>176</v>
      </c>
      <c r="J327" s="6">
        <v>127</v>
      </c>
      <c r="K327" s="6">
        <v>172</v>
      </c>
      <c r="L327" s="6"/>
      <c r="M327" s="17"/>
      <c r="N327" s="17"/>
      <c r="O327" s="58">
        <v>30</v>
      </c>
      <c r="P327" s="17"/>
      <c r="Q327" s="17"/>
      <c r="R327" s="17"/>
      <c r="S327" s="17"/>
      <c r="T327" s="17">
        <v>63</v>
      </c>
      <c r="U327" s="17"/>
      <c r="V327" s="17">
        <v>47</v>
      </c>
      <c r="W327" s="17"/>
      <c r="X327" s="17">
        <v>137</v>
      </c>
      <c r="Y327" s="17">
        <v>29</v>
      </c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6">
        <v>0</v>
      </c>
      <c r="BS327" s="16">
        <v>0</v>
      </c>
      <c r="BT327" s="16">
        <v>0</v>
      </c>
      <c r="BU327" s="16">
        <v>0</v>
      </c>
      <c r="BV327" s="16">
        <v>0</v>
      </c>
    </row>
    <row r="328" spans="1:74">
      <c r="A328" s="31" t="s">
        <v>727</v>
      </c>
      <c r="B328" s="53" t="s">
        <v>360</v>
      </c>
      <c r="C328" s="53" t="s">
        <v>364</v>
      </c>
      <c r="D328" s="57"/>
      <c r="E328" s="49" t="s">
        <v>36</v>
      </c>
      <c r="F328" s="22">
        <v>0</v>
      </c>
      <c r="G328" s="22">
        <v>0</v>
      </c>
      <c r="H328" s="22">
        <v>0</v>
      </c>
      <c r="I328" s="6"/>
      <c r="J328" s="6"/>
      <c r="K328" s="6"/>
      <c r="L328" s="6"/>
      <c r="M328" s="17"/>
      <c r="N328" s="17"/>
      <c r="O328" s="17"/>
      <c r="P328" s="17"/>
      <c r="Q328" s="17"/>
      <c r="R328" s="58">
        <v>25</v>
      </c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6">
        <v>0</v>
      </c>
      <c r="BS328" s="16">
        <v>0</v>
      </c>
      <c r="BT328" s="16">
        <v>0</v>
      </c>
      <c r="BU328" s="16">
        <v>0</v>
      </c>
      <c r="BV328" s="16">
        <v>0</v>
      </c>
    </row>
    <row r="329" spans="1:74">
      <c r="A329" s="31" t="s">
        <v>728</v>
      </c>
      <c r="B329" s="53" t="s">
        <v>104</v>
      </c>
      <c r="C329" s="53" t="s">
        <v>110</v>
      </c>
      <c r="D329" s="59"/>
      <c r="E329" s="49" t="s">
        <v>12</v>
      </c>
      <c r="F329" s="22">
        <v>0</v>
      </c>
      <c r="G329" s="22">
        <v>0</v>
      </c>
      <c r="H329" s="22">
        <v>0</v>
      </c>
      <c r="I329" s="6">
        <v>196</v>
      </c>
      <c r="J329" s="6">
        <v>115</v>
      </c>
      <c r="K329" s="6">
        <v>83</v>
      </c>
      <c r="L329" s="6"/>
      <c r="M329" s="53"/>
      <c r="N329" s="58">
        <v>16</v>
      </c>
      <c r="O329" s="17"/>
      <c r="P329" s="17"/>
      <c r="Q329" s="17"/>
      <c r="R329" s="17"/>
      <c r="S329" s="17"/>
      <c r="T329" s="17">
        <v>46</v>
      </c>
      <c r="U329" s="17"/>
      <c r="V329" s="17"/>
      <c r="W329" s="17"/>
      <c r="X329" s="17"/>
      <c r="Y329" s="17"/>
      <c r="Z329" s="17"/>
      <c r="AA329" s="17">
        <v>53</v>
      </c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6">
        <v>0</v>
      </c>
      <c r="BS329" s="16">
        <v>0</v>
      </c>
      <c r="BT329" s="16">
        <v>0</v>
      </c>
      <c r="BU329" s="16">
        <v>0</v>
      </c>
      <c r="BV329" s="16">
        <v>0</v>
      </c>
    </row>
    <row r="330" spans="1:74">
      <c r="A330" s="31" t="s">
        <v>729</v>
      </c>
      <c r="B330" s="53" t="s">
        <v>288</v>
      </c>
      <c r="C330" s="53" t="s">
        <v>68</v>
      </c>
      <c r="D330" s="57"/>
      <c r="E330" s="49" t="s">
        <v>12</v>
      </c>
      <c r="F330" s="22">
        <v>0</v>
      </c>
      <c r="G330" s="22">
        <v>0</v>
      </c>
      <c r="H330" s="22">
        <v>0</v>
      </c>
      <c r="I330" s="6"/>
      <c r="J330" s="6"/>
      <c r="K330" s="6"/>
      <c r="L330" s="6"/>
      <c r="M330" s="17"/>
      <c r="N330" s="17"/>
      <c r="O330" s="17"/>
      <c r="P330" s="17"/>
      <c r="Q330" s="53">
        <v>36</v>
      </c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6">
        <v>0</v>
      </c>
      <c r="BS330" s="16">
        <v>0</v>
      </c>
      <c r="BT330" s="16">
        <v>0</v>
      </c>
      <c r="BU330" s="16">
        <v>0</v>
      </c>
      <c r="BV330" s="16">
        <v>0</v>
      </c>
    </row>
    <row r="331" spans="1:74">
      <c r="A331" s="31" t="s">
        <v>730</v>
      </c>
      <c r="B331" s="62" t="s">
        <v>361</v>
      </c>
      <c r="C331" s="63" t="s">
        <v>364</v>
      </c>
      <c r="D331" s="57"/>
      <c r="E331" s="49" t="s">
        <v>36</v>
      </c>
      <c r="F331" s="22">
        <v>0</v>
      </c>
      <c r="G331" s="22">
        <v>0</v>
      </c>
      <c r="H331" s="22">
        <v>0</v>
      </c>
      <c r="I331" s="6"/>
      <c r="J331" s="6"/>
      <c r="K331" s="6"/>
      <c r="L331" s="6"/>
      <c r="M331" s="17"/>
      <c r="N331" s="17"/>
      <c r="O331" s="17"/>
      <c r="P331" s="17"/>
      <c r="Q331" s="17"/>
      <c r="R331" s="58">
        <v>2</v>
      </c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6">
        <v>0</v>
      </c>
      <c r="BS331" s="16">
        <v>0</v>
      </c>
      <c r="BT331" s="16">
        <v>0</v>
      </c>
      <c r="BU331" s="16">
        <v>0</v>
      </c>
      <c r="BV331" s="16">
        <v>0</v>
      </c>
    </row>
    <row r="332" spans="1:74">
      <c r="A332" s="31" t="s">
        <v>738</v>
      </c>
      <c r="B332" s="53" t="s">
        <v>758</v>
      </c>
      <c r="C332" s="53" t="s">
        <v>165</v>
      </c>
      <c r="D332" s="57"/>
      <c r="E332" s="49" t="s">
        <v>12</v>
      </c>
      <c r="F332" s="22">
        <v>0</v>
      </c>
      <c r="G332" s="22">
        <v>0</v>
      </c>
      <c r="H332" s="22">
        <v>0</v>
      </c>
      <c r="I332" s="6"/>
      <c r="J332" s="6"/>
      <c r="K332" s="6"/>
      <c r="L332" s="6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53">
        <v>12</v>
      </c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6">
        <v>0</v>
      </c>
      <c r="BS332" s="16">
        <v>0</v>
      </c>
      <c r="BT332" s="16">
        <v>0</v>
      </c>
      <c r="BU332" s="16">
        <v>0</v>
      </c>
      <c r="BV332" s="16">
        <v>0</v>
      </c>
    </row>
    <row r="333" spans="1:74">
      <c r="A333" s="31" t="s">
        <v>739</v>
      </c>
      <c r="B333" s="53" t="s">
        <v>784</v>
      </c>
      <c r="C333" s="53" t="s">
        <v>108</v>
      </c>
      <c r="D333" s="57"/>
      <c r="E333" s="49" t="s">
        <v>36</v>
      </c>
      <c r="F333" s="22">
        <v>0</v>
      </c>
      <c r="G333" s="22">
        <v>0</v>
      </c>
      <c r="H333" s="22">
        <v>0</v>
      </c>
      <c r="I333" s="6"/>
      <c r="J333" s="6"/>
      <c r="K333" s="64">
        <v>69</v>
      </c>
      <c r="L333" s="6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6">
        <v>0</v>
      </c>
      <c r="BS333" s="16">
        <v>0</v>
      </c>
      <c r="BT333" s="16">
        <v>0</v>
      </c>
      <c r="BU333" s="16">
        <v>0</v>
      </c>
      <c r="BV333" s="16">
        <v>0</v>
      </c>
    </row>
    <row r="334" spans="1:74">
      <c r="A334" s="31" t="s">
        <v>740</v>
      </c>
      <c r="B334" s="53" t="s">
        <v>663</v>
      </c>
      <c r="C334" s="53" t="s">
        <v>201</v>
      </c>
      <c r="D334" s="57"/>
      <c r="E334" s="49" t="s">
        <v>36</v>
      </c>
      <c r="F334" s="22">
        <v>0</v>
      </c>
      <c r="G334" s="22">
        <v>0</v>
      </c>
      <c r="H334" s="22">
        <v>0</v>
      </c>
      <c r="I334" s="6"/>
      <c r="J334" s="6"/>
      <c r="K334" s="6"/>
      <c r="L334" s="6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53">
        <v>5</v>
      </c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6">
        <v>0</v>
      </c>
      <c r="BS334" s="16">
        <v>0</v>
      </c>
      <c r="BT334" s="16">
        <v>0</v>
      </c>
      <c r="BU334" s="16">
        <v>0</v>
      </c>
      <c r="BV334" s="16">
        <v>0</v>
      </c>
    </row>
    <row r="335" spans="1:74">
      <c r="A335" s="31" t="s">
        <v>741</v>
      </c>
      <c r="B335" s="65" t="s">
        <v>557</v>
      </c>
      <c r="C335" s="65" t="s">
        <v>556</v>
      </c>
      <c r="D335" s="57"/>
      <c r="E335" s="49" t="s">
        <v>12</v>
      </c>
      <c r="F335" s="22">
        <v>0</v>
      </c>
      <c r="G335" s="22">
        <v>0</v>
      </c>
      <c r="H335" s="22">
        <v>0</v>
      </c>
      <c r="I335" s="6"/>
      <c r="J335" s="6"/>
      <c r="K335" s="6"/>
      <c r="L335" s="6"/>
      <c r="M335" s="17"/>
      <c r="N335" s="17"/>
      <c r="O335" s="17"/>
      <c r="P335" s="17"/>
      <c r="Q335" s="17"/>
      <c r="R335" s="17"/>
      <c r="S335" s="66">
        <v>58</v>
      </c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6">
        <v>0</v>
      </c>
      <c r="BS335" s="16">
        <v>0</v>
      </c>
      <c r="BT335" s="16">
        <v>0</v>
      </c>
      <c r="BU335" s="16">
        <v>0</v>
      </c>
      <c r="BV335" s="16">
        <v>0</v>
      </c>
    </row>
    <row r="336" spans="1:74">
      <c r="A336" s="31" t="s">
        <v>742</v>
      </c>
      <c r="B336" s="53" t="s">
        <v>664</v>
      </c>
      <c r="C336" s="53" t="s">
        <v>201</v>
      </c>
      <c r="D336" s="57"/>
      <c r="E336" s="49" t="s">
        <v>36</v>
      </c>
      <c r="F336" s="22">
        <v>0</v>
      </c>
      <c r="G336" s="22">
        <v>0</v>
      </c>
      <c r="H336" s="22">
        <v>0</v>
      </c>
      <c r="I336" s="6"/>
      <c r="J336" s="6"/>
      <c r="K336" s="6"/>
      <c r="L336" s="6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53">
        <v>7</v>
      </c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6">
        <v>0</v>
      </c>
      <c r="BS336" s="16">
        <v>0</v>
      </c>
      <c r="BT336" s="16">
        <v>0</v>
      </c>
      <c r="BU336" s="16">
        <v>0</v>
      </c>
      <c r="BV336" s="16">
        <v>0</v>
      </c>
    </row>
    <row r="337" spans="1:74">
      <c r="A337" s="31" t="s">
        <v>743</v>
      </c>
      <c r="B337" s="53" t="s">
        <v>105</v>
      </c>
      <c r="C337" s="53" t="s">
        <v>517</v>
      </c>
      <c r="D337" s="57"/>
      <c r="E337" s="49" t="s">
        <v>35</v>
      </c>
      <c r="F337" s="22">
        <v>0</v>
      </c>
      <c r="G337" s="22">
        <v>0</v>
      </c>
      <c r="H337" s="22">
        <v>0</v>
      </c>
      <c r="I337" s="6"/>
      <c r="J337" s="6"/>
      <c r="K337" s="6"/>
      <c r="L337" s="6"/>
      <c r="M337" s="17"/>
      <c r="N337" s="58">
        <v>5</v>
      </c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6">
        <v>0</v>
      </c>
      <c r="BS337" s="16">
        <v>0</v>
      </c>
      <c r="BT337" s="16">
        <v>0</v>
      </c>
      <c r="BU337" s="16">
        <v>0</v>
      </c>
      <c r="BV337" s="16">
        <v>0</v>
      </c>
    </row>
    <row r="338" spans="1:74">
      <c r="A338" s="31" t="s">
        <v>744</v>
      </c>
      <c r="B338" s="53" t="s">
        <v>362</v>
      </c>
      <c r="C338" s="53" t="s">
        <v>366</v>
      </c>
      <c r="D338" s="57"/>
      <c r="E338" s="49" t="s">
        <v>36</v>
      </c>
      <c r="F338" s="22">
        <v>0</v>
      </c>
      <c r="G338" s="22">
        <v>0</v>
      </c>
      <c r="H338" s="22">
        <v>0</v>
      </c>
      <c r="I338" s="6"/>
      <c r="J338" s="6"/>
      <c r="K338" s="6"/>
      <c r="L338" s="6"/>
      <c r="M338" s="17"/>
      <c r="N338" s="17"/>
      <c r="O338" s="17"/>
      <c r="P338" s="17"/>
      <c r="Q338" s="17"/>
      <c r="R338" s="58">
        <v>23</v>
      </c>
      <c r="S338" s="17"/>
      <c r="T338" s="17">
        <v>12</v>
      </c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6">
        <v>0</v>
      </c>
      <c r="BS338" s="16">
        <v>0</v>
      </c>
      <c r="BT338" s="16">
        <v>0</v>
      </c>
      <c r="BU338" s="16">
        <v>0</v>
      </c>
      <c r="BV338" s="16">
        <v>0</v>
      </c>
    </row>
    <row r="339" spans="1:74">
      <c r="A339" s="31" t="s">
        <v>745</v>
      </c>
      <c r="B339" s="53" t="s">
        <v>76</v>
      </c>
      <c r="C339" s="53" t="s">
        <v>77</v>
      </c>
      <c r="D339" s="57"/>
      <c r="E339" s="49" t="s">
        <v>36</v>
      </c>
      <c r="F339" s="22">
        <v>0</v>
      </c>
      <c r="G339" s="22">
        <v>0</v>
      </c>
      <c r="H339" s="22">
        <v>0</v>
      </c>
      <c r="I339" s="6"/>
      <c r="J339" s="6"/>
      <c r="K339" s="6"/>
      <c r="L339" s="6"/>
      <c r="M339" s="53">
        <v>20</v>
      </c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6">
        <v>0</v>
      </c>
      <c r="BS339" s="16">
        <v>0</v>
      </c>
      <c r="BT339" s="16">
        <v>0</v>
      </c>
      <c r="BU339" s="16">
        <v>0</v>
      </c>
      <c r="BV339" s="16">
        <v>0</v>
      </c>
    </row>
    <row r="340" spans="1:74">
      <c r="A340" s="31" t="s">
        <v>746</v>
      </c>
      <c r="B340" s="53" t="s">
        <v>510</v>
      </c>
      <c r="C340" s="53" t="s">
        <v>57</v>
      </c>
      <c r="D340" s="57"/>
      <c r="E340" s="49" t="s">
        <v>35</v>
      </c>
      <c r="F340" s="22">
        <v>0</v>
      </c>
      <c r="G340" s="22">
        <v>0</v>
      </c>
      <c r="H340" s="22">
        <v>0</v>
      </c>
      <c r="I340" s="64">
        <v>111</v>
      </c>
      <c r="J340" s="6">
        <v>176</v>
      </c>
      <c r="K340" s="6">
        <v>99</v>
      </c>
      <c r="L340" s="6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>
        <v>48</v>
      </c>
      <c r="Y340" s="17"/>
      <c r="Z340" s="17"/>
      <c r="AA340" s="17">
        <v>24</v>
      </c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6">
        <v>0</v>
      </c>
      <c r="BS340" s="16">
        <v>0</v>
      </c>
      <c r="BT340" s="16">
        <v>0</v>
      </c>
      <c r="BU340" s="16">
        <v>0</v>
      </c>
      <c r="BV340" s="16">
        <v>0</v>
      </c>
    </row>
    <row r="341" spans="1:74">
      <c r="A341" s="31" t="s">
        <v>747</v>
      </c>
      <c r="B341" s="16" t="s">
        <v>811</v>
      </c>
      <c r="C341" s="16" t="s">
        <v>698</v>
      </c>
      <c r="D341" s="57"/>
      <c r="E341" s="49" t="s">
        <v>12</v>
      </c>
      <c r="F341" s="22">
        <v>0</v>
      </c>
      <c r="G341" s="22">
        <v>0</v>
      </c>
      <c r="H341" s="22">
        <v>0</v>
      </c>
      <c r="I341" s="6"/>
      <c r="J341" s="6"/>
      <c r="K341" s="6"/>
      <c r="L341" s="6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68">
        <v>100</v>
      </c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6">
        <v>0</v>
      </c>
      <c r="BS341" s="16">
        <v>0</v>
      </c>
      <c r="BT341" s="16">
        <v>0</v>
      </c>
      <c r="BU341" s="16">
        <v>0</v>
      </c>
      <c r="BV341" s="16">
        <v>0</v>
      </c>
    </row>
    <row r="342" spans="1:74">
      <c r="A342" s="31" t="s">
        <v>760</v>
      </c>
      <c r="B342" s="53" t="s">
        <v>703</v>
      </c>
      <c r="C342" s="53" t="s">
        <v>698</v>
      </c>
      <c r="D342" s="70"/>
      <c r="E342" s="49" t="s">
        <v>28</v>
      </c>
      <c r="F342" s="22">
        <v>0</v>
      </c>
      <c r="G342" s="22">
        <v>0</v>
      </c>
      <c r="H342" s="22">
        <v>0</v>
      </c>
      <c r="I342" s="6"/>
      <c r="J342" s="6"/>
      <c r="K342" s="6"/>
      <c r="L342" s="6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71">
        <v>30</v>
      </c>
      <c r="AB342" s="17"/>
      <c r="AC342" s="17"/>
      <c r="AD342" s="17"/>
      <c r="AE342" s="17"/>
      <c r="AF342" s="17">
        <v>90</v>
      </c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6">
        <v>0</v>
      </c>
      <c r="BS342" s="16">
        <v>0</v>
      </c>
      <c r="BT342" s="16">
        <v>0</v>
      </c>
      <c r="BU342" s="16">
        <v>0</v>
      </c>
      <c r="BV342" s="16">
        <v>0</v>
      </c>
    </row>
    <row r="343" spans="1:74">
      <c r="A343" s="31" t="s">
        <v>761</v>
      </c>
      <c r="B343" s="53" t="s">
        <v>78</v>
      </c>
      <c r="C343" s="53" t="s">
        <v>55</v>
      </c>
      <c r="D343" s="57"/>
      <c r="E343" s="49" t="s">
        <v>13</v>
      </c>
      <c r="F343" s="22">
        <v>0</v>
      </c>
      <c r="G343" s="22">
        <v>0</v>
      </c>
      <c r="H343" s="22">
        <v>0</v>
      </c>
      <c r="I343" s="6"/>
      <c r="J343" s="6"/>
      <c r="K343" s="6"/>
      <c r="L343" s="6"/>
      <c r="M343" s="53">
        <v>10</v>
      </c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6">
        <v>0</v>
      </c>
      <c r="BS343" s="16">
        <v>0</v>
      </c>
      <c r="BT343" s="16">
        <v>0</v>
      </c>
      <c r="BU343" s="16">
        <v>0</v>
      </c>
      <c r="BV343" s="16">
        <v>0</v>
      </c>
    </row>
    <row r="344" spans="1:74">
      <c r="A344" s="31" t="s">
        <v>762</v>
      </c>
      <c r="B344" s="53" t="s">
        <v>289</v>
      </c>
      <c r="C344" s="53" t="s">
        <v>263</v>
      </c>
      <c r="D344" s="57"/>
      <c r="E344" s="49" t="s">
        <v>13</v>
      </c>
      <c r="F344" s="22">
        <v>0</v>
      </c>
      <c r="G344" s="22">
        <v>0</v>
      </c>
      <c r="H344" s="22">
        <v>0</v>
      </c>
      <c r="I344" s="6">
        <v>117</v>
      </c>
      <c r="J344" s="6"/>
      <c r="K344" s="6"/>
      <c r="L344" s="6"/>
      <c r="M344" s="17"/>
      <c r="N344" s="17"/>
      <c r="O344" s="17"/>
      <c r="P344" s="17"/>
      <c r="Q344" s="53">
        <v>56</v>
      </c>
      <c r="R344" s="17"/>
      <c r="S344" s="17">
        <v>66</v>
      </c>
      <c r="T344" s="17"/>
      <c r="U344" s="17">
        <v>35</v>
      </c>
      <c r="V344" s="17"/>
      <c r="W344" s="17">
        <v>20</v>
      </c>
      <c r="X344" s="17"/>
      <c r="Y344" s="17"/>
      <c r="Z344" s="17">
        <v>31</v>
      </c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6">
        <v>0</v>
      </c>
      <c r="BS344" s="16">
        <v>0</v>
      </c>
      <c r="BT344" s="16">
        <v>0</v>
      </c>
      <c r="BU344" s="16">
        <v>0</v>
      </c>
      <c r="BV344" s="16">
        <v>0</v>
      </c>
    </row>
    <row r="345" spans="1:74">
      <c r="A345" s="31" t="s">
        <v>763</v>
      </c>
      <c r="B345" s="53" t="s">
        <v>290</v>
      </c>
      <c r="C345" s="53" t="s">
        <v>77</v>
      </c>
      <c r="D345" s="57"/>
      <c r="E345" s="49" t="s">
        <v>36</v>
      </c>
      <c r="F345" s="16">
        <v>0</v>
      </c>
      <c r="G345" s="16">
        <v>0</v>
      </c>
      <c r="H345" s="16">
        <v>0</v>
      </c>
      <c r="I345" s="6"/>
      <c r="J345" s="6"/>
      <c r="K345" s="6"/>
      <c r="L345" s="6"/>
      <c r="M345" s="17"/>
      <c r="N345" s="17"/>
      <c r="O345" s="17"/>
      <c r="P345" s="17"/>
      <c r="Q345" s="53">
        <v>11</v>
      </c>
      <c r="R345" s="17"/>
      <c r="S345" s="17"/>
      <c r="T345" s="17"/>
      <c r="U345" s="17">
        <v>9</v>
      </c>
      <c r="V345" s="17"/>
      <c r="W345" s="17">
        <v>8</v>
      </c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6">
        <v>0</v>
      </c>
      <c r="BS345" s="16">
        <v>0</v>
      </c>
      <c r="BT345" s="16">
        <v>0</v>
      </c>
      <c r="BU345" s="16">
        <v>0</v>
      </c>
      <c r="BV345" s="16">
        <v>0</v>
      </c>
    </row>
    <row r="346" spans="1:74">
      <c r="A346" s="31" t="s">
        <v>764</v>
      </c>
      <c r="B346" s="53" t="s">
        <v>291</v>
      </c>
      <c r="C346" s="53" t="s">
        <v>292</v>
      </c>
      <c r="D346" s="57"/>
      <c r="E346" s="49" t="s">
        <v>36</v>
      </c>
      <c r="F346" s="22">
        <v>0</v>
      </c>
      <c r="G346" s="22">
        <v>0</v>
      </c>
      <c r="H346" s="22">
        <v>0</v>
      </c>
      <c r="I346" s="6"/>
      <c r="J346" s="6"/>
      <c r="K346" s="6"/>
      <c r="L346" s="6"/>
      <c r="M346" s="17"/>
      <c r="N346" s="17"/>
      <c r="O346" s="17"/>
      <c r="P346" s="17"/>
      <c r="Q346" s="53">
        <v>13</v>
      </c>
      <c r="R346" s="17"/>
      <c r="S346" s="17">
        <v>50</v>
      </c>
      <c r="T346" s="17"/>
      <c r="U346" s="17">
        <v>8</v>
      </c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6">
        <v>0</v>
      </c>
      <c r="BS346" s="16">
        <v>0</v>
      </c>
      <c r="BT346" s="16">
        <v>0</v>
      </c>
      <c r="BU346" s="16">
        <v>0</v>
      </c>
      <c r="BV346" s="16">
        <v>0</v>
      </c>
    </row>
    <row r="347" spans="1:74">
      <c r="A347" s="31" t="s">
        <v>765</v>
      </c>
      <c r="B347" s="53" t="s">
        <v>621</v>
      </c>
      <c r="C347" s="53" t="s">
        <v>263</v>
      </c>
      <c r="D347" s="57"/>
      <c r="E347" s="49" t="s">
        <v>12</v>
      </c>
      <c r="F347" s="22">
        <v>0</v>
      </c>
      <c r="G347" s="22">
        <v>0</v>
      </c>
      <c r="H347" s="22">
        <v>0</v>
      </c>
      <c r="I347" s="6"/>
      <c r="J347" s="21">
        <v>109</v>
      </c>
      <c r="K347" s="6"/>
      <c r="L347" s="6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>
        <v>101</v>
      </c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6">
        <v>0</v>
      </c>
      <c r="BS347" s="16">
        <v>0</v>
      </c>
      <c r="BT347" s="16">
        <v>0</v>
      </c>
      <c r="BU347" s="16">
        <v>0</v>
      </c>
      <c r="BV347" s="16">
        <v>0</v>
      </c>
    </row>
    <row r="348" spans="1:74">
      <c r="A348" s="31" t="s">
        <v>766</v>
      </c>
      <c r="B348" s="53" t="s">
        <v>79</v>
      </c>
      <c r="C348" s="53" t="s">
        <v>80</v>
      </c>
      <c r="D348" s="57"/>
      <c r="E348" s="49" t="s">
        <v>35</v>
      </c>
      <c r="F348" s="22">
        <v>0</v>
      </c>
      <c r="G348" s="22">
        <v>0</v>
      </c>
      <c r="H348" s="22">
        <v>0</v>
      </c>
      <c r="I348" s="6"/>
      <c r="J348" s="6"/>
      <c r="K348" s="6"/>
      <c r="L348" s="6"/>
      <c r="M348" s="53">
        <v>5</v>
      </c>
      <c r="N348" s="17"/>
      <c r="O348" s="17"/>
      <c r="P348" s="17"/>
      <c r="Q348" s="17">
        <v>18</v>
      </c>
      <c r="R348" s="17"/>
      <c r="S348" s="17">
        <v>12</v>
      </c>
      <c r="T348" s="17"/>
      <c r="U348" s="17">
        <v>10</v>
      </c>
      <c r="V348" s="17"/>
      <c r="W348" s="17">
        <v>22</v>
      </c>
      <c r="X348" s="17"/>
      <c r="Y348" s="17"/>
      <c r="Z348" s="17">
        <v>23</v>
      </c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6">
        <v>0</v>
      </c>
      <c r="BS348" s="16">
        <v>0</v>
      </c>
      <c r="BT348" s="16">
        <v>0</v>
      </c>
      <c r="BU348" s="16">
        <v>0</v>
      </c>
      <c r="BV348" s="16">
        <v>0</v>
      </c>
    </row>
    <row r="349" spans="1:74">
      <c r="A349" s="31" t="s">
        <v>767</v>
      </c>
      <c r="B349" s="53" t="s">
        <v>511</v>
      </c>
      <c r="C349" s="53" t="s">
        <v>365</v>
      </c>
      <c r="D349" s="57"/>
      <c r="E349" s="49" t="s">
        <v>12</v>
      </c>
      <c r="F349" s="22">
        <v>0</v>
      </c>
      <c r="G349" s="22">
        <v>0</v>
      </c>
      <c r="H349" s="22">
        <v>0</v>
      </c>
      <c r="I349" s="64">
        <v>184</v>
      </c>
      <c r="J349" s="6">
        <v>184</v>
      </c>
      <c r="K349" s="6"/>
      <c r="L349" s="6"/>
      <c r="M349" s="17"/>
      <c r="N349" s="17"/>
      <c r="O349" s="17"/>
      <c r="P349" s="17"/>
      <c r="Q349" s="17"/>
      <c r="R349" s="17"/>
      <c r="S349" s="17"/>
      <c r="T349" s="17">
        <v>68</v>
      </c>
      <c r="U349" s="17"/>
      <c r="V349" s="17">
        <v>62</v>
      </c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6">
        <v>0</v>
      </c>
      <c r="BS349" s="16">
        <v>0</v>
      </c>
      <c r="BT349" s="16">
        <v>0</v>
      </c>
      <c r="BU349" s="16">
        <v>0</v>
      </c>
      <c r="BV349" s="16">
        <v>0</v>
      </c>
    </row>
    <row r="350" spans="1:74">
      <c r="A350" s="31" t="s">
        <v>768</v>
      </c>
      <c r="B350" s="53" t="s">
        <v>293</v>
      </c>
      <c r="C350" s="53" t="s">
        <v>53</v>
      </c>
      <c r="D350" s="57"/>
      <c r="E350" s="49" t="s">
        <v>36</v>
      </c>
      <c r="F350" s="22">
        <v>0</v>
      </c>
      <c r="G350" s="22">
        <v>0</v>
      </c>
      <c r="H350" s="22">
        <v>0</v>
      </c>
      <c r="I350" s="6"/>
      <c r="J350" s="6"/>
      <c r="K350" s="6"/>
      <c r="L350" s="6"/>
      <c r="M350" s="17"/>
      <c r="N350" s="17"/>
      <c r="O350" s="17"/>
      <c r="P350" s="17"/>
      <c r="Q350" s="53">
        <v>19</v>
      </c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>
        <v>11</v>
      </c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6">
        <v>0</v>
      </c>
      <c r="BS350" s="16">
        <v>0</v>
      </c>
      <c r="BT350" s="16">
        <v>0</v>
      </c>
      <c r="BU350" s="16">
        <v>0</v>
      </c>
      <c r="BV350" s="16">
        <v>0</v>
      </c>
    </row>
    <row r="351" spans="1:74">
      <c r="A351" s="31" t="s">
        <v>769</v>
      </c>
      <c r="B351" s="53" t="s">
        <v>106</v>
      </c>
      <c r="C351" s="53" t="s">
        <v>110</v>
      </c>
      <c r="D351" s="57"/>
      <c r="E351" s="49" t="s">
        <v>13</v>
      </c>
      <c r="F351" s="22">
        <v>0</v>
      </c>
      <c r="G351" s="22">
        <v>0</v>
      </c>
      <c r="H351" s="22">
        <v>0</v>
      </c>
      <c r="I351" s="6">
        <v>119</v>
      </c>
      <c r="J351" s="6">
        <v>81</v>
      </c>
      <c r="K351" s="6">
        <v>117</v>
      </c>
      <c r="L351" s="6"/>
      <c r="M351" s="17"/>
      <c r="N351" s="58">
        <v>11</v>
      </c>
      <c r="O351" s="17">
        <v>10</v>
      </c>
      <c r="P351" s="17"/>
      <c r="Q351" s="17"/>
      <c r="R351" s="17"/>
      <c r="S351" s="17"/>
      <c r="T351" s="17">
        <v>74</v>
      </c>
      <c r="U351" s="17"/>
      <c r="V351" s="17"/>
      <c r="W351" s="17"/>
      <c r="X351" s="17"/>
      <c r="Y351" s="17"/>
      <c r="Z351" s="17"/>
      <c r="AA351" s="17">
        <v>33</v>
      </c>
      <c r="AB351" s="17"/>
      <c r="AC351" s="17">
        <v>12</v>
      </c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6">
        <v>0</v>
      </c>
      <c r="BS351" s="16">
        <v>0</v>
      </c>
      <c r="BT351" s="16">
        <v>0</v>
      </c>
      <c r="BU351" s="16">
        <v>0</v>
      </c>
      <c r="BV351" s="16">
        <v>0</v>
      </c>
    </row>
    <row r="352" spans="1:74">
      <c r="A352" s="31" t="s">
        <v>770</v>
      </c>
      <c r="B352" s="53" t="s">
        <v>363</v>
      </c>
      <c r="C352" s="53" t="s">
        <v>365</v>
      </c>
      <c r="D352" s="57"/>
      <c r="E352" s="49" t="s">
        <v>13</v>
      </c>
      <c r="F352" s="22">
        <v>0</v>
      </c>
      <c r="G352" s="22">
        <v>0</v>
      </c>
      <c r="H352" s="22">
        <v>0</v>
      </c>
      <c r="I352" s="6">
        <v>61</v>
      </c>
      <c r="J352" s="6">
        <v>113</v>
      </c>
      <c r="K352" s="6">
        <v>89</v>
      </c>
      <c r="L352" s="6"/>
      <c r="M352" s="17"/>
      <c r="N352" s="17"/>
      <c r="O352" s="17"/>
      <c r="P352" s="17"/>
      <c r="Q352" s="17"/>
      <c r="R352" s="58">
        <v>29</v>
      </c>
      <c r="S352" s="17"/>
      <c r="T352" s="17">
        <v>30</v>
      </c>
      <c r="U352" s="17"/>
      <c r="V352" s="17">
        <v>32</v>
      </c>
      <c r="W352" s="17"/>
      <c r="X352" s="17">
        <v>41</v>
      </c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6">
        <v>0</v>
      </c>
      <c r="BS352" s="16">
        <v>0</v>
      </c>
      <c r="BT352" s="16">
        <v>0</v>
      </c>
      <c r="BU352" s="16">
        <v>0</v>
      </c>
      <c r="BV352" s="16">
        <v>0</v>
      </c>
    </row>
    <row r="353" spans="1:74">
      <c r="A353" s="31" t="s">
        <v>771</v>
      </c>
      <c r="B353" s="53" t="s">
        <v>107</v>
      </c>
      <c r="C353" s="53" t="s">
        <v>517</v>
      </c>
      <c r="D353" s="57"/>
      <c r="E353" s="49" t="s">
        <v>12</v>
      </c>
      <c r="F353" s="22">
        <v>0</v>
      </c>
      <c r="G353" s="22">
        <v>0</v>
      </c>
      <c r="H353" s="22">
        <v>0</v>
      </c>
      <c r="I353" s="6">
        <v>311</v>
      </c>
      <c r="J353" s="6">
        <v>156</v>
      </c>
      <c r="K353" s="6">
        <v>133</v>
      </c>
      <c r="L353" s="6"/>
      <c r="M353" s="17"/>
      <c r="N353" s="58">
        <v>48</v>
      </c>
      <c r="O353" s="17"/>
      <c r="P353" s="17"/>
      <c r="Q353" s="17"/>
      <c r="R353" s="17"/>
      <c r="S353" s="17"/>
      <c r="T353" s="17"/>
      <c r="U353" s="17"/>
      <c r="V353" s="17">
        <v>76</v>
      </c>
      <c r="W353" s="17"/>
      <c r="X353" s="17"/>
      <c r="Y353" s="17">
        <v>65</v>
      </c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6">
        <v>0</v>
      </c>
      <c r="BS353" s="16">
        <v>0</v>
      </c>
      <c r="BT353" s="16">
        <v>0</v>
      </c>
      <c r="BU353" s="16">
        <v>0</v>
      </c>
      <c r="BV353" s="16">
        <v>0</v>
      </c>
    </row>
    <row r="354" spans="1:74">
      <c r="A354" s="31" t="s">
        <v>786</v>
      </c>
      <c r="B354" s="53" t="s">
        <v>169</v>
      </c>
      <c r="C354" s="53" t="s">
        <v>144</v>
      </c>
      <c r="D354" s="57"/>
      <c r="E354" s="49" t="s">
        <v>12</v>
      </c>
      <c r="F354" s="22">
        <v>0</v>
      </c>
      <c r="G354" s="22">
        <v>0</v>
      </c>
      <c r="H354" s="22">
        <v>0</v>
      </c>
      <c r="I354" s="6">
        <v>230</v>
      </c>
      <c r="J354" s="6">
        <v>188</v>
      </c>
      <c r="K354" s="6">
        <v>174</v>
      </c>
      <c r="L354" s="6"/>
      <c r="M354" s="17"/>
      <c r="N354" s="17"/>
      <c r="O354" s="58">
        <v>37</v>
      </c>
      <c r="P354" s="17"/>
      <c r="Q354" s="17"/>
      <c r="R354" s="17"/>
      <c r="S354" s="17"/>
      <c r="T354" s="17"/>
      <c r="U354" s="17"/>
      <c r="V354" s="17"/>
      <c r="W354" s="17"/>
      <c r="X354" s="17"/>
      <c r="Y354" s="17">
        <v>146</v>
      </c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6">
        <v>0</v>
      </c>
      <c r="BS354" s="16">
        <v>0</v>
      </c>
      <c r="BT354" s="16">
        <v>0</v>
      </c>
      <c r="BU354" s="16">
        <v>0</v>
      </c>
      <c r="BV354" s="16">
        <v>0</v>
      </c>
    </row>
    <row r="355" spans="1:74">
      <c r="A355" s="31" t="s">
        <v>787</v>
      </c>
      <c r="B355" s="53" t="s">
        <v>622</v>
      </c>
      <c r="C355" s="53" t="s">
        <v>57</v>
      </c>
      <c r="D355" s="57"/>
      <c r="E355" s="49" t="s">
        <v>35</v>
      </c>
      <c r="F355" s="22">
        <v>0</v>
      </c>
      <c r="G355" s="22">
        <v>0</v>
      </c>
      <c r="H355" s="22">
        <v>0</v>
      </c>
      <c r="I355" s="6"/>
      <c r="J355" s="21">
        <v>65</v>
      </c>
      <c r="K355" s="6"/>
      <c r="L355" s="6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>
        <v>10</v>
      </c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6">
        <v>0</v>
      </c>
      <c r="BS355" s="16">
        <v>0</v>
      </c>
      <c r="BT355" s="16">
        <v>0</v>
      </c>
      <c r="BU355" s="16">
        <v>0</v>
      </c>
      <c r="BV355" s="16">
        <v>0</v>
      </c>
    </row>
    <row r="356" spans="1:74">
      <c r="A356" s="31" t="s">
        <v>788</v>
      </c>
      <c r="B356" s="53" t="s">
        <v>623</v>
      </c>
      <c r="C356" s="53" t="s">
        <v>108</v>
      </c>
      <c r="D356" s="57"/>
      <c r="E356" s="49" t="s">
        <v>35</v>
      </c>
      <c r="F356" s="22">
        <v>0</v>
      </c>
      <c r="G356" s="22">
        <v>0</v>
      </c>
      <c r="H356" s="22">
        <v>0</v>
      </c>
      <c r="I356" s="6"/>
      <c r="J356" s="21">
        <v>71</v>
      </c>
      <c r="K356" s="6">
        <v>162</v>
      </c>
      <c r="L356" s="6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>
        <v>16</v>
      </c>
      <c r="Y356" s="17"/>
      <c r="Z356" s="17"/>
      <c r="AA356" s="17"/>
      <c r="AB356" s="17"/>
      <c r="AC356" s="17">
        <v>5</v>
      </c>
      <c r="AD356" s="17">
        <v>10</v>
      </c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6">
        <v>0</v>
      </c>
      <c r="BS356" s="16">
        <v>0</v>
      </c>
      <c r="BT356" s="16">
        <v>0</v>
      </c>
      <c r="BU356" s="16">
        <v>0</v>
      </c>
      <c r="BV356" s="16">
        <v>0</v>
      </c>
    </row>
    <row r="357" spans="1:74">
      <c r="A357" s="31" t="s">
        <v>789</v>
      </c>
      <c r="B357" s="53" t="s">
        <v>512</v>
      </c>
      <c r="C357" s="53" t="s">
        <v>519</v>
      </c>
      <c r="D357" s="57"/>
      <c r="E357" s="49" t="s">
        <v>12</v>
      </c>
      <c r="F357" s="22">
        <v>0</v>
      </c>
      <c r="G357" s="22">
        <v>0</v>
      </c>
      <c r="H357" s="22">
        <v>0</v>
      </c>
      <c r="I357" s="64">
        <v>227</v>
      </c>
      <c r="J357" s="6">
        <v>205</v>
      </c>
      <c r="K357" s="6"/>
      <c r="L357" s="6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6">
        <v>0</v>
      </c>
      <c r="BS357" s="16">
        <v>0</v>
      </c>
      <c r="BT357" s="16">
        <v>0</v>
      </c>
      <c r="BU357" s="16">
        <v>0</v>
      </c>
      <c r="BV357" s="16">
        <v>0</v>
      </c>
    </row>
    <row r="358" spans="1:74">
      <c r="A358" s="31" t="s">
        <v>790</v>
      </c>
      <c r="B358" s="16" t="s">
        <v>812</v>
      </c>
      <c r="C358" s="16" t="s">
        <v>800</v>
      </c>
      <c r="D358" s="57"/>
      <c r="E358" s="49" t="s">
        <v>12</v>
      </c>
      <c r="F358" s="22">
        <v>0</v>
      </c>
      <c r="G358" s="22">
        <v>0</v>
      </c>
      <c r="H358" s="22">
        <v>0</v>
      </c>
      <c r="I358" s="6"/>
      <c r="J358" s="6"/>
      <c r="K358" s="6"/>
      <c r="L358" s="6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68">
        <v>66</v>
      </c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6">
        <v>0</v>
      </c>
      <c r="BS358" s="16">
        <v>0</v>
      </c>
      <c r="BT358" s="16">
        <v>0</v>
      </c>
      <c r="BU358" s="16">
        <v>0</v>
      </c>
      <c r="BV358" s="16">
        <v>0</v>
      </c>
    </row>
    <row r="359" spans="1:74">
      <c r="A359" s="31" t="s">
        <v>791</v>
      </c>
      <c r="B359" s="53" t="s">
        <v>513</v>
      </c>
      <c r="C359" s="53" t="s">
        <v>517</v>
      </c>
      <c r="D359" s="57"/>
      <c r="E359" s="49" t="s">
        <v>28</v>
      </c>
      <c r="F359" s="22">
        <v>0</v>
      </c>
      <c r="G359" s="22">
        <v>0</v>
      </c>
      <c r="H359" s="22">
        <v>0</v>
      </c>
      <c r="I359" s="64">
        <v>221</v>
      </c>
      <c r="J359" s="6">
        <v>202</v>
      </c>
      <c r="K359" s="6">
        <v>224</v>
      </c>
      <c r="L359" s="6"/>
      <c r="M359" s="17"/>
      <c r="N359" s="17"/>
      <c r="O359" s="17"/>
      <c r="P359" s="17"/>
      <c r="Q359" s="17"/>
      <c r="R359" s="17"/>
      <c r="S359" s="17"/>
      <c r="T359" s="17"/>
      <c r="U359" s="17"/>
      <c r="V359" s="17">
        <v>66</v>
      </c>
      <c r="W359" s="17"/>
      <c r="X359" s="17"/>
      <c r="Y359" s="17">
        <v>85</v>
      </c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6">
        <v>0</v>
      </c>
      <c r="BS359" s="16">
        <v>0</v>
      </c>
      <c r="BT359" s="16">
        <v>0</v>
      </c>
      <c r="BU359" s="16">
        <v>0</v>
      </c>
      <c r="BV359" s="16">
        <v>0</v>
      </c>
    </row>
    <row r="360" spans="1:74">
      <c r="A360" s="31" t="s">
        <v>792</v>
      </c>
      <c r="B360" s="53" t="s">
        <v>695</v>
      </c>
      <c r="C360" s="53" t="s">
        <v>677</v>
      </c>
      <c r="D360" s="57"/>
      <c r="E360" s="49" t="s">
        <v>35</v>
      </c>
      <c r="F360" s="22">
        <v>0</v>
      </c>
      <c r="G360" s="22">
        <v>0</v>
      </c>
      <c r="H360" s="22">
        <v>0</v>
      </c>
      <c r="I360" s="6"/>
      <c r="J360" s="6"/>
      <c r="K360" s="6"/>
      <c r="L360" s="6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53">
        <v>14</v>
      </c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6">
        <v>0</v>
      </c>
      <c r="BS360" s="16">
        <v>0</v>
      </c>
      <c r="BT360" s="16">
        <v>0</v>
      </c>
      <c r="BU360" s="16">
        <v>0</v>
      </c>
      <c r="BV360" s="16">
        <v>0</v>
      </c>
    </row>
    <row r="361" spans="1:74">
      <c r="A361" s="31" t="s">
        <v>793</v>
      </c>
      <c r="B361" s="53" t="s">
        <v>514</v>
      </c>
      <c r="C361" s="53" t="s">
        <v>57</v>
      </c>
      <c r="D361" s="57"/>
      <c r="E361" s="49" t="s">
        <v>35</v>
      </c>
      <c r="F361" s="22">
        <v>0</v>
      </c>
      <c r="G361" s="22">
        <v>0</v>
      </c>
      <c r="H361" s="22">
        <v>0</v>
      </c>
      <c r="I361" s="64">
        <v>79</v>
      </c>
      <c r="J361" s="6"/>
      <c r="K361" s="6"/>
      <c r="L361" s="6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6">
        <v>0</v>
      </c>
      <c r="BS361" s="16">
        <v>0</v>
      </c>
      <c r="BT361" s="16">
        <v>0</v>
      </c>
      <c r="BU361" s="16">
        <v>0</v>
      </c>
      <c r="BV361" s="16">
        <v>0</v>
      </c>
    </row>
    <row r="362" spans="1:74">
      <c r="A362" s="31" t="s">
        <v>794</v>
      </c>
      <c r="B362" s="53" t="s">
        <v>515</v>
      </c>
      <c r="C362" s="53" t="s">
        <v>520</v>
      </c>
      <c r="D362" s="57"/>
      <c r="E362" s="49" t="s">
        <v>12</v>
      </c>
      <c r="F362" s="22">
        <v>0</v>
      </c>
      <c r="G362" s="22">
        <v>0</v>
      </c>
      <c r="H362" s="22">
        <v>0</v>
      </c>
      <c r="I362" s="64">
        <v>257</v>
      </c>
      <c r="J362" s="6">
        <v>91</v>
      </c>
      <c r="K362" s="6"/>
      <c r="L362" s="6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>
        <v>112</v>
      </c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6">
        <v>0</v>
      </c>
      <c r="BS362" s="16">
        <v>0</v>
      </c>
      <c r="BT362" s="16">
        <v>0</v>
      </c>
      <c r="BU362" s="16">
        <v>0</v>
      </c>
      <c r="BV362" s="16">
        <v>0</v>
      </c>
    </row>
    <row r="363" spans="1:74">
      <c r="A363" s="31" t="s">
        <v>795</v>
      </c>
      <c r="B363" s="16" t="s">
        <v>813</v>
      </c>
      <c r="C363" s="16" t="s">
        <v>800</v>
      </c>
      <c r="D363" s="57"/>
      <c r="E363" s="49" t="s">
        <v>28</v>
      </c>
      <c r="F363" s="22">
        <v>0</v>
      </c>
      <c r="G363" s="22">
        <v>0</v>
      </c>
      <c r="H363" s="22">
        <v>0</v>
      </c>
      <c r="I363" s="6"/>
      <c r="J363" s="6"/>
      <c r="K363" s="6"/>
      <c r="L363" s="6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68">
        <v>73</v>
      </c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6">
        <v>0</v>
      </c>
      <c r="BS363" s="16">
        <v>0</v>
      </c>
      <c r="BT363" s="16">
        <v>0</v>
      </c>
      <c r="BU363" s="16">
        <v>0</v>
      </c>
      <c r="BV363" s="16">
        <v>0</v>
      </c>
    </row>
    <row r="364" spans="1:74">
      <c r="A364" s="31" t="s">
        <v>796</v>
      </c>
      <c r="B364" s="53" t="s">
        <v>576</v>
      </c>
      <c r="C364" s="53" t="s">
        <v>71</v>
      </c>
      <c r="D364" s="57"/>
      <c r="E364" s="49" t="s">
        <v>12</v>
      </c>
      <c r="F364" s="22">
        <v>0</v>
      </c>
      <c r="G364" s="22">
        <v>0</v>
      </c>
      <c r="H364" s="22">
        <v>0</v>
      </c>
      <c r="I364" s="6"/>
      <c r="J364" s="6"/>
      <c r="K364" s="6"/>
      <c r="L364" s="6"/>
      <c r="M364" s="17"/>
      <c r="N364" s="17"/>
      <c r="O364" s="17"/>
      <c r="P364" s="17"/>
      <c r="Q364" s="17"/>
      <c r="R364" s="17"/>
      <c r="S364" s="17"/>
      <c r="T364" s="17"/>
      <c r="U364" s="53">
        <v>39</v>
      </c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6">
        <v>0</v>
      </c>
      <c r="BS364" s="16">
        <v>0</v>
      </c>
      <c r="BT364" s="16">
        <v>0</v>
      </c>
      <c r="BU364" s="16">
        <v>0</v>
      </c>
      <c r="BV364" s="16">
        <v>0</v>
      </c>
    </row>
    <row r="365" spans="1:74">
      <c r="A365" s="31" t="s">
        <v>797</v>
      </c>
      <c r="B365" s="53" t="s">
        <v>734</v>
      </c>
      <c r="C365" s="72" t="s">
        <v>735</v>
      </c>
      <c r="D365" s="57"/>
      <c r="E365" s="49" t="s">
        <v>35</v>
      </c>
      <c r="F365" s="22">
        <v>0</v>
      </c>
      <c r="G365" s="22">
        <v>0</v>
      </c>
      <c r="H365" s="22">
        <v>0</v>
      </c>
      <c r="I365" s="6"/>
      <c r="J365" s="6"/>
      <c r="K365" s="6">
        <v>93</v>
      </c>
      <c r="L365" s="6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53">
        <v>7</v>
      </c>
      <c r="AD365" s="17">
        <v>4</v>
      </c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6">
        <v>0</v>
      </c>
      <c r="BS365" s="16">
        <v>0</v>
      </c>
      <c r="BT365" s="16">
        <v>0</v>
      </c>
      <c r="BU365" s="16">
        <v>0</v>
      </c>
      <c r="BV365" s="16">
        <v>0</v>
      </c>
    </row>
    <row r="366" spans="1:74">
      <c r="A366" s="31" t="s">
        <v>798</v>
      </c>
      <c r="B366" s="53" t="s">
        <v>624</v>
      </c>
      <c r="C366" s="53" t="s">
        <v>516</v>
      </c>
      <c r="D366" s="57"/>
      <c r="E366" s="49" t="s">
        <v>28</v>
      </c>
      <c r="F366" s="16">
        <v>0</v>
      </c>
      <c r="G366" s="16">
        <v>0</v>
      </c>
      <c r="H366" s="16">
        <v>0</v>
      </c>
      <c r="I366" s="6"/>
      <c r="J366" s="21">
        <v>121</v>
      </c>
      <c r="K366" s="6"/>
      <c r="L366" s="6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6">
        <v>0</v>
      </c>
      <c r="BS366" s="16">
        <v>0</v>
      </c>
      <c r="BT366" s="16">
        <v>0</v>
      </c>
      <c r="BU366" s="16">
        <v>0</v>
      </c>
      <c r="BV366" s="16">
        <v>0</v>
      </c>
    </row>
    <row r="367" spans="1:74">
      <c r="B367"/>
      <c r="C367" s="54"/>
      <c r="D367" s="57"/>
      <c r="E367" s="49"/>
      <c r="F367" s="22">
        <v>0</v>
      </c>
      <c r="G367" s="22">
        <v>0</v>
      </c>
      <c r="H367" s="22">
        <v>0</v>
      </c>
      <c r="I367" s="6"/>
      <c r="J367" s="6"/>
      <c r="K367" s="6"/>
      <c r="L367" s="6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6">
        <v>0</v>
      </c>
      <c r="BS367" s="16">
        <v>0</v>
      </c>
      <c r="BT367" s="16">
        <v>0</v>
      </c>
      <c r="BU367" s="16">
        <v>0</v>
      </c>
      <c r="BV367" s="16">
        <v>0</v>
      </c>
    </row>
    <row r="368" spans="1:74">
      <c r="B368"/>
      <c r="C368" s="53"/>
      <c r="D368" s="57"/>
      <c r="E368" s="49"/>
      <c r="F368" s="22">
        <v>0</v>
      </c>
      <c r="G368" s="22">
        <v>0</v>
      </c>
      <c r="H368" s="22">
        <v>0</v>
      </c>
      <c r="I368" s="6"/>
      <c r="J368" s="6"/>
      <c r="K368" s="6"/>
      <c r="L368" s="6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6">
        <v>0</v>
      </c>
      <c r="BS368" s="16">
        <v>0</v>
      </c>
      <c r="BT368" s="16">
        <v>0</v>
      </c>
      <c r="BU368" s="16">
        <v>0</v>
      </c>
      <c r="BV368" s="16">
        <v>0</v>
      </c>
    </row>
    <row r="369" spans="2:74">
      <c r="B369"/>
      <c r="C369" s="53"/>
      <c r="D369" s="57"/>
      <c r="E369" s="49"/>
      <c r="F369" s="22">
        <v>0</v>
      </c>
      <c r="G369" s="22">
        <v>0</v>
      </c>
      <c r="H369" s="22">
        <v>0</v>
      </c>
      <c r="I369" s="6"/>
      <c r="J369" s="6"/>
      <c r="K369" s="6"/>
      <c r="L369" s="6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6">
        <v>0</v>
      </c>
      <c r="BS369" s="16">
        <v>0</v>
      </c>
      <c r="BT369" s="16">
        <v>0</v>
      </c>
      <c r="BU369" s="16">
        <v>0</v>
      </c>
      <c r="BV369" s="16">
        <v>0</v>
      </c>
    </row>
    <row r="370" spans="2:74">
      <c r="B370"/>
      <c r="C370" s="53"/>
      <c r="D370" s="57"/>
      <c r="E370" s="49"/>
      <c r="F370" s="22">
        <v>0</v>
      </c>
      <c r="G370" s="22">
        <v>0</v>
      </c>
      <c r="H370" s="22">
        <v>0</v>
      </c>
      <c r="I370" s="6"/>
      <c r="J370" s="6"/>
      <c r="K370" s="6"/>
      <c r="L370" s="6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6">
        <v>0</v>
      </c>
      <c r="BS370" s="16">
        <v>0</v>
      </c>
      <c r="BT370" s="16">
        <v>0</v>
      </c>
      <c r="BU370" s="16">
        <v>0</v>
      </c>
      <c r="BV370" s="16">
        <v>0</v>
      </c>
    </row>
    <row r="371" spans="2:74">
      <c r="B371" s="53"/>
      <c r="C371" s="53"/>
      <c r="D371" s="57"/>
      <c r="E371" s="49"/>
      <c r="F371" s="16">
        <v>0</v>
      </c>
      <c r="G371" s="16">
        <v>0</v>
      </c>
      <c r="H371" s="16">
        <v>0</v>
      </c>
      <c r="I371" s="6"/>
      <c r="J371" s="6"/>
      <c r="K371" s="6"/>
      <c r="L371" s="6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6">
        <v>0</v>
      </c>
      <c r="BS371" s="16">
        <v>0</v>
      </c>
      <c r="BT371" s="16">
        <v>0</v>
      </c>
      <c r="BU371" s="16">
        <v>0</v>
      </c>
      <c r="BV371" s="16">
        <v>0</v>
      </c>
    </row>
    <row r="372" spans="2:74">
      <c r="B372" s="53"/>
      <c r="C372" s="53"/>
      <c r="D372" s="57"/>
      <c r="E372" s="49"/>
      <c r="F372" s="22">
        <v>0</v>
      </c>
      <c r="G372" s="22">
        <v>0</v>
      </c>
      <c r="H372" s="22">
        <v>0</v>
      </c>
      <c r="I372" s="6"/>
      <c r="J372" s="6"/>
      <c r="K372" s="6"/>
      <c r="L372" s="6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6">
        <v>0</v>
      </c>
      <c r="BS372" s="16">
        <v>0</v>
      </c>
      <c r="BT372" s="16">
        <v>0</v>
      </c>
      <c r="BU372" s="16">
        <v>0</v>
      </c>
      <c r="BV372" s="16">
        <v>0</v>
      </c>
    </row>
    <row r="373" spans="2:74">
      <c r="B373"/>
      <c r="C373" s="54"/>
      <c r="D373" s="57"/>
      <c r="E373" s="49"/>
      <c r="F373" s="22">
        <v>0</v>
      </c>
      <c r="G373" s="22">
        <v>0</v>
      </c>
      <c r="H373" s="22">
        <v>0</v>
      </c>
      <c r="I373" s="6"/>
      <c r="J373" s="6"/>
      <c r="K373" s="6"/>
      <c r="L373" s="6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6">
        <v>0</v>
      </c>
      <c r="BS373" s="16">
        <v>0</v>
      </c>
      <c r="BT373" s="16">
        <v>0</v>
      </c>
      <c r="BU373" s="16">
        <v>0</v>
      </c>
      <c r="BV373" s="16">
        <v>0</v>
      </c>
    </row>
    <row r="374" spans="2:74">
      <c r="B374"/>
      <c r="C374" s="53"/>
      <c r="D374" s="57"/>
      <c r="E374" s="49"/>
      <c r="F374" s="22">
        <v>0</v>
      </c>
      <c r="G374" s="22">
        <v>0</v>
      </c>
      <c r="H374" s="22">
        <v>0</v>
      </c>
      <c r="I374" s="6"/>
      <c r="J374" s="6"/>
      <c r="K374" s="6"/>
      <c r="L374" s="6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6">
        <v>0</v>
      </c>
      <c r="BS374" s="16">
        <v>0</v>
      </c>
      <c r="BT374" s="16">
        <v>0</v>
      </c>
      <c r="BU374" s="16">
        <v>0</v>
      </c>
      <c r="BV374" s="16">
        <v>0</v>
      </c>
    </row>
    <row r="375" spans="2:74">
      <c r="B375"/>
      <c r="C375" s="53"/>
      <c r="D375" s="57"/>
      <c r="E375" s="49"/>
      <c r="F375" s="22">
        <v>0</v>
      </c>
      <c r="G375" s="22">
        <v>0</v>
      </c>
      <c r="H375" s="22">
        <v>0</v>
      </c>
      <c r="I375" s="6"/>
      <c r="J375" s="6"/>
      <c r="K375" s="6"/>
      <c r="L375" s="6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6">
        <v>0</v>
      </c>
      <c r="BS375" s="16">
        <v>0</v>
      </c>
      <c r="BT375" s="16">
        <v>0</v>
      </c>
      <c r="BU375" s="16">
        <v>0</v>
      </c>
      <c r="BV375" s="16">
        <v>0</v>
      </c>
    </row>
    <row r="376" spans="2:74">
      <c r="B376"/>
      <c r="C376" s="53"/>
      <c r="D376" s="57"/>
      <c r="E376" s="49"/>
      <c r="F376" s="22">
        <v>0</v>
      </c>
      <c r="G376" s="22">
        <v>0</v>
      </c>
      <c r="H376" s="22">
        <v>0</v>
      </c>
      <c r="I376" s="6"/>
      <c r="J376" s="6"/>
      <c r="K376" s="6"/>
      <c r="L376" s="6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6">
        <v>0</v>
      </c>
      <c r="BS376" s="16">
        <v>0</v>
      </c>
      <c r="BT376" s="16">
        <v>0</v>
      </c>
      <c r="BU376" s="16">
        <v>0</v>
      </c>
      <c r="BV376" s="16">
        <v>0</v>
      </c>
    </row>
    <row r="377" spans="2:74">
      <c r="B377"/>
      <c r="C377" s="53"/>
      <c r="D377" s="57"/>
      <c r="E377" s="49"/>
      <c r="F377" s="22">
        <v>0</v>
      </c>
      <c r="G377" s="22">
        <v>0</v>
      </c>
      <c r="H377" s="22">
        <v>0</v>
      </c>
      <c r="I377" s="6"/>
      <c r="J377" s="6"/>
      <c r="K377" s="6"/>
      <c r="L377" s="6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6">
        <v>0</v>
      </c>
      <c r="BS377" s="16">
        <v>0</v>
      </c>
      <c r="BT377" s="16">
        <v>0</v>
      </c>
      <c r="BU377" s="16">
        <v>0</v>
      </c>
      <c r="BV377" s="16">
        <v>0</v>
      </c>
    </row>
    <row r="378" spans="2:74">
      <c r="B378"/>
      <c r="C378" s="16"/>
      <c r="D378" s="57"/>
      <c r="E378" s="49"/>
      <c r="F378" s="22">
        <v>0</v>
      </c>
      <c r="G378" s="22">
        <v>0</v>
      </c>
      <c r="H378" s="22">
        <v>0</v>
      </c>
      <c r="I378" s="6"/>
      <c r="J378" s="6"/>
      <c r="K378" s="6"/>
      <c r="L378" s="6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6">
        <v>0</v>
      </c>
      <c r="BS378" s="16">
        <v>0</v>
      </c>
      <c r="BT378" s="16">
        <v>0</v>
      </c>
      <c r="BU378" s="16">
        <v>0</v>
      </c>
      <c r="BV378" s="16">
        <v>0</v>
      </c>
    </row>
    <row r="379" spans="2:74">
      <c r="B379" s="53"/>
      <c r="C379" s="16"/>
      <c r="D379" s="57"/>
      <c r="E379" s="49"/>
      <c r="F379" s="16">
        <v>0</v>
      </c>
      <c r="G379" s="16">
        <v>0</v>
      </c>
      <c r="H379" s="16">
        <v>0</v>
      </c>
      <c r="I379" s="6"/>
      <c r="J379" s="6"/>
      <c r="K379" s="6"/>
      <c r="L379" s="6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6">
        <v>0</v>
      </c>
      <c r="BS379" s="16">
        <v>0</v>
      </c>
      <c r="BT379" s="16">
        <v>0</v>
      </c>
      <c r="BU379" s="16">
        <v>0</v>
      </c>
      <c r="BV379" s="16">
        <v>0</v>
      </c>
    </row>
    <row r="380" spans="2:74">
      <c r="B380" s="53"/>
      <c r="C380" s="53"/>
      <c r="D380" s="57"/>
      <c r="E380" s="49"/>
      <c r="F380" s="22">
        <v>0</v>
      </c>
      <c r="G380" s="22">
        <v>0</v>
      </c>
      <c r="H380" s="22">
        <v>0</v>
      </c>
      <c r="I380" s="6"/>
      <c r="J380" s="6"/>
      <c r="K380" s="6"/>
      <c r="L380" s="6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6">
        <v>0</v>
      </c>
      <c r="BS380" s="16">
        <v>0</v>
      </c>
      <c r="BT380" s="16">
        <v>0</v>
      </c>
      <c r="BU380" s="16">
        <v>0</v>
      </c>
      <c r="BV380" s="16">
        <v>0</v>
      </c>
    </row>
    <row r="381" spans="2:74">
      <c r="B381"/>
      <c r="C381" s="53"/>
      <c r="D381" s="57"/>
      <c r="E381" s="49"/>
      <c r="F381" s="22">
        <v>0</v>
      </c>
      <c r="G381" s="22">
        <v>0</v>
      </c>
      <c r="H381" s="22">
        <v>0</v>
      </c>
      <c r="I381" s="6"/>
      <c r="J381" s="6"/>
      <c r="K381" s="6"/>
      <c r="L381" s="6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6">
        <v>0</v>
      </c>
      <c r="BS381" s="16">
        <v>0</v>
      </c>
      <c r="BT381" s="16">
        <v>0</v>
      </c>
      <c r="BU381" s="16">
        <v>0</v>
      </c>
      <c r="BV381" s="16">
        <v>0</v>
      </c>
    </row>
    <row r="382" spans="2:74">
      <c r="B382"/>
      <c r="C382" s="53"/>
      <c r="D382" s="57"/>
      <c r="E382" s="49"/>
      <c r="F382" s="22">
        <v>0</v>
      </c>
      <c r="G382" s="22">
        <v>0</v>
      </c>
      <c r="H382" s="22">
        <v>0</v>
      </c>
      <c r="I382" s="6"/>
      <c r="J382" s="6"/>
      <c r="K382" s="6"/>
      <c r="L382" s="6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6">
        <v>0</v>
      </c>
      <c r="BS382" s="16">
        <v>0</v>
      </c>
      <c r="BT382" s="16">
        <v>0</v>
      </c>
      <c r="BU382" s="16">
        <v>0</v>
      </c>
      <c r="BV382" s="16">
        <v>0</v>
      </c>
    </row>
    <row r="383" spans="2:74">
      <c r="B383" s="53"/>
      <c r="C383" s="53"/>
      <c r="D383" s="57"/>
      <c r="E383" s="49"/>
      <c r="F383" s="22">
        <v>0</v>
      </c>
      <c r="G383" s="22">
        <v>0</v>
      </c>
      <c r="H383" s="22">
        <v>0</v>
      </c>
      <c r="I383" s="6"/>
      <c r="J383" s="6"/>
      <c r="K383" s="6"/>
      <c r="L383" s="6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6">
        <v>0</v>
      </c>
      <c r="BS383" s="16">
        <v>0</v>
      </c>
      <c r="BT383" s="16">
        <v>0</v>
      </c>
      <c r="BU383" s="16">
        <v>0</v>
      </c>
      <c r="BV383" s="16">
        <v>0</v>
      </c>
    </row>
    <row r="384" spans="2:74">
      <c r="B384"/>
      <c r="C384" s="53"/>
      <c r="D384" s="57"/>
      <c r="E384" s="49"/>
      <c r="F384" s="22">
        <v>0</v>
      </c>
      <c r="G384" s="22">
        <v>0</v>
      </c>
      <c r="H384" s="22">
        <v>0</v>
      </c>
      <c r="I384" s="6"/>
      <c r="J384" s="6"/>
      <c r="K384" s="6"/>
      <c r="L384" s="6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6">
        <v>0</v>
      </c>
      <c r="BS384" s="16">
        <v>0</v>
      </c>
      <c r="BT384" s="16">
        <v>0</v>
      </c>
      <c r="BU384" s="16">
        <v>0</v>
      </c>
      <c r="BV384" s="16">
        <v>0</v>
      </c>
    </row>
    <row r="385" spans="2:74">
      <c r="B385"/>
      <c r="C385" s="53"/>
      <c r="D385" s="57"/>
      <c r="E385" s="49"/>
      <c r="F385" s="22">
        <v>0</v>
      </c>
      <c r="G385" s="22">
        <v>0</v>
      </c>
      <c r="H385" s="22">
        <v>0</v>
      </c>
      <c r="I385" s="6"/>
      <c r="J385" s="6"/>
      <c r="K385" s="6"/>
      <c r="L385" s="6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6">
        <v>0</v>
      </c>
      <c r="BS385" s="16">
        <v>0</v>
      </c>
      <c r="BT385" s="16">
        <v>0</v>
      </c>
      <c r="BU385" s="16">
        <v>0</v>
      </c>
      <c r="BV385" s="16">
        <v>0</v>
      </c>
    </row>
    <row r="386" spans="2:74">
      <c r="B386"/>
      <c r="C386" s="53"/>
      <c r="D386" s="57"/>
      <c r="E386" s="49"/>
      <c r="F386" s="22">
        <v>0</v>
      </c>
      <c r="G386" s="22">
        <v>0</v>
      </c>
      <c r="H386" s="22">
        <v>0</v>
      </c>
      <c r="I386" s="6"/>
      <c r="J386" s="6"/>
      <c r="K386" s="6"/>
      <c r="L386" s="6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6">
        <v>0</v>
      </c>
      <c r="BS386" s="16">
        <v>0</v>
      </c>
      <c r="BT386" s="16">
        <v>0</v>
      </c>
      <c r="BU386" s="16">
        <v>0</v>
      </c>
      <c r="BV386" s="16">
        <v>0</v>
      </c>
    </row>
    <row r="387" spans="2:74">
      <c r="B387"/>
      <c r="C387" s="16"/>
      <c r="D387" s="57"/>
      <c r="E387" s="49"/>
      <c r="F387" s="22">
        <v>0</v>
      </c>
      <c r="G387" s="22">
        <v>0</v>
      </c>
      <c r="H387" s="22">
        <v>0</v>
      </c>
      <c r="I387" s="6"/>
      <c r="J387" s="6"/>
      <c r="K387" s="6"/>
      <c r="L387" s="6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6">
        <v>0</v>
      </c>
      <c r="BS387" s="16">
        <v>0</v>
      </c>
      <c r="BT387" s="16">
        <v>0</v>
      </c>
      <c r="BU387" s="16">
        <v>0</v>
      </c>
      <c r="BV387" s="16">
        <v>0</v>
      </c>
    </row>
    <row r="388" spans="2:74">
      <c r="B388" s="53"/>
      <c r="C388" s="53"/>
      <c r="D388" s="57"/>
      <c r="E388" s="49"/>
      <c r="F388" s="22">
        <v>0</v>
      </c>
      <c r="G388" s="22">
        <v>0</v>
      </c>
      <c r="H388" s="22">
        <v>0</v>
      </c>
      <c r="I388" s="6"/>
      <c r="J388" s="6"/>
      <c r="K388" s="6"/>
      <c r="L388" s="6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6">
        <v>0</v>
      </c>
      <c r="BS388" s="16">
        <v>0</v>
      </c>
      <c r="BT388" s="16">
        <v>0</v>
      </c>
      <c r="BU388" s="16">
        <v>0</v>
      </c>
      <c r="BV388" s="16">
        <v>0</v>
      </c>
    </row>
    <row r="389" spans="2:74">
      <c r="B389" s="53"/>
      <c r="C389" s="53"/>
      <c r="D389" s="57"/>
      <c r="E389" s="49"/>
      <c r="F389" s="22">
        <v>0</v>
      </c>
      <c r="G389" s="22">
        <v>0</v>
      </c>
      <c r="H389" s="22">
        <v>0</v>
      </c>
      <c r="I389" s="6"/>
      <c r="J389" s="6"/>
      <c r="K389" s="6"/>
      <c r="L389" s="6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6">
        <v>0</v>
      </c>
      <c r="BS389" s="16">
        <v>0</v>
      </c>
      <c r="BT389" s="16">
        <v>0</v>
      </c>
      <c r="BU389" s="16">
        <v>0</v>
      </c>
      <c r="BV389" s="16">
        <v>0</v>
      </c>
    </row>
    <row r="390" spans="2:74">
      <c r="B390" s="53"/>
      <c r="C390" s="53"/>
      <c r="D390" s="57"/>
      <c r="E390" s="49"/>
      <c r="F390" s="22">
        <v>0</v>
      </c>
      <c r="G390" s="22">
        <v>0</v>
      </c>
      <c r="H390" s="22">
        <v>0</v>
      </c>
      <c r="I390" s="6"/>
      <c r="J390" s="6"/>
      <c r="K390" s="6"/>
      <c r="L390" s="6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6">
        <v>0</v>
      </c>
      <c r="BS390" s="16">
        <v>0</v>
      </c>
      <c r="BT390" s="16">
        <v>0</v>
      </c>
      <c r="BU390" s="16">
        <v>0</v>
      </c>
      <c r="BV390" s="16">
        <v>0</v>
      </c>
    </row>
    <row r="391" spans="2:74">
      <c r="B391"/>
      <c r="C391" s="53"/>
      <c r="D391" s="57"/>
      <c r="E391" s="49"/>
      <c r="F391" s="22">
        <v>0</v>
      </c>
      <c r="G391" s="22">
        <v>0</v>
      </c>
      <c r="H391" s="22">
        <v>0</v>
      </c>
      <c r="I391" s="6"/>
      <c r="J391" s="6"/>
      <c r="K391" s="6"/>
      <c r="L391" s="6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6">
        <v>0</v>
      </c>
      <c r="BS391" s="16">
        <v>0</v>
      </c>
      <c r="BT391" s="16">
        <v>0</v>
      </c>
      <c r="BU391" s="16">
        <v>0</v>
      </c>
      <c r="BV391" s="16">
        <v>0</v>
      </c>
    </row>
    <row r="392" spans="2:74">
      <c r="B392"/>
      <c r="C392" s="53"/>
      <c r="D392" s="57"/>
      <c r="E392" s="49"/>
      <c r="F392" s="22">
        <v>0</v>
      </c>
      <c r="G392" s="22">
        <v>0</v>
      </c>
      <c r="H392" s="22">
        <v>0</v>
      </c>
      <c r="I392" s="6"/>
      <c r="J392" s="6"/>
      <c r="K392" s="6"/>
      <c r="L392" s="6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6">
        <v>0</v>
      </c>
      <c r="BS392" s="16">
        <v>0</v>
      </c>
      <c r="BT392" s="16">
        <v>0</v>
      </c>
      <c r="BU392" s="16">
        <v>0</v>
      </c>
      <c r="BV392" s="16">
        <v>0</v>
      </c>
    </row>
    <row r="393" spans="2:74">
      <c r="B393"/>
      <c r="C393" s="53"/>
      <c r="D393" s="57"/>
      <c r="E393" s="49"/>
      <c r="F393" s="22">
        <v>0</v>
      </c>
      <c r="G393" s="22">
        <v>0</v>
      </c>
      <c r="H393" s="22">
        <v>0</v>
      </c>
      <c r="I393" s="6"/>
      <c r="J393" s="6"/>
      <c r="K393" s="6"/>
      <c r="L393" s="6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6">
        <v>0</v>
      </c>
      <c r="BS393" s="16">
        <v>0</v>
      </c>
      <c r="BT393" s="16">
        <v>0</v>
      </c>
      <c r="BU393" s="16">
        <v>0</v>
      </c>
      <c r="BV393" s="16">
        <v>0</v>
      </c>
    </row>
    <row r="394" spans="2:74">
      <c r="B394"/>
      <c r="C394" s="53"/>
      <c r="D394" s="57"/>
      <c r="E394" s="49"/>
      <c r="F394" s="22">
        <v>0</v>
      </c>
      <c r="G394" s="22">
        <v>0</v>
      </c>
      <c r="H394" s="22">
        <v>0</v>
      </c>
      <c r="I394" s="6"/>
      <c r="J394" s="6"/>
      <c r="K394" s="6"/>
      <c r="L394" s="6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6">
        <v>0</v>
      </c>
      <c r="BS394" s="16">
        <v>0</v>
      </c>
      <c r="BT394" s="16">
        <v>0</v>
      </c>
      <c r="BU394" s="16">
        <v>0</v>
      </c>
      <c r="BV394" s="16">
        <v>0</v>
      </c>
    </row>
    <row r="395" spans="2:74">
      <c r="B395"/>
      <c r="C395" s="53"/>
      <c r="D395" s="57"/>
      <c r="E395" s="49"/>
      <c r="F395" s="16">
        <v>0</v>
      </c>
      <c r="G395" s="16">
        <v>0</v>
      </c>
      <c r="H395" s="16">
        <v>0</v>
      </c>
      <c r="I395" s="6"/>
      <c r="J395" s="6"/>
      <c r="K395" s="6"/>
      <c r="L395" s="6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6">
        <v>0</v>
      </c>
      <c r="BS395" s="16">
        <v>0</v>
      </c>
      <c r="BT395" s="16">
        <v>0</v>
      </c>
      <c r="BU395" s="16">
        <v>0</v>
      </c>
      <c r="BV395" s="16">
        <v>0</v>
      </c>
    </row>
    <row r="396" spans="2:74">
      <c r="B396"/>
      <c r="C396" s="53"/>
      <c r="D396" s="57"/>
      <c r="E396" s="49"/>
      <c r="F396" s="22">
        <v>0</v>
      </c>
      <c r="G396" s="22">
        <v>0</v>
      </c>
      <c r="H396" s="22">
        <v>0</v>
      </c>
      <c r="I396" s="6"/>
      <c r="J396" s="6"/>
      <c r="K396" s="6"/>
      <c r="L396" s="6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6">
        <v>0</v>
      </c>
      <c r="BS396" s="16">
        <v>0</v>
      </c>
      <c r="BT396" s="16">
        <v>0</v>
      </c>
      <c r="BU396" s="16">
        <v>0</v>
      </c>
      <c r="BV396" s="16">
        <v>0</v>
      </c>
    </row>
    <row r="397" spans="2:74">
      <c r="B397" s="53"/>
      <c r="C397" s="53"/>
      <c r="D397" s="57"/>
      <c r="E397" s="49"/>
      <c r="F397" s="22">
        <v>0</v>
      </c>
      <c r="G397" s="22">
        <v>0</v>
      </c>
      <c r="H397" s="22">
        <v>0</v>
      </c>
      <c r="I397" s="6"/>
      <c r="J397" s="6"/>
      <c r="K397" s="6"/>
      <c r="L397" s="6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6">
        <v>0</v>
      </c>
      <c r="BS397" s="16">
        <v>0</v>
      </c>
      <c r="BT397" s="16">
        <v>0</v>
      </c>
      <c r="BU397" s="16">
        <v>0</v>
      </c>
      <c r="BV397" s="16">
        <v>0</v>
      </c>
    </row>
    <row r="398" spans="2:74">
      <c r="B398" s="53"/>
      <c r="C398" s="53"/>
      <c r="D398" s="57"/>
      <c r="E398" s="49"/>
      <c r="F398" s="22">
        <v>0</v>
      </c>
      <c r="G398" s="22">
        <v>0</v>
      </c>
      <c r="H398" s="22">
        <v>0</v>
      </c>
      <c r="I398" s="6"/>
      <c r="J398" s="6"/>
      <c r="K398" s="6"/>
      <c r="L398" s="6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6">
        <v>0</v>
      </c>
      <c r="BS398" s="16">
        <v>0</v>
      </c>
      <c r="BT398" s="16">
        <v>0</v>
      </c>
      <c r="BU398" s="16">
        <v>0</v>
      </c>
      <c r="BV398" s="16">
        <v>0</v>
      </c>
    </row>
    <row r="399" spans="2:74">
      <c r="B399" s="53"/>
      <c r="C399" s="53"/>
      <c r="D399" s="57"/>
      <c r="E399" s="49"/>
      <c r="F399" s="16">
        <v>0</v>
      </c>
      <c r="G399" s="16">
        <v>0</v>
      </c>
      <c r="H399" s="16">
        <v>0</v>
      </c>
      <c r="I399" s="6"/>
      <c r="J399" s="6"/>
      <c r="K399" s="6"/>
      <c r="L399" s="6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6">
        <v>0</v>
      </c>
      <c r="BS399" s="16">
        <v>0</v>
      </c>
      <c r="BT399" s="16">
        <v>0</v>
      </c>
      <c r="BU399" s="16">
        <v>0</v>
      </c>
      <c r="BV399" s="16">
        <v>0</v>
      </c>
    </row>
    <row r="400" spans="2:74">
      <c r="B400"/>
      <c r="C400" s="53"/>
      <c r="D400" s="57"/>
      <c r="E400" s="49"/>
      <c r="F400" s="22">
        <v>0</v>
      </c>
      <c r="G400" s="22">
        <v>0</v>
      </c>
      <c r="H400" s="22">
        <v>0</v>
      </c>
      <c r="I400" s="6"/>
      <c r="J400" s="6"/>
      <c r="K400" s="6"/>
      <c r="L400" s="6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6">
        <v>0</v>
      </c>
      <c r="BS400" s="16">
        <v>0</v>
      </c>
      <c r="BT400" s="16">
        <v>0</v>
      </c>
      <c r="BU400" s="16">
        <v>0</v>
      </c>
      <c r="BV400" s="16">
        <v>0</v>
      </c>
    </row>
    <row r="401" spans="2:74">
      <c r="B401"/>
      <c r="C401" s="53"/>
      <c r="D401" s="57"/>
      <c r="E401" s="49"/>
      <c r="F401" s="22">
        <v>0</v>
      </c>
      <c r="G401" s="22">
        <v>0</v>
      </c>
      <c r="H401" s="22">
        <v>0</v>
      </c>
      <c r="I401" s="6"/>
      <c r="J401" s="6"/>
      <c r="K401" s="6"/>
      <c r="L401" s="6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6">
        <v>0</v>
      </c>
      <c r="BS401" s="16">
        <v>0</v>
      </c>
      <c r="BT401" s="16">
        <v>0</v>
      </c>
      <c r="BU401" s="16">
        <v>0</v>
      </c>
      <c r="BV401" s="16">
        <v>0</v>
      </c>
    </row>
    <row r="402" spans="2:74">
      <c r="B402"/>
      <c r="C402" s="53"/>
      <c r="D402" s="57"/>
      <c r="E402" s="49"/>
      <c r="F402" s="22">
        <v>0</v>
      </c>
      <c r="G402" s="22">
        <v>0</v>
      </c>
      <c r="H402" s="22">
        <v>0</v>
      </c>
      <c r="I402" s="6"/>
      <c r="J402" s="6"/>
      <c r="K402" s="6"/>
      <c r="L402" s="6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6">
        <v>0</v>
      </c>
      <c r="BS402" s="16">
        <v>0</v>
      </c>
      <c r="BT402" s="16">
        <v>0</v>
      </c>
      <c r="BU402" s="16">
        <v>0</v>
      </c>
      <c r="BV402" s="16">
        <v>0</v>
      </c>
    </row>
    <row r="403" spans="2:74">
      <c r="B403" s="53"/>
      <c r="C403" s="53"/>
      <c r="D403" s="57"/>
      <c r="E403" s="49"/>
      <c r="F403" s="22">
        <v>0</v>
      </c>
      <c r="G403" s="22">
        <v>0</v>
      </c>
      <c r="H403" s="22">
        <v>0</v>
      </c>
      <c r="I403" s="6"/>
      <c r="J403" s="6"/>
      <c r="K403" s="6"/>
      <c r="L403" s="6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6">
        <v>0</v>
      </c>
      <c r="BS403" s="16">
        <v>0</v>
      </c>
      <c r="BT403" s="16">
        <v>0</v>
      </c>
      <c r="BU403" s="16">
        <v>0</v>
      </c>
      <c r="BV403" s="16">
        <v>0</v>
      </c>
    </row>
    <row r="404" spans="2:74">
      <c r="B404" s="53"/>
      <c r="C404" s="53"/>
      <c r="D404" s="57"/>
      <c r="E404" s="49"/>
      <c r="F404" s="22">
        <v>0</v>
      </c>
      <c r="G404" s="22">
        <v>0</v>
      </c>
      <c r="H404" s="22">
        <v>0</v>
      </c>
      <c r="I404" s="6"/>
      <c r="J404" s="6"/>
      <c r="K404" s="6"/>
      <c r="L404" s="6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6">
        <v>0</v>
      </c>
      <c r="BS404" s="16">
        <v>0</v>
      </c>
      <c r="BT404" s="16">
        <v>0</v>
      </c>
      <c r="BU404" s="16">
        <v>0</v>
      </c>
      <c r="BV404" s="16">
        <v>0</v>
      </c>
    </row>
    <row r="405" spans="2:74">
      <c r="B405"/>
      <c r="C405" s="53"/>
      <c r="D405" s="57"/>
      <c r="E405" s="49"/>
      <c r="F405" s="22">
        <v>0</v>
      </c>
      <c r="G405" s="22">
        <v>0</v>
      </c>
      <c r="H405" s="22">
        <v>0</v>
      </c>
      <c r="I405" s="6"/>
      <c r="J405" s="6"/>
      <c r="K405" s="6"/>
      <c r="L405" s="6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6">
        <v>0</v>
      </c>
      <c r="BS405" s="16">
        <v>0</v>
      </c>
      <c r="BT405" s="16">
        <v>0</v>
      </c>
      <c r="BU405" s="16">
        <v>0</v>
      </c>
      <c r="BV405" s="16">
        <v>0</v>
      </c>
    </row>
    <row r="406" spans="2:74">
      <c r="B406" s="50"/>
      <c r="C406" s="16"/>
      <c r="D406" s="57"/>
      <c r="E406" s="49"/>
      <c r="F406" s="22">
        <v>0</v>
      </c>
      <c r="G406" s="22">
        <v>0</v>
      </c>
      <c r="H406" s="22">
        <v>0</v>
      </c>
      <c r="I406" s="6"/>
      <c r="J406" s="6"/>
      <c r="K406" s="6"/>
      <c r="L406" s="6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6">
        <v>0</v>
      </c>
      <c r="BS406" s="16">
        <v>0</v>
      </c>
      <c r="BT406" s="16">
        <v>0</v>
      </c>
      <c r="BU406" s="16">
        <v>0</v>
      </c>
      <c r="BV406" s="16">
        <v>0</v>
      </c>
    </row>
    <row r="407" spans="2:74">
      <c r="B407"/>
      <c r="C407" s="53"/>
      <c r="D407" s="57"/>
      <c r="E407" s="49"/>
      <c r="F407" s="22">
        <v>0</v>
      </c>
      <c r="G407" s="22">
        <v>0</v>
      </c>
      <c r="H407" s="22">
        <v>0</v>
      </c>
      <c r="I407" s="6"/>
      <c r="J407" s="6"/>
      <c r="K407" s="6"/>
      <c r="L407" s="6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6">
        <v>0</v>
      </c>
      <c r="BS407" s="16">
        <v>0</v>
      </c>
      <c r="BT407" s="16">
        <v>0</v>
      </c>
      <c r="BU407" s="16">
        <v>0</v>
      </c>
      <c r="BV407" s="16">
        <v>0</v>
      </c>
    </row>
    <row r="408" spans="2:74">
      <c r="B408"/>
      <c r="C408" s="53"/>
      <c r="D408" s="57"/>
      <c r="E408" s="49"/>
      <c r="F408" s="22">
        <v>0</v>
      </c>
      <c r="G408" s="22">
        <v>0</v>
      </c>
      <c r="H408" s="22">
        <v>0</v>
      </c>
      <c r="I408" s="6"/>
      <c r="J408" s="6"/>
      <c r="K408" s="6"/>
      <c r="L408" s="6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6">
        <v>0</v>
      </c>
      <c r="BS408" s="16">
        <v>0</v>
      </c>
      <c r="BT408" s="16">
        <v>0</v>
      </c>
      <c r="BU408" s="16">
        <v>0</v>
      </c>
      <c r="BV408" s="16">
        <v>0</v>
      </c>
    </row>
    <row r="409" spans="2:74">
      <c r="B409"/>
      <c r="C409" s="53"/>
      <c r="D409" s="57"/>
      <c r="E409" s="49"/>
      <c r="F409" s="22">
        <v>0</v>
      </c>
      <c r="G409" s="22">
        <v>0</v>
      </c>
      <c r="H409" s="22">
        <v>0</v>
      </c>
      <c r="I409" s="6"/>
      <c r="J409" s="6"/>
      <c r="K409" s="6"/>
      <c r="L409" s="6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6">
        <v>0</v>
      </c>
      <c r="BS409" s="16">
        <v>0</v>
      </c>
      <c r="BT409" s="16">
        <v>0</v>
      </c>
      <c r="BU409" s="16">
        <v>0</v>
      </c>
      <c r="BV409" s="16">
        <v>0</v>
      </c>
    </row>
    <row r="410" spans="2:74">
      <c r="B410"/>
      <c r="C410" s="53"/>
      <c r="D410" s="57"/>
      <c r="E410" s="49"/>
      <c r="F410" s="16">
        <v>0</v>
      </c>
      <c r="G410" s="16">
        <v>0</v>
      </c>
      <c r="H410" s="16">
        <v>0</v>
      </c>
      <c r="I410" s="6"/>
      <c r="J410" s="6"/>
      <c r="K410" s="6"/>
      <c r="L410" s="6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6">
        <v>0</v>
      </c>
      <c r="BS410" s="16">
        <v>0</v>
      </c>
      <c r="BT410" s="16">
        <v>0</v>
      </c>
      <c r="BU410" s="16">
        <v>0</v>
      </c>
      <c r="BV410" s="16">
        <v>0</v>
      </c>
    </row>
    <row r="411" spans="2:74">
      <c r="B411"/>
      <c r="C411" s="16"/>
      <c r="D411" s="57"/>
      <c r="E411" s="49"/>
      <c r="F411" s="22">
        <v>0</v>
      </c>
      <c r="G411" s="22">
        <v>0</v>
      </c>
      <c r="H411" s="22">
        <v>0</v>
      </c>
      <c r="I411" s="6"/>
      <c r="J411" s="6"/>
      <c r="K411" s="6"/>
      <c r="L411" s="6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6">
        <v>0</v>
      </c>
      <c r="BS411" s="16">
        <v>0</v>
      </c>
      <c r="BT411" s="16">
        <v>0</v>
      </c>
      <c r="BU411" s="16">
        <v>0</v>
      </c>
      <c r="BV411" s="16">
        <v>0</v>
      </c>
    </row>
    <row r="412" spans="2:74">
      <c r="B412"/>
      <c r="C412" s="53"/>
      <c r="D412" s="57"/>
      <c r="E412" s="49"/>
      <c r="F412" s="22">
        <v>0</v>
      </c>
      <c r="G412" s="22">
        <v>0</v>
      </c>
      <c r="H412" s="22">
        <v>0</v>
      </c>
      <c r="I412" s="6"/>
      <c r="J412" s="6"/>
      <c r="K412" s="6"/>
      <c r="L412" s="6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6">
        <v>0</v>
      </c>
      <c r="BS412" s="16">
        <v>0</v>
      </c>
      <c r="BT412" s="16">
        <v>0</v>
      </c>
      <c r="BU412" s="16">
        <v>0</v>
      </c>
      <c r="BV412" s="16">
        <v>0</v>
      </c>
    </row>
    <row r="413" spans="2:74">
      <c r="B413"/>
      <c r="C413" s="53"/>
      <c r="D413" s="57"/>
      <c r="E413" s="49"/>
      <c r="F413" s="22">
        <v>0</v>
      </c>
      <c r="G413" s="22">
        <v>0</v>
      </c>
      <c r="H413" s="22">
        <v>0</v>
      </c>
      <c r="I413" s="6"/>
      <c r="J413" s="6"/>
      <c r="K413" s="6"/>
      <c r="L413" s="6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6">
        <v>0</v>
      </c>
      <c r="BS413" s="16">
        <v>0</v>
      </c>
      <c r="BT413" s="16">
        <v>0</v>
      </c>
      <c r="BU413" s="16">
        <v>0</v>
      </c>
      <c r="BV413" s="16">
        <v>0</v>
      </c>
    </row>
    <row r="414" spans="2:74">
      <c r="B414"/>
      <c r="C414" s="53"/>
      <c r="D414" s="57"/>
      <c r="E414" s="49"/>
      <c r="F414" s="22">
        <v>0</v>
      </c>
      <c r="G414" s="22">
        <v>0</v>
      </c>
      <c r="H414" s="22">
        <v>0</v>
      </c>
      <c r="I414" s="6"/>
      <c r="J414" s="6"/>
      <c r="K414" s="6"/>
      <c r="L414" s="6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6">
        <v>0</v>
      </c>
      <c r="BS414" s="16">
        <v>0</v>
      </c>
      <c r="BT414" s="16">
        <v>0</v>
      </c>
      <c r="BU414" s="16">
        <v>0</v>
      </c>
      <c r="BV414" s="16">
        <v>0</v>
      </c>
    </row>
    <row r="415" spans="2:74">
      <c r="B415"/>
      <c r="C415" s="53"/>
      <c r="D415" s="57"/>
      <c r="E415" s="49"/>
      <c r="F415" s="22">
        <v>0</v>
      </c>
      <c r="G415" s="22">
        <v>0</v>
      </c>
      <c r="H415" s="22">
        <v>0</v>
      </c>
      <c r="I415" s="6"/>
      <c r="J415" s="6"/>
      <c r="K415" s="6"/>
      <c r="L415" s="6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6">
        <v>0</v>
      </c>
      <c r="BS415" s="16">
        <v>0</v>
      </c>
      <c r="BT415" s="16">
        <v>0</v>
      </c>
      <c r="BU415" s="16">
        <v>0</v>
      </c>
      <c r="BV415" s="16">
        <v>0</v>
      </c>
    </row>
    <row r="416" spans="2:74">
      <c r="B416"/>
      <c r="C416" s="16"/>
      <c r="D416" s="57"/>
      <c r="E416" s="49"/>
      <c r="F416" s="22">
        <v>0</v>
      </c>
      <c r="G416" s="22">
        <v>0</v>
      </c>
      <c r="H416" s="22">
        <v>0</v>
      </c>
      <c r="I416" s="6"/>
      <c r="J416" s="6"/>
      <c r="K416" s="6"/>
      <c r="L416" s="6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6">
        <v>0</v>
      </c>
      <c r="BS416" s="16">
        <v>0</v>
      </c>
      <c r="BT416" s="16">
        <v>0</v>
      </c>
      <c r="BU416" s="16">
        <v>0</v>
      </c>
      <c r="BV416" s="16">
        <v>0</v>
      </c>
    </row>
    <row r="417" spans="2:74">
      <c r="B417"/>
      <c r="C417" s="16"/>
      <c r="D417" s="57"/>
      <c r="E417" s="49"/>
      <c r="F417" s="22">
        <v>0</v>
      </c>
      <c r="G417" s="22">
        <v>0</v>
      </c>
      <c r="H417" s="22">
        <v>0</v>
      </c>
      <c r="I417" s="6"/>
      <c r="J417" s="6"/>
      <c r="K417" s="6"/>
      <c r="L417" s="6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6">
        <v>0</v>
      </c>
      <c r="BS417" s="16">
        <v>0</v>
      </c>
      <c r="BT417" s="16">
        <v>0</v>
      </c>
      <c r="BU417" s="16">
        <v>0</v>
      </c>
      <c r="BV417" s="16">
        <v>0</v>
      </c>
    </row>
    <row r="418" spans="2:74">
      <c r="B418"/>
      <c r="C418" s="53"/>
      <c r="D418" s="57"/>
      <c r="E418" s="49"/>
      <c r="F418" s="22">
        <v>0</v>
      </c>
      <c r="G418" s="22">
        <v>0</v>
      </c>
      <c r="H418" s="22">
        <v>0</v>
      </c>
      <c r="I418" s="6"/>
      <c r="J418" s="6"/>
      <c r="K418" s="6"/>
      <c r="L418" s="6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6">
        <v>0</v>
      </c>
      <c r="BS418" s="16">
        <v>0</v>
      </c>
      <c r="BT418" s="16">
        <v>0</v>
      </c>
      <c r="BU418" s="16">
        <v>0</v>
      </c>
      <c r="BV418" s="16">
        <v>0</v>
      </c>
    </row>
    <row r="419" spans="2:74">
      <c r="B419"/>
      <c r="C419" s="53"/>
      <c r="D419" s="57"/>
      <c r="E419" s="49"/>
      <c r="F419" s="22">
        <v>0</v>
      </c>
      <c r="G419" s="22">
        <v>0</v>
      </c>
      <c r="H419" s="22">
        <v>0</v>
      </c>
      <c r="I419" s="6"/>
      <c r="J419" s="6"/>
      <c r="K419" s="6"/>
      <c r="L419" s="6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6">
        <v>0</v>
      </c>
      <c r="BS419" s="16">
        <v>0</v>
      </c>
      <c r="BT419" s="16">
        <v>0</v>
      </c>
      <c r="BU419" s="16">
        <v>0</v>
      </c>
      <c r="BV419" s="16">
        <v>0</v>
      </c>
    </row>
    <row r="420" spans="2:74">
      <c r="B420"/>
      <c r="C420" s="53"/>
      <c r="D420" s="57"/>
      <c r="E420" s="49"/>
      <c r="F420" s="22">
        <v>0</v>
      </c>
      <c r="G420" s="22">
        <v>0</v>
      </c>
      <c r="H420" s="22">
        <v>0</v>
      </c>
      <c r="I420" s="6"/>
      <c r="J420" s="6"/>
      <c r="K420" s="6"/>
      <c r="L420" s="6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6">
        <v>0</v>
      </c>
      <c r="BS420" s="16">
        <v>0</v>
      </c>
      <c r="BT420" s="16">
        <v>0</v>
      </c>
      <c r="BU420" s="16">
        <v>0</v>
      </c>
      <c r="BV420" s="16">
        <v>0</v>
      </c>
    </row>
    <row r="421" spans="2:74">
      <c r="B421"/>
      <c r="C421" s="53"/>
      <c r="D421" s="57"/>
      <c r="E421" s="49"/>
      <c r="F421" s="22">
        <v>0</v>
      </c>
      <c r="G421" s="22">
        <v>0</v>
      </c>
      <c r="H421" s="22">
        <v>0</v>
      </c>
      <c r="I421" s="6"/>
      <c r="J421" s="6"/>
      <c r="K421" s="6"/>
      <c r="L421" s="6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6">
        <v>0</v>
      </c>
      <c r="BS421" s="16">
        <v>0</v>
      </c>
      <c r="BT421" s="16">
        <v>0</v>
      </c>
      <c r="BU421" s="16">
        <v>0</v>
      </c>
      <c r="BV421" s="16">
        <v>0</v>
      </c>
    </row>
    <row r="422" spans="2:74">
      <c r="B422"/>
      <c r="C422" s="53"/>
      <c r="D422" s="57"/>
      <c r="E422" s="49"/>
      <c r="F422" s="22">
        <v>0</v>
      </c>
      <c r="G422" s="22">
        <v>0</v>
      </c>
      <c r="H422" s="22">
        <v>0</v>
      </c>
      <c r="I422" s="6"/>
      <c r="J422" s="6"/>
      <c r="K422" s="6"/>
      <c r="L422" s="6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6">
        <v>0</v>
      </c>
      <c r="BS422" s="16">
        <v>0</v>
      </c>
      <c r="BT422" s="16">
        <v>0</v>
      </c>
      <c r="BU422" s="16">
        <v>0</v>
      </c>
      <c r="BV422" s="16">
        <v>0</v>
      </c>
    </row>
    <row r="423" spans="2:74">
      <c r="B423"/>
      <c r="C423" s="53"/>
      <c r="D423" s="57"/>
      <c r="E423" s="49"/>
      <c r="F423" s="22">
        <v>0</v>
      </c>
      <c r="G423" s="22">
        <v>0</v>
      </c>
      <c r="H423" s="22">
        <v>0</v>
      </c>
      <c r="I423" s="6"/>
      <c r="J423" s="6"/>
      <c r="K423" s="6"/>
      <c r="L423" s="6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6">
        <v>0</v>
      </c>
      <c r="BS423" s="16">
        <v>0</v>
      </c>
      <c r="BT423" s="16">
        <v>0</v>
      </c>
      <c r="BU423" s="16">
        <v>0</v>
      </c>
      <c r="BV423" s="16">
        <v>0</v>
      </c>
    </row>
    <row r="424" spans="2:74">
      <c r="B424" s="53"/>
      <c r="C424" s="53"/>
      <c r="D424" s="57"/>
      <c r="E424" s="49"/>
      <c r="F424" s="22">
        <v>0</v>
      </c>
      <c r="G424" s="22">
        <v>0</v>
      </c>
      <c r="H424" s="22">
        <v>0</v>
      </c>
      <c r="I424" s="6"/>
      <c r="J424" s="6"/>
      <c r="K424" s="6"/>
      <c r="L424" s="6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6">
        <v>0</v>
      </c>
      <c r="BS424" s="16">
        <v>0</v>
      </c>
      <c r="BT424" s="16">
        <v>0</v>
      </c>
      <c r="BU424" s="16">
        <v>0</v>
      </c>
      <c r="BV424" s="16">
        <v>0</v>
      </c>
    </row>
    <row r="425" spans="2:74">
      <c r="B425"/>
      <c r="C425" s="16"/>
      <c r="D425" s="57"/>
      <c r="E425" s="49"/>
      <c r="F425" s="22">
        <v>0</v>
      </c>
      <c r="G425" s="22">
        <v>0</v>
      </c>
      <c r="H425" s="22">
        <v>0</v>
      </c>
      <c r="I425" s="6"/>
      <c r="J425" s="6"/>
      <c r="K425" s="6"/>
      <c r="L425" s="6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6">
        <v>0</v>
      </c>
      <c r="BS425" s="16">
        <v>0</v>
      </c>
      <c r="BT425" s="16">
        <v>0</v>
      </c>
      <c r="BU425" s="16">
        <v>0</v>
      </c>
      <c r="BV425" s="16">
        <v>0</v>
      </c>
    </row>
    <row r="426" spans="2:74">
      <c r="B426"/>
      <c r="C426" s="53"/>
      <c r="D426" s="57"/>
      <c r="E426" s="49"/>
      <c r="F426" s="22">
        <v>0</v>
      </c>
      <c r="G426" s="22">
        <v>0</v>
      </c>
      <c r="H426" s="22">
        <v>0</v>
      </c>
      <c r="I426" s="6"/>
      <c r="J426" s="6"/>
      <c r="K426" s="6"/>
      <c r="L426" s="6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6">
        <v>0</v>
      </c>
      <c r="BS426" s="16">
        <v>0</v>
      </c>
      <c r="BT426" s="16">
        <v>0</v>
      </c>
      <c r="BU426" s="16">
        <v>0</v>
      </c>
      <c r="BV426" s="16">
        <v>0</v>
      </c>
    </row>
    <row r="427" spans="2:74">
      <c r="B427"/>
      <c r="C427" s="53"/>
      <c r="D427" s="57"/>
      <c r="E427" s="49"/>
      <c r="F427" s="22">
        <v>0</v>
      </c>
      <c r="G427" s="22">
        <v>0</v>
      </c>
      <c r="H427" s="22">
        <v>0</v>
      </c>
      <c r="I427" s="6"/>
      <c r="J427" s="6"/>
      <c r="K427" s="6"/>
      <c r="L427" s="6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6">
        <v>0</v>
      </c>
      <c r="BS427" s="16">
        <v>0</v>
      </c>
      <c r="BT427" s="16">
        <v>0</v>
      </c>
      <c r="BU427" s="16">
        <v>0</v>
      </c>
      <c r="BV427" s="16">
        <v>0</v>
      </c>
    </row>
    <row r="428" spans="2:74">
      <c r="B428" s="53"/>
      <c r="C428" s="53"/>
      <c r="D428" s="57"/>
      <c r="E428" s="49"/>
      <c r="F428" s="22">
        <v>0</v>
      </c>
      <c r="G428" s="22">
        <v>0</v>
      </c>
      <c r="H428" s="22">
        <v>0</v>
      </c>
      <c r="I428" s="6"/>
      <c r="J428" s="6"/>
      <c r="K428" s="6"/>
      <c r="L428" s="6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6">
        <v>0</v>
      </c>
      <c r="BS428" s="16">
        <v>0</v>
      </c>
      <c r="BT428" s="16">
        <v>0</v>
      </c>
      <c r="BU428" s="16">
        <v>0</v>
      </c>
      <c r="BV428" s="16">
        <v>0</v>
      </c>
    </row>
    <row r="429" spans="2:74">
      <c r="B429"/>
      <c r="C429" s="53"/>
      <c r="D429" s="57"/>
      <c r="E429" s="49"/>
      <c r="F429" s="22">
        <v>0</v>
      </c>
      <c r="G429" s="22">
        <v>0</v>
      </c>
      <c r="H429" s="22">
        <v>0</v>
      </c>
      <c r="I429" s="6"/>
      <c r="J429" s="6"/>
      <c r="K429" s="6"/>
      <c r="L429" s="6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6">
        <v>0</v>
      </c>
      <c r="BS429" s="16">
        <v>0</v>
      </c>
      <c r="BT429" s="16">
        <v>0</v>
      </c>
      <c r="BU429" s="16">
        <v>0</v>
      </c>
      <c r="BV429" s="16">
        <v>0</v>
      </c>
    </row>
    <row r="430" spans="2:74">
      <c r="B430"/>
      <c r="C430" s="53"/>
      <c r="D430" s="57"/>
      <c r="E430" s="49"/>
      <c r="F430" s="22">
        <v>0</v>
      </c>
      <c r="G430" s="22">
        <v>0</v>
      </c>
      <c r="H430" s="22">
        <v>0</v>
      </c>
      <c r="I430" s="6"/>
      <c r="J430" s="6"/>
      <c r="K430" s="6"/>
      <c r="L430" s="6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6">
        <v>0</v>
      </c>
      <c r="BS430" s="16">
        <v>0</v>
      </c>
      <c r="BT430" s="16">
        <v>0</v>
      </c>
      <c r="BU430" s="16">
        <v>0</v>
      </c>
      <c r="BV430" s="16">
        <v>0</v>
      </c>
    </row>
    <row r="431" spans="2:74">
      <c r="B431"/>
      <c r="C431" s="53"/>
      <c r="D431" s="57"/>
      <c r="E431" s="49"/>
      <c r="F431" s="22">
        <v>0</v>
      </c>
      <c r="G431" s="22">
        <v>0</v>
      </c>
      <c r="H431" s="22">
        <v>0</v>
      </c>
      <c r="I431" s="6"/>
      <c r="J431" s="6"/>
      <c r="K431" s="6"/>
      <c r="L431" s="6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6">
        <v>0</v>
      </c>
      <c r="BS431" s="16">
        <v>0</v>
      </c>
      <c r="BT431" s="16">
        <v>0</v>
      </c>
      <c r="BU431" s="16">
        <v>0</v>
      </c>
      <c r="BV431" s="16">
        <v>0</v>
      </c>
    </row>
    <row r="432" spans="2:74">
      <c r="B432"/>
      <c r="C432" s="53"/>
      <c r="D432" s="57"/>
      <c r="E432" s="49"/>
      <c r="F432" s="22">
        <v>0</v>
      </c>
      <c r="G432" s="22">
        <v>0</v>
      </c>
      <c r="H432" s="22">
        <v>0</v>
      </c>
      <c r="I432" s="6"/>
      <c r="J432" s="6"/>
      <c r="K432" s="6"/>
      <c r="L432" s="6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6">
        <v>0</v>
      </c>
      <c r="BS432" s="16">
        <v>0</v>
      </c>
      <c r="BT432" s="16">
        <v>0</v>
      </c>
      <c r="BU432" s="16">
        <v>0</v>
      </c>
      <c r="BV432" s="16">
        <v>0</v>
      </c>
    </row>
    <row r="433" spans="2:74">
      <c r="B433" s="53"/>
      <c r="C433" s="53"/>
      <c r="D433" s="57"/>
      <c r="E433" s="49"/>
      <c r="F433" s="22">
        <v>0</v>
      </c>
      <c r="G433" s="22">
        <v>0</v>
      </c>
      <c r="H433" s="22">
        <v>0</v>
      </c>
      <c r="I433" s="6"/>
      <c r="J433" s="6"/>
      <c r="K433" s="6"/>
      <c r="L433" s="6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6">
        <v>0</v>
      </c>
      <c r="BS433" s="16">
        <v>0</v>
      </c>
      <c r="BT433" s="16">
        <v>0</v>
      </c>
      <c r="BU433" s="16">
        <v>0</v>
      </c>
      <c r="BV433" s="16">
        <v>0</v>
      </c>
    </row>
    <row r="434" spans="2:74">
      <c r="B434"/>
      <c r="C434" s="53"/>
      <c r="D434" s="57"/>
      <c r="E434" s="49"/>
      <c r="F434" s="22">
        <v>0</v>
      </c>
      <c r="G434" s="22">
        <v>0</v>
      </c>
      <c r="H434" s="22">
        <v>0</v>
      </c>
      <c r="I434" s="6"/>
      <c r="J434" s="6"/>
      <c r="K434" s="6"/>
      <c r="L434" s="6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6">
        <v>0</v>
      </c>
      <c r="BS434" s="16">
        <v>0</v>
      </c>
      <c r="BT434" s="16">
        <v>0</v>
      </c>
      <c r="BU434" s="16">
        <v>0</v>
      </c>
      <c r="BV434" s="16">
        <v>0</v>
      </c>
    </row>
    <row r="435" spans="2:74">
      <c r="B435"/>
      <c r="C435" s="16"/>
      <c r="D435" s="57"/>
      <c r="E435" s="49"/>
      <c r="F435" s="16">
        <v>0</v>
      </c>
      <c r="G435" s="16">
        <v>0</v>
      </c>
      <c r="H435" s="16">
        <v>0</v>
      </c>
      <c r="I435" s="6"/>
      <c r="J435" s="6"/>
      <c r="K435" s="6"/>
      <c r="L435" s="6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6">
        <v>0</v>
      </c>
      <c r="BS435" s="16">
        <v>0</v>
      </c>
      <c r="BT435" s="16">
        <v>0</v>
      </c>
      <c r="BU435" s="16">
        <v>0</v>
      </c>
      <c r="BV435" s="16">
        <v>0</v>
      </c>
    </row>
    <row r="436" spans="2:74">
      <c r="B436"/>
      <c r="C436" s="53"/>
      <c r="D436" s="57"/>
      <c r="E436" s="49"/>
      <c r="F436" s="22">
        <v>0</v>
      </c>
      <c r="G436" s="22">
        <v>0</v>
      </c>
      <c r="H436" s="22">
        <v>0</v>
      </c>
      <c r="I436" s="6"/>
      <c r="J436" s="6"/>
      <c r="K436" s="6"/>
      <c r="L436" s="6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6">
        <v>0</v>
      </c>
      <c r="BS436" s="16">
        <v>0</v>
      </c>
      <c r="BT436" s="16">
        <v>0</v>
      </c>
      <c r="BU436" s="16">
        <v>0</v>
      </c>
      <c r="BV436" s="16">
        <v>0</v>
      </c>
    </row>
    <row r="437" spans="2:74">
      <c r="B437"/>
      <c r="C437" s="53"/>
      <c r="D437" s="57"/>
      <c r="E437" s="49"/>
      <c r="F437" s="22">
        <v>0</v>
      </c>
      <c r="G437" s="22">
        <v>0</v>
      </c>
      <c r="H437" s="22">
        <v>0</v>
      </c>
      <c r="I437" s="6"/>
      <c r="J437" s="6"/>
      <c r="K437" s="6"/>
      <c r="L437" s="6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6">
        <v>0</v>
      </c>
      <c r="BS437" s="16">
        <v>0</v>
      </c>
      <c r="BT437" s="16">
        <v>0</v>
      </c>
      <c r="BU437" s="16">
        <v>0</v>
      </c>
      <c r="BV437" s="16">
        <v>0</v>
      </c>
    </row>
    <row r="438" spans="2:74">
      <c r="B438"/>
      <c r="C438" s="53"/>
      <c r="D438" s="57"/>
      <c r="E438" s="49"/>
      <c r="F438" s="22">
        <v>0</v>
      </c>
      <c r="G438" s="22">
        <v>0</v>
      </c>
      <c r="H438" s="22">
        <v>0</v>
      </c>
      <c r="I438" s="6"/>
      <c r="J438" s="6"/>
      <c r="K438" s="6"/>
      <c r="L438" s="6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6">
        <v>0</v>
      </c>
      <c r="BS438" s="16">
        <v>0</v>
      </c>
      <c r="BT438" s="16">
        <v>0</v>
      </c>
      <c r="BU438" s="16">
        <v>0</v>
      </c>
      <c r="BV438" s="16">
        <v>0</v>
      </c>
    </row>
    <row r="439" spans="2:74">
      <c r="B439"/>
      <c r="C439" s="53"/>
      <c r="D439" s="57"/>
      <c r="E439" s="49"/>
      <c r="F439" s="22">
        <v>0</v>
      </c>
      <c r="G439" s="22">
        <v>0</v>
      </c>
      <c r="H439" s="22">
        <v>0</v>
      </c>
      <c r="I439" s="6"/>
      <c r="J439" s="6"/>
      <c r="K439" s="6"/>
      <c r="L439" s="6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6">
        <v>0</v>
      </c>
      <c r="BS439" s="16">
        <v>0</v>
      </c>
      <c r="BT439" s="16">
        <v>0</v>
      </c>
      <c r="BU439" s="16">
        <v>0</v>
      </c>
      <c r="BV439" s="16">
        <v>0</v>
      </c>
    </row>
    <row r="440" spans="2:74">
      <c r="B440"/>
      <c r="C440" s="16"/>
      <c r="D440" s="57"/>
      <c r="E440" s="49"/>
      <c r="F440" s="22">
        <v>0</v>
      </c>
      <c r="G440" s="22">
        <v>0</v>
      </c>
      <c r="H440" s="22">
        <v>0</v>
      </c>
      <c r="I440" s="6"/>
      <c r="J440" s="6"/>
      <c r="K440" s="6"/>
      <c r="L440" s="6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6">
        <v>0</v>
      </c>
      <c r="BS440" s="16">
        <v>0</v>
      </c>
      <c r="BT440" s="16">
        <v>0</v>
      </c>
      <c r="BU440" s="16">
        <v>0</v>
      </c>
      <c r="BV440" s="16">
        <v>0</v>
      </c>
    </row>
    <row r="441" spans="2:74">
      <c r="B441" s="53"/>
      <c r="C441" s="53"/>
      <c r="D441" s="57"/>
      <c r="E441" s="49"/>
      <c r="F441" s="22">
        <v>0</v>
      </c>
      <c r="G441" s="22">
        <v>0</v>
      </c>
      <c r="H441" s="22">
        <v>0</v>
      </c>
      <c r="I441" s="6"/>
      <c r="J441" s="6"/>
      <c r="K441" s="6"/>
      <c r="L441" s="6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6">
        <v>0</v>
      </c>
      <c r="BS441" s="16">
        <v>0</v>
      </c>
      <c r="BT441" s="16">
        <v>0</v>
      </c>
      <c r="BU441" s="16">
        <v>0</v>
      </c>
      <c r="BV441" s="16">
        <v>0</v>
      </c>
    </row>
    <row r="442" spans="2:74">
      <c r="B442"/>
      <c r="C442" s="53"/>
      <c r="D442" s="57"/>
      <c r="E442" s="49"/>
      <c r="F442" s="22">
        <v>0</v>
      </c>
      <c r="G442" s="22">
        <v>0</v>
      </c>
      <c r="H442" s="22">
        <v>0</v>
      </c>
      <c r="I442" s="6"/>
      <c r="J442" s="6"/>
      <c r="K442" s="6"/>
      <c r="L442" s="6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6">
        <v>0</v>
      </c>
      <c r="BS442" s="16">
        <v>0</v>
      </c>
      <c r="BT442" s="16">
        <v>0</v>
      </c>
      <c r="BU442" s="16">
        <v>0</v>
      </c>
      <c r="BV442" s="16">
        <v>0</v>
      </c>
    </row>
    <row r="443" spans="2:74">
      <c r="B443" s="53"/>
      <c r="C443" s="53"/>
      <c r="D443" s="57"/>
      <c r="E443" s="49"/>
      <c r="F443" s="22">
        <v>0</v>
      </c>
      <c r="G443" s="22">
        <v>0</v>
      </c>
      <c r="H443" s="22">
        <v>0</v>
      </c>
      <c r="I443" s="6"/>
      <c r="J443" s="6"/>
      <c r="K443" s="6"/>
      <c r="L443" s="6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6">
        <v>0</v>
      </c>
      <c r="BS443" s="16">
        <v>0</v>
      </c>
      <c r="BT443" s="16">
        <v>0</v>
      </c>
      <c r="BU443" s="16">
        <v>0</v>
      </c>
      <c r="BV443" s="16">
        <v>0</v>
      </c>
    </row>
    <row r="444" spans="2:74">
      <c r="B444"/>
      <c r="C444" s="16"/>
      <c r="D444" s="57"/>
      <c r="E444" s="49"/>
      <c r="F444" s="22">
        <v>0</v>
      </c>
      <c r="G444" s="22">
        <v>0</v>
      </c>
      <c r="H444" s="22">
        <v>0</v>
      </c>
      <c r="I444" s="6"/>
      <c r="J444" s="6"/>
      <c r="K444" s="6"/>
      <c r="L444" s="6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6">
        <v>0</v>
      </c>
      <c r="BS444" s="16">
        <v>0</v>
      </c>
      <c r="BT444" s="16">
        <v>0</v>
      </c>
      <c r="BU444" s="16">
        <v>0</v>
      </c>
      <c r="BV444" s="16">
        <v>0</v>
      </c>
    </row>
    <row r="445" spans="2:74">
      <c r="B445"/>
      <c r="C445" s="53"/>
      <c r="D445" s="57"/>
      <c r="E445" s="49"/>
      <c r="F445" s="22">
        <v>0</v>
      </c>
      <c r="G445" s="22">
        <v>0</v>
      </c>
      <c r="H445" s="22">
        <v>0</v>
      </c>
      <c r="I445" s="6"/>
      <c r="J445" s="6"/>
      <c r="K445" s="6"/>
      <c r="L445" s="6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6">
        <v>0</v>
      </c>
      <c r="BS445" s="16">
        <v>0</v>
      </c>
      <c r="BT445" s="16">
        <v>0</v>
      </c>
      <c r="BU445" s="16">
        <v>0</v>
      </c>
      <c r="BV445" s="16">
        <v>0</v>
      </c>
    </row>
    <row r="446" spans="2:74">
      <c r="B446"/>
      <c r="C446" s="16"/>
      <c r="D446" s="57"/>
      <c r="E446" s="49"/>
      <c r="F446" s="22">
        <v>0</v>
      </c>
      <c r="G446" s="22">
        <v>0</v>
      </c>
      <c r="H446" s="22">
        <v>0</v>
      </c>
      <c r="I446" s="6"/>
      <c r="J446" s="6"/>
      <c r="K446" s="6"/>
      <c r="L446" s="6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6">
        <v>0</v>
      </c>
      <c r="BS446" s="16">
        <v>0</v>
      </c>
      <c r="BT446" s="16">
        <v>0</v>
      </c>
      <c r="BU446" s="16">
        <v>0</v>
      </c>
      <c r="BV446" s="16">
        <v>0</v>
      </c>
    </row>
    <row r="447" spans="2:74">
      <c r="B447" s="52"/>
      <c r="C447" s="53"/>
      <c r="D447" s="57"/>
      <c r="E447" s="49"/>
      <c r="F447" s="22">
        <v>0</v>
      </c>
      <c r="G447" s="22">
        <v>0</v>
      </c>
      <c r="H447" s="22">
        <v>0</v>
      </c>
      <c r="I447" s="6"/>
      <c r="J447" s="6"/>
      <c r="K447" s="6"/>
      <c r="L447" s="6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6">
        <v>0</v>
      </c>
      <c r="BS447" s="16">
        <v>0</v>
      </c>
      <c r="BT447" s="16">
        <v>0</v>
      </c>
      <c r="BU447" s="16">
        <v>0</v>
      </c>
      <c r="BV447" s="16">
        <v>0</v>
      </c>
    </row>
    <row r="448" spans="2:74">
      <c r="B448" s="52"/>
      <c r="C448" s="16"/>
      <c r="D448" s="57"/>
      <c r="E448" s="49"/>
      <c r="F448" s="22">
        <v>0</v>
      </c>
      <c r="G448" s="22">
        <v>0</v>
      </c>
      <c r="H448" s="22">
        <v>0</v>
      </c>
      <c r="I448" s="6"/>
      <c r="J448" s="6"/>
      <c r="K448" s="6"/>
      <c r="L448" s="6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6">
        <v>0</v>
      </c>
      <c r="BS448" s="16">
        <v>0</v>
      </c>
      <c r="BT448" s="16">
        <v>0</v>
      </c>
      <c r="BU448" s="16">
        <v>0</v>
      </c>
      <c r="BV448" s="16">
        <v>0</v>
      </c>
    </row>
    <row r="449" spans="2:74">
      <c r="B449" s="53"/>
      <c r="C449" s="16"/>
      <c r="D449" s="57"/>
      <c r="E449" s="49"/>
      <c r="F449" s="22">
        <v>0</v>
      </c>
      <c r="G449" s="22">
        <v>0</v>
      </c>
      <c r="H449" s="22">
        <v>0</v>
      </c>
      <c r="I449" s="6"/>
      <c r="J449" s="6"/>
      <c r="K449" s="6"/>
      <c r="L449" s="6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6">
        <v>0</v>
      </c>
      <c r="BS449" s="16">
        <v>0</v>
      </c>
      <c r="BT449" s="16">
        <v>0</v>
      </c>
      <c r="BU449" s="16">
        <v>0</v>
      </c>
      <c r="BV449" s="16">
        <v>0</v>
      </c>
    </row>
    <row r="450" spans="2:74">
      <c r="B450" s="53"/>
      <c r="C450" s="53"/>
      <c r="D450" s="57"/>
      <c r="E450" s="49"/>
      <c r="F450" s="22">
        <v>0</v>
      </c>
      <c r="G450" s="22">
        <v>0</v>
      </c>
      <c r="H450" s="22">
        <v>0</v>
      </c>
      <c r="I450" s="6"/>
      <c r="J450" s="6"/>
      <c r="K450" s="6"/>
      <c r="L450" s="6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6">
        <v>0</v>
      </c>
      <c r="BS450" s="16">
        <v>0</v>
      </c>
      <c r="BT450" s="16">
        <v>0</v>
      </c>
      <c r="BU450" s="16">
        <v>0</v>
      </c>
      <c r="BV450" s="16">
        <v>0</v>
      </c>
    </row>
    <row r="451" spans="2:74">
      <c r="B451" s="53"/>
      <c r="C451" s="53"/>
      <c r="D451" s="57"/>
      <c r="E451" s="49"/>
      <c r="F451" s="22">
        <v>0</v>
      </c>
      <c r="G451" s="22">
        <v>0</v>
      </c>
      <c r="H451" s="22">
        <v>0</v>
      </c>
      <c r="I451" s="6"/>
      <c r="J451" s="6"/>
      <c r="K451" s="6"/>
      <c r="L451" s="6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6">
        <v>0</v>
      </c>
      <c r="BS451" s="16">
        <v>0</v>
      </c>
      <c r="BT451" s="16">
        <v>0</v>
      </c>
      <c r="BU451" s="16">
        <v>0</v>
      </c>
      <c r="BV451" s="16">
        <v>0</v>
      </c>
    </row>
    <row r="452" spans="2:74">
      <c r="B452" s="52"/>
      <c r="C452" s="53"/>
      <c r="D452" s="57"/>
      <c r="E452" s="49"/>
      <c r="F452" s="22">
        <v>0</v>
      </c>
      <c r="G452" s="22">
        <v>0</v>
      </c>
      <c r="H452" s="22">
        <v>0</v>
      </c>
      <c r="I452" s="6"/>
      <c r="J452" s="6"/>
      <c r="K452" s="6"/>
      <c r="L452" s="6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6">
        <v>0</v>
      </c>
      <c r="BS452" s="16">
        <v>0</v>
      </c>
      <c r="BT452" s="16">
        <v>0</v>
      </c>
      <c r="BU452" s="16">
        <v>0</v>
      </c>
      <c r="BV452" s="16">
        <v>0</v>
      </c>
    </row>
    <row r="453" spans="2:74">
      <c r="B453" s="53"/>
      <c r="C453" s="53"/>
      <c r="D453" s="57"/>
      <c r="E453" s="49"/>
      <c r="F453" s="22">
        <v>0</v>
      </c>
      <c r="G453" s="22">
        <v>0</v>
      </c>
      <c r="H453" s="22">
        <v>0</v>
      </c>
      <c r="I453" s="6"/>
      <c r="J453" s="6"/>
      <c r="K453" s="6"/>
      <c r="L453" s="6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6">
        <v>0</v>
      </c>
      <c r="BS453" s="16">
        <v>0</v>
      </c>
      <c r="BT453" s="16">
        <v>0</v>
      </c>
      <c r="BU453" s="16">
        <v>0</v>
      </c>
      <c r="BV453" s="16">
        <v>0</v>
      </c>
    </row>
    <row r="454" spans="2:74">
      <c r="B454" s="52"/>
      <c r="C454" s="53"/>
      <c r="D454" s="57"/>
      <c r="E454" s="49"/>
      <c r="F454" s="22">
        <v>0</v>
      </c>
      <c r="G454" s="22">
        <v>0</v>
      </c>
      <c r="H454" s="22">
        <v>0</v>
      </c>
      <c r="I454" s="6"/>
      <c r="J454" s="6"/>
      <c r="K454" s="6"/>
      <c r="L454" s="6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6">
        <v>0</v>
      </c>
      <c r="BS454" s="16">
        <v>0</v>
      </c>
      <c r="BT454" s="16">
        <v>0</v>
      </c>
      <c r="BU454" s="16">
        <v>0</v>
      </c>
      <c r="BV454" s="16">
        <v>0</v>
      </c>
    </row>
    <row r="455" spans="2:74">
      <c r="B455" s="52"/>
      <c r="C455" s="16"/>
      <c r="D455" s="57"/>
      <c r="E455" s="49"/>
      <c r="F455" s="22">
        <v>0</v>
      </c>
      <c r="G455" s="22">
        <v>0</v>
      </c>
      <c r="H455" s="22">
        <v>0</v>
      </c>
      <c r="I455" s="6"/>
      <c r="J455" s="6"/>
      <c r="K455" s="6"/>
      <c r="L455" s="6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6">
        <v>0</v>
      </c>
      <c r="BS455" s="16">
        <v>0</v>
      </c>
      <c r="BT455" s="16">
        <v>0</v>
      </c>
      <c r="BU455" s="16">
        <v>0</v>
      </c>
      <c r="BV455" s="16">
        <v>0</v>
      </c>
    </row>
    <row r="456" spans="2:74">
      <c r="B456" s="52"/>
      <c r="C456" s="53"/>
      <c r="D456" s="57"/>
      <c r="E456" s="49"/>
      <c r="F456" s="22">
        <v>0</v>
      </c>
      <c r="G456" s="22">
        <v>0</v>
      </c>
      <c r="H456" s="22">
        <v>0</v>
      </c>
      <c r="I456" s="6"/>
      <c r="J456" s="6"/>
      <c r="K456" s="6"/>
      <c r="L456" s="6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6">
        <v>0</v>
      </c>
      <c r="BS456" s="16">
        <v>0</v>
      </c>
      <c r="BT456" s="16">
        <v>0</v>
      </c>
      <c r="BU456" s="16">
        <v>0</v>
      </c>
      <c r="BV456" s="16">
        <v>0</v>
      </c>
    </row>
    <row r="457" spans="2:74">
      <c r="B457" s="53"/>
      <c r="C457" s="53"/>
      <c r="D457" s="57"/>
      <c r="E457" s="49"/>
      <c r="F457" s="22">
        <v>0</v>
      </c>
      <c r="G457" s="22">
        <v>0</v>
      </c>
      <c r="H457" s="22">
        <v>0</v>
      </c>
      <c r="I457" s="6"/>
      <c r="J457" s="6"/>
      <c r="K457" s="6"/>
      <c r="L457" s="6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6">
        <v>0</v>
      </c>
      <c r="BS457" s="16">
        <v>0</v>
      </c>
      <c r="BT457" s="16">
        <v>0</v>
      </c>
      <c r="BU457" s="16">
        <v>0</v>
      </c>
      <c r="BV457" s="16">
        <v>0</v>
      </c>
    </row>
    <row r="458" spans="2:74">
      <c r="B458" s="53"/>
      <c r="C458" s="53"/>
      <c r="D458" s="57"/>
      <c r="E458" s="49"/>
      <c r="F458" s="22">
        <v>0</v>
      </c>
      <c r="G458" s="22">
        <v>0</v>
      </c>
      <c r="H458" s="22">
        <v>0</v>
      </c>
      <c r="I458" s="6"/>
      <c r="J458" s="6"/>
      <c r="K458" s="6"/>
      <c r="L458" s="6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6">
        <v>0</v>
      </c>
      <c r="BS458" s="16">
        <v>0</v>
      </c>
      <c r="BT458" s="16">
        <v>0</v>
      </c>
      <c r="BU458" s="16">
        <v>0</v>
      </c>
      <c r="BV458" s="16">
        <v>0</v>
      </c>
    </row>
    <row r="459" spans="2:74">
      <c r="B459" s="53"/>
      <c r="C459" s="53"/>
      <c r="D459" s="57"/>
      <c r="E459" s="49"/>
      <c r="F459" s="22">
        <v>0</v>
      </c>
      <c r="G459" s="22">
        <v>0</v>
      </c>
      <c r="H459" s="22">
        <v>0</v>
      </c>
      <c r="I459" s="6"/>
      <c r="J459" s="6"/>
      <c r="K459" s="6"/>
      <c r="L459" s="6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6">
        <v>0</v>
      </c>
      <c r="BS459" s="16">
        <v>0</v>
      </c>
      <c r="BT459" s="16">
        <v>0</v>
      </c>
      <c r="BU459" s="16">
        <v>0</v>
      </c>
      <c r="BV459" s="16">
        <v>0</v>
      </c>
    </row>
    <row r="460" spans="2:74">
      <c r="B460" s="53"/>
      <c r="C460" s="54"/>
      <c r="D460" s="57"/>
      <c r="E460" s="49"/>
      <c r="F460" s="22">
        <v>0</v>
      </c>
      <c r="G460" s="22">
        <v>0</v>
      </c>
      <c r="H460" s="22">
        <v>0</v>
      </c>
      <c r="I460" s="6"/>
      <c r="J460" s="6"/>
      <c r="K460" s="6"/>
      <c r="L460" s="6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6">
        <v>0</v>
      </c>
      <c r="BS460" s="16">
        <v>0</v>
      </c>
      <c r="BT460" s="16">
        <v>0</v>
      </c>
      <c r="BU460" s="16">
        <v>0</v>
      </c>
      <c r="BV460" s="16">
        <v>0</v>
      </c>
    </row>
    <row r="461" spans="2:74">
      <c r="B461" s="53"/>
      <c r="C461" s="16"/>
      <c r="D461" s="57"/>
      <c r="E461" s="49"/>
      <c r="F461" s="22">
        <v>0</v>
      </c>
      <c r="G461" s="22">
        <v>0</v>
      </c>
      <c r="H461" s="22">
        <v>0</v>
      </c>
      <c r="I461" s="6"/>
      <c r="J461" s="6"/>
      <c r="K461" s="6"/>
      <c r="L461" s="6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6">
        <v>0</v>
      </c>
      <c r="BS461" s="16">
        <v>0</v>
      </c>
      <c r="BT461" s="16">
        <v>0</v>
      </c>
      <c r="BU461" s="16">
        <v>0</v>
      </c>
      <c r="BV461" s="16">
        <v>0</v>
      </c>
    </row>
    <row r="462" spans="2:74">
      <c r="B462" s="53"/>
      <c r="C462" s="53"/>
      <c r="D462" s="57"/>
      <c r="E462" s="49"/>
      <c r="F462" s="22">
        <v>0</v>
      </c>
      <c r="G462" s="22">
        <v>0</v>
      </c>
      <c r="H462" s="22">
        <v>0</v>
      </c>
      <c r="I462" s="6"/>
      <c r="J462" s="6"/>
      <c r="K462" s="6"/>
      <c r="L462" s="6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6">
        <v>0</v>
      </c>
      <c r="BS462" s="16">
        <v>0</v>
      </c>
      <c r="BT462" s="16">
        <v>0</v>
      </c>
      <c r="BU462" s="16">
        <v>0</v>
      </c>
      <c r="BV462" s="16">
        <v>0</v>
      </c>
    </row>
    <row r="463" spans="2:74">
      <c r="B463" s="53"/>
      <c r="C463" s="53"/>
      <c r="D463" s="57"/>
      <c r="E463" s="49"/>
      <c r="F463" s="22">
        <v>0</v>
      </c>
      <c r="G463" s="22">
        <v>0</v>
      </c>
      <c r="H463" s="22">
        <v>0</v>
      </c>
      <c r="I463" s="6"/>
      <c r="J463" s="6"/>
      <c r="K463" s="6"/>
      <c r="L463" s="6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6">
        <v>0</v>
      </c>
      <c r="BS463" s="16">
        <v>0</v>
      </c>
      <c r="BT463" s="16">
        <v>0</v>
      </c>
      <c r="BU463" s="16">
        <v>0</v>
      </c>
      <c r="BV463" s="16">
        <v>0</v>
      </c>
    </row>
    <row r="464" spans="2:74">
      <c r="B464" s="53"/>
      <c r="C464" s="53"/>
      <c r="D464" s="57"/>
      <c r="E464" s="49"/>
      <c r="F464" s="22">
        <v>0</v>
      </c>
      <c r="G464" s="22">
        <v>0</v>
      </c>
      <c r="H464" s="22">
        <v>0</v>
      </c>
      <c r="I464" s="6"/>
      <c r="J464" s="6"/>
      <c r="K464" s="6"/>
      <c r="L464" s="6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6">
        <v>0</v>
      </c>
      <c r="BS464" s="16">
        <v>0</v>
      </c>
      <c r="BT464" s="16">
        <v>0</v>
      </c>
      <c r="BU464" s="16">
        <v>0</v>
      </c>
      <c r="BV464" s="16">
        <v>0</v>
      </c>
    </row>
    <row r="465" spans="2:74">
      <c r="B465" s="53"/>
      <c r="C465" s="51"/>
      <c r="D465" s="57"/>
      <c r="E465" s="49"/>
      <c r="F465" s="22">
        <v>0</v>
      </c>
      <c r="G465" s="22">
        <v>0</v>
      </c>
      <c r="H465" s="22">
        <v>0</v>
      </c>
      <c r="I465" s="6"/>
      <c r="J465" s="6"/>
      <c r="K465" s="6"/>
      <c r="L465" s="6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6">
        <v>0</v>
      </c>
      <c r="BS465" s="16">
        <v>0</v>
      </c>
      <c r="BT465" s="16">
        <v>0</v>
      </c>
      <c r="BU465" s="16">
        <v>0</v>
      </c>
      <c r="BV465" s="16">
        <v>0</v>
      </c>
    </row>
    <row r="466" spans="2:74">
      <c r="B466" s="53"/>
      <c r="C466" s="53"/>
      <c r="D466" s="57"/>
      <c r="E466" s="49"/>
      <c r="F466" s="22">
        <v>0</v>
      </c>
      <c r="G466" s="22">
        <v>0</v>
      </c>
      <c r="H466" s="22">
        <v>0</v>
      </c>
      <c r="I466" s="6"/>
      <c r="J466" s="6"/>
      <c r="K466" s="6"/>
      <c r="L466" s="6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6">
        <v>0</v>
      </c>
      <c r="BS466" s="16">
        <v>0</v>
      </c>
      <c r="BT466" s="16">
        <v>0</v>
      </c>
      <c r="BU466" s="16">
        <v>0</v>
      </c>
      <c r="BV466" s="16">
        <v>0</v>
      </c>
    </row>
    <row r="467" spans="2:74">
      <c r="B467" s="53"/>
      <c r="C467" s="53"/>
      <c r="D467" s="57"/>
      <c r="E467" s="49"/>
      <c r="F467" s="22">
        <v>0</v>
      </c>
      <c r="G467" s="22">
        <v>0</v>
      </c>
      <c r="H467" s="22">
        <v>0</v>
      </c>
      <c r="I467" s="6"/>
      <c r="J467" s="6"/>
      <c r="K467" s="6"/>
      <c r="L467" s="6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6">
        <v>0</v>
      </c>
      <c r="BS467" s="16">
        <v>0</v>
      </c>
      <c r="BT467" s="16">
        <v>0</v>
      </c>
      <c r="BU467" s="16">
        <v>0</v>
      </c>
      <c r="BV467" s="16">
        <v>0</v>
      </c>
    </row>
    <row r="468" spans="2:74">
      <c r="B468" s="53"/>
      <c r="C468" s="53"/>
      <c r="D468" s="57"/>
      <c r="E468" s="49"/>
      <c r="F468" s="22">
        <v>0</v>
      </c>
      <c r="G468" s="22">
        <v>0</v>
      </c>
      <c r="H468" s="22">
        <v>0</v>
      </c>
      <c r="I468" s="6"/>
      <c r="J468" s="6"/>
      <c r="K468" s="6"/>
      <c r="L468" s="6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6">
        <v>0</v>
      </c>
      <c r="BS468" s="16">
        <v>0</v>
      </c>
      <c r="BT468" s="16">
        <v>0</v>
      </c>
      <c r="BU468" s="16">
        <v>0</v>
      </c>
      <c r="BV468" s="16">
        <v>0</v>
      </c>
    </row>
    <row r="469" spans="2:74">
      <c r="B469" s="53"/>
      <c r="C469" s="53"/>
      <c r="D469" s="57"/>
      <c r="E469" s="49"/>
      <c r="F469" s="22">
        <v>0</v>
      </c>
      <c r="G469" s="22">
        <v>0</v>
      </c>
      <c r="H469" s="22">
        <v>0</v>
      </c>
      <c r="I469" s="6"/>
      <c r="J469" s="6"/>
      <c r="K469" s="6"/>
      <c r="L469" s="6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6">
        <v>0</v>
      </c>
      <c r="BS469" s="16">
        <v>0</v>
      </c>
      <c r="BT469" s="16">
        <v>0</v>
      </c>
      <c r="BU469" s="16">
        <v>0</v>
      </c>
      <c r="BV469" s="16">
        <v>0</v>
      </c>
    </row>
    <row r="470" spans="2:74">
      <c r="B470" s="53"/>
      <c r="C470" s="53"/>
      <c r="D470" s="57"/>
      <c r="E470" s="49"/>
      <c r="F470" s="22">
        <v>0</v>
      </c>
      <c r="G470" s="22">
        <v>0</v>
      </c>
      <c r="H470" s="22">
        <v>0</v>
      </c>
      <c r="I470" s="6"/>
      <c r="J470" s="6"/>
      <c r="K470" s="6"/>
      <c r="L470" s="6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6">
        <v>0</v>
      </c>
      <c r="BS470" s="16">
        <v>0</v>
      </c>
      <c r="BT470" s="16">
        <v>0</v>
      </c>
      <c r="BU470" s="16">
        <v>0</v>
      </c>
      <c r="BV470" s="16">
        <v>0</v>
      </c>
    </row>
    <row r="471" spans="2:74">
      <c r="B471" s="53"/>
      <c r="C471" s="53"/>
      <c r="D471" s="57"/>
      <c r="E471" s="49"/>
      <c r="F471" s="22">
        <v>0</v>
      </c>
      <c r="G471" s="22">
        <v>0</v>
      </c>
      <c r="H471" s="22">
        <v>0</v>
      </c>
      <c r="I471" s="6"/>
      <c r="J471" s="6"/>
      <c r="K471" s="6"/>
      <c r="L471" s="6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6">
        <v>0</v>
      </c>
      <c r="BS471" s="16">
        <v>0</v>
      </c>
      <c r="BT471" s="16">
        <v>0</v>
      </c>
      <c r="BU471" s="16">
        <v>0</v>
      </c>
      <c r="BV471" s="16">
        <v>0</v>
      </c>
    </row>
    <row r="472" spans="2:74">
      <c r="B472" s="53"/>
      <c r="C472" s="54"/>
      <c r="D472" s="57"/>
      <c r="E472" s="49"/>
      <c r="F472" s="22">
        <v>0</v>
      </c>
      <c r="G472" s="22">
        <v>0</v>
      </c>
      <c r="H472" s="22">
        <v>0</v>
      </c>
      <c r="I472" s="6"/>
      <c r="J472" s="6"/>
      <c r="K472" s="6"/>
      <c r="L472" s="6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6">
        <v>0</v>
      </c>
      <c r="BS472" s="16">
        <v>0</v>
      </c>
      <c r="BT472" s="16">
        <v>0</v>
      </c>
      <c r="BU472" s="16">
        <v>0</v>
      </c>
      <c r="BV472" s="16">
        <v>0</v>
      </c>
    </row>
    <row r="473" spans="2:74">
      <c r="B473" s="53"/>
      <c r="C473" s="53"/>
      <c r="D473" s="57"/>
      <c r="E473" s="49"/>
      <c r="F473" s="22">
        <v>0</v>
      </c>
      <c r="G473" s="22">
        <v>0</v>
      </c>
      <c r="H473" s="22">
        <v>0</v>
      </c>
      <c r="I473" s="6"/>
      <c r="J473" s="6"/>
      <c r="K473" s="6"/>
      <c r="L473" s="6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6">
        <v>0</v>
      </c>
      <c r="BS473" s="16">
        <v>0</v>
      </c>
      <c r="BT473" s="16">
        <v>0</v>
      </c>
      <c r="BU473" s="16">
        <v>0</v>
      </c>
      <c r="BV473" s="16">
        <v>0</v>
      </c>
    </row>
    <row r="474" spans="2:74">
      <c r="B474" s="53"/>
      <c r="C474" s="53"/>
      <c r="D474" s="57"/>
      <c r="E474" s="49"/>
      <c r="F474" s="22">
        <v>0</v>
      </c>
      <c r="G474" s="22">
        <v>0</v>
      </c>
      <c r="H474" s="22">
        <v>0</v>
      </c>
      <c r="I474" s="6"/>
      <c r="J474" s="6"/>
      <c r="K474" s="6"/>
      <c r="L474" s="6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6">
        <v>0</v>
      </c>
      <c r="BS474" s="16">
        <v>0</v>
      </c>
      <c r="BT474" s="16">
        <v>0</v>
      </c>
      <c r="BU474" s="16">
        <v>0</v>
      </c>
      <c r="BV474" s="16">
        <v>0</v>
      </c>
    </row>
    <row r="475" spans="2:74">
      <c r="B475" s="53"/>
      <c r="C475" s="16"/>
      <c r="D475" s="57"/>
      <c r="E475" s="49"/>
      <c r="F475" s="22">
        <v>0</v>
      </c>
      <c r="G475" s="22">
        <v>0</v>
      </c>
      <c r="H475" s="22">
        <v>0</v>
      </c>
      <c r="I475" s="6"/>
      <c r="J475" s="6"/>
      <c r="K475" s="6"/>
      <c r="L475" s="6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6">
        <v>0</v>
      </c>
      <c r="BS475" s="16">
        <v>0</v>
      </c>
      <c r="BT475" s="16">
        <v>0</v>
      </c>
      <c r="BU475" s="16">
        <v>0</v>
      </c>
      <c r="BV475" s="16">
        <v>0</v>
      </c>
    </row>
    <row r="476" spans="2:74">
      <c r="B476" s="53"/>
      <c r="C476" s="16"/>
      <c r="D476" s="57"/>
      <c r="E476" s="49"/>
      <c r="F476" s="22">
        <v>0</v>
      </c>
      <c r="G476" s="22">
        <v>0</v>
      </c>
      <c r="H476" s="22">
        <v>0</v>
      </c>
      <c r="I476" s="6"/>
      <c r="J476" s="6"/>
      <c r="K476" s="6"/>
      <c r="L476" s="6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6">
        <v>0</v>
      </c>
      <c r="BS476" s="16">
        <v>0</v>
      </c>
      <c r="BT476" s="16">
        <v>0</v>
      </c>
      <c r="BU476" s="16">
        <v>0</v>
      </c>
      <c r="BV476" s="16">
        <v>0</v>
      </c>
    </row>
    <row r="477" spans="2:74">
      <c r="B477" s="53"/>
      <c r="C477" s="53"/>
      <c r="D477" s="57"/>
      <c r="E477" s="49"/>
      <c r="F477" s="22">
        <v>0</v>
      </c>
      <c r="G477" s="22">
        <v>0</v>
      </c>
      <c r="H477" s="22">
        <v>0</v>
      </c>
      <c r="I477" s="6"/>
      <c r="J477" s="6"/>
      <c r="K477" s="6"/>
      <c r="L477" s="6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6">
        <v>0</v>
      </c>
      <c r="BS477" s="16">
        <v>0</v>
      </c>
      <c r="BT477" s="16">
        <v>0</v>
      </c>
      <c r="BU477" s="16">
        <v>0</v>
      </c>
      <c r="BV477" s="16">
        <v>0</v>
      </c>
    </row>
    <row r="478" spans="2:74">
      <c r="B478" s="53"/>
      <c r="C478" s="53"/>
      <c r="D478" s="57"/>
      <c r="E478" s="49"/>
      <c r="F478" s="22">
        <v>0</v>
      </c>
      <c r="G478" s="22">
        <v>0</v>
      </c>
      <c r="H478" s="22">
        <v>0</v>
      </c>
      <c r="I478" s="6"/>
      <c r="J478" s="6"/>
      <c r="K478" s="6"/>
      <c r="L478" s="6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6">
        <v>0</v>
      </c>
      <c r="BS478" s="16">
        <v>0</v>
      </c>
      <c r="BT478" s="16">
        <v>0</v>
      </c>
      <c r="BU478" s="16">
        <v>0</v>
      </c>
      <c r="BV478" s="16">
        <v>0</v>
      </c>
    </row>
    <row r="479" spans="2:74">
      <c r="B479" s="53"/>
      <c r="C479" s="53"/>
      <c r="D479" s="57"/>
      <c r="E479" s="49"/>
      <c r="F479" s="22">
        <v>0</v>
      </c>
      <c r="G479" s="22">
        <v>0</v>
      </c>
      <c r="H479" s="22">
        <v>0</v>
      </c>
      <c r="I479" s="6"/>
      <c r="J479" s="6"/>
      <c r="K479" s="6"/>
      <c r="L479" s="6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6">
        <v>0</v>
      </c>
      <c r="BS479" s="16">
        <v>0</v>
      </c>
      <c r="BT479" s="16">
        <v>0</v>
      </c>
      <c r="BU479" s="16">
        <v>0</v>
      </c>
      <c r="BV479" s="16">
        <v>0</v>
      </c>
    </row>
    <row r="480" spans="2:74">
      <c r="B480" s="53"/>
      <c r="C480" s="53"/>
      <c r="D480" s="57"/>
      <c r="E480" s="49"/>
      <c r="F480" s="22">
        <v>0</v>
      </c>
      <c r="G480" s="22">
        <v>0</v>
      </c>
      <c r="H480" s="22">
        <v>0</v>
      </c>
      <c r="I480" s="6"/>
      <c r="J480" s="6"/>
      <c r="K480" s="6"/>
      <c r="L480" s="6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6">
        <v>0</v>
      </c>
      <c r="BS480" s="16">
        <v>0</v>
      </c>
      <c r="BT480" s="16">
        <v>0</v>
      </c>
      <c r="BU480" s="16">
        <v>0</v>
      </c>
      <c r="BV480" s="16">
        <v>0</v>
      </c>
    </row>
    <row r="481" spans="2:74">
      <c r="B481" s="53"/>
      <c r="C481" s="53"/>
      <c r="D481" s="57"/>
      <c r="E481" s="49"/>
      <c r="F481" s="22">
        <v>0</v>
      </c>
      <c r="G481" s="22">
        <v>0</v>
      </c>
      <c r="H481" s="22">
        <v>0</v>
      </c>
      <c r="I481" s="6"/>
      <c r="J481" s="6"/>
      <c r="K481" s="6"/>
      <c r="L481" s="6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6">
        <v>0</v>
      </c>
      <c r="BS481" s="16">
        <v>0</v>
      </c>
      <c r="BT481" s="16">
        <v>0</v>
      </c>
      <c r="BU481" s="16">
        <v>0</v>
      </c>
      <c r="BV481" s="16">
        <v>0</v>
      </c>
    </row>
    <row r="482" spans="2:74">
      <c r="B482" s="53"/>
      <c r="C482" s="53"/>
      <c r="D482" s="57"/>
      <c r="E482" s="49"/>
      <c r="F482" s="22">
        <v>0</v>
      </c>
      <c r="G482" s="22">
        <v>0</v>
      </c>
      <c r="H482" s="22">
        <v>0</v>
      </c>
      <c r="I482" s="6"/>
      <c r="J482" s="6"/>
      <c r="K482" s="6"/>
      <c r="L482" s="6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6">
        <v>0</v>
      </c>
      <c r="BS482" s="16">
        <v>0</v>
      </c>
      <c r="BT482" s="16">
        <v>0</v>
      </c>
      <c r="BU482" s="16">
        <v>0</v>
      </c>
      <c r="BV482" s="16">
        <v>0</v>
      </c>
    </row>
    <row r="483" spans="2:74">
      <c r="B483" s="53"/>
      <c r="C483" s="53"/>
      <c r="D483" s="57"/>
      <c r="E483" s="49"/>
      <c r="F483" s="22">
        <v>0</v>
      </c>
      <c r="G483" s="22">
        <v>0</v>
      </c>
      <c r="H483" s="22">
        <v>0</v>
      </c>
      <c r="I483" s="6"/>
      <c r="J483" s="6"/>
      <c r="K483" s="6"/>
      <c r="L483" s="6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6">
        <v>0</v>
      </c>
      <c r="BS483" s="16">
        <v>0</v>
      </c>
      <c r="BT483" s="16">
        <v>0</v>
      </c>
      <c r="BU483" s="16">
        <v>0</v>
      </c>
      <c r="BV483" s="16">
        <v>0</v>
      </c>
    </row>
    <row r="484" spans="2:74">
      <c r="B484" s="53"/>
      <c r="C484" s="53"/>
      <c r="D484" s="57"/>
      <c r="E484" s="49"/>
      <c r="F484" s="22">
        <v>0</v>
      </c>
      <c r="G484" s="22">
        <v>0</v>
      </c>
      <c r="H484" s="22">
        <v>0</v>
      </c>
      <c r="I484" s="6"/>
      <c r="J484" s="6"/>
      <c r="K484" s="6"/>
      <c r="L484" s="6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6">
        <v>0</v>
      </c>
      <c r="BS484" s="16">
        <v>0</v>
      </c>
      <c r="BT484" s="16">
        <v>0</v>
      </c>
      <c r="BU484" s="16">
        <v>0</v>
      </c>
      <c r="BV484" s="16">
        <v>0</v>
      </c>
    </row>
    <row r="485" spans="2:74">
      <c r="B485" s="53"/>
      <c r="C485" s="53"/>
      <c r="D485" s="57"/>
      <c r="E485" s="49"/>
      <c r="F485" s="22">
        <v>0</v>
      </c>
      <c r="G485" s="22">
        <v>0</v>
      </c>
      <c r="H485" s="22">
        <v>0</v>
      </c>
      <c r="I485" s="6"/>
      <c r="J485" s="6"/>
      <c r="K485" s="6"/>
      <c r="L485" s="6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6">
        <v>0</v>
      </c>
      <c r="BS485" s="16">
        <v>0</v>
      </c>
      <c r="BT485" s="16">
        <v>0</v>
      </c>
      <c r="BU485" s="16">
        <v>0</v>
      </c>
      <c r="BV485" s="16">
        <v>0</v>
      </c>
    </row>
    <row r="486" spans="2:74">
      <c r="B486" s="53"/>
      <c r="C486" s="53"/>
      <c r="D486" s="57"/>
      <c r="E486" s="49"/>
      <c r="F486" s="22">
        <v>0</v>
      </c>
      <c r="G486" s="22">
        <v>0</v>
      </c>
      <c r="H486" s="22">
        <v>0</v>
      </c>
      <c r="I486" s="6"/>
      <c r="J486" s="6"/>
      <c r="K486" s="6"/>
      <c r="L486" s="6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6">
        <v>0</v>
      </c>
      <c r="BS486" s="16">
        <v>0</v>
      </c>
      <c r="BT486" s="16">
        <v>0</v>
      </c>
      <c r="BU486" s="16">
        <v>0</v>
      </c>
      <c r="BV486" s="16">
        <v>0</v>
      </c>
    </row>
    <row r="487" spans="2:74">
      <c r="B487" s="53"/>
      <c r="C487" s="53"/>
      <c r="D487" s="57"/>
      <c r="E487" s="49"/>
      <c r="F487" s="22">
        <v>0</v>
      </c>
      <c r="G487" s="22">
        <v>0</v>
      </c>
      <c r="H487" s="22">
        <v>0</v>
      </c>
      <c r="I487" s="6"/>
      <c r="J487" s="6"/>
      <c r="K487" s="6"/>
      <c r="L487" s="6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6">
        <v>0</v>
      </c>
      <c r="BS487" s="16">
        <v>0</v>
      </c>
      <c r="BT487" s="16">
        <v>0</v>
      </c>
      <c r="BU487" s="16">
        <v>0</v>
      </c>
      <c r="BV487" s="16">
        <v>0</v>
      </c>
    </row>
    <row r="488" spans="2:74">
      <c r="B488" s="53"/>
      <c r="C488" s="32"/>
      <c r="D488" s="57"/>
      <c r="E488" s="49"/>
      <c r="F488" s="22">
        <v>0</v>
      </c>
      <c r="G488" s="22">
        <v>0</v>
      </c>
      <c r="H488" s="22">
        <v>0</v>
      </c>
      <c r="I488" s="6"/>
      <c r="J488" s="6"/>
      <c r="K488" s="6"/>
      <c r="L488" s="6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6">
        <v>0</v>
      </c>
      <c r="BS488" s="16">
        <v>0</v>
      </c>
      <c r="BT488" s="16">
        <v>0</v>
      </c>
      <c r="BU488" s="16">
        <v>0</v>
      </c>
      <c r="BV488" s="16">
        <v>0</v>
      </c>
    </row>
    <row r="489" spans="2:74">
      <c r="B489" s="53"/>
      <c r="C489" s="53"/>
      <c r="D489" s="57"/>
      <c r="E489" s="49"/>
      <c r="F489" s="16">
        <v>0</v>
      </c>
      <c r="G489" s="16">
        <v>0</v>
      </c>
      <c r="H489" s="16">
        <v>0</v>
      </c>
      <c r="I489" s="6"/>
      <c r="J489" s="6"/>
      <c r="K489" s="6"/>
      <c r="L489" s="6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6">
        <v>0</v>
      </c>
      <c r="BS489" s="16">
        <v>0</v>
      </c>
      <c r="BT489" s="16">
        <v>0</v>
      </c>
      <c r="BU489" s="16">
        <v>0</v>
      </c>
      <c r="BV489" s="16">
        <v>0</v>
      </c>
    </row>
    <row r="490" spans="2:74">
      <c r="B490" s="16"/>
      <c r="C490" s="16"/>
      <c r="D490" s="57"/>
      <c r="E490" s="49"/>
      <c r="F490" s="22">
        <v>0</v>
      </c>
      <c r="G490" s="22">
        <v>0</v>
      </c>
      <c r="H490" s="22">
        <v>0</v>
      </c>
      <c r="I490" s="6"/>
      <c r="J490" s="6"/>
      <c r="K490" s="6"/>
      <c r="L490" s="6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6">
        <v>0</v>
      </c>
      <c r="BS490" s="16">
        <v>0</v>
      </c>
      <c r="BT490" s="16">
        <v>0</v>
      </c>
      <c r="BU490" s="16">
        <v>0</v>
      </c>
      <c r="BV490" s="16">
        <v>0</v>
      </c>
    </row>
    <row r="491" spans="2:74">
      <c r="B491" s="53"/>
      <c r="C491" s="53"/>
      <c r="D491" s="57"/>
      <c r="E491" s="49"/>
      <c r="F491" s="22">
        <v>0</v>
      </c>
      <c r="G491" s="22">
        <v>0</v>
      </c>
      <c r="H491" s="22">
        <v>0</v>
      </c>
      <c r="I491" s="6"/>
      <c r="J491" s="6"/>
      <c r="K491" s="6"/>
      <c r="L491" s="6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6">
        <v>0</v>
      </c>
      <c r="BS491" s="16">
        <v>0</v>
      </c>
      <c r="BT491" s="16">
        <v>0</v>
      </c>
      <c r="BU491" s="16">
        <v>0</v>
      </c>
      <c r="BV491" s="16">
        <v>0</v>
      </c>
    </row>
    <row r="492" spans="2:74">
      <c r="B492" s="53"/>
      <c r="C492" s="53"/>
      <c r="D492" s="57"/>
      <c r="E492" s="49"/>
      <c r="F492" s="22">
        <v>0</v>
      </c>
      <c r="G492" s="22">
        <v>0</v>
      </c>
      <c r="H492" s="22">
        <v>0</v>
      </c>
      <c r="I492" s="6"/>
      <c r="J492" s="6"/>
      <c r="K492" s="6"/>
      <c r="L492" s="6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6">
        <v>0</v>
      </c>
      <c r="BS492" s="16">
        <v>0</v>
      </c>
      <c r="BT492" s="16">
        <v>0</v>
      </c>
      <c r="BU492" s="16">
        <v>0</v>
      </c>
      <c r="BV492" s="16">
        <v>0</v>
      </c>
    </row>
    <row r="493" spans="2:74">
      <c r="B493" s="53"/>
      <c r="C493" s="53"/>
      <c r="D493" s="57"/>
      <c r="E493" s="49"/>
      <c r="F493" s="22">
        <v>0</v>
      </c>
      <c r="G493" s="22">
        <v>0</v>
      </c>
      <c r="H493" s="22">
        <v>0</v>
      </c>
      <c r="I493" s="6"/>
      <c r="J493" s="6"/>
      <c r="K493" s="6"/>
      <c r="L493" s="6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6">
        <v>0</v>
      </c>
      <c r="BS493" s="16">
        <v>0</v>
      </c>
      <c r="BT493" s="16">
        <v>0</v>
      </c>
      <c r="BU493" s="16">
        <v>0</v>
      </c>
      <c r="BV493" s="16">
        <v>0</v>
      </c>
    </row>
    <row r="494" spans="2:74">
      <c r="B494" s="53"/>
      <c r="C494" s="53"/>
      <c r="D494" s="57"/>
      <c r="E494" s="49"/>
      <c r="F494" s="22">
        <v>0</v>
      </c>
      <c r="G494" s="22">
        <v>0</v>
      </c>
      <c r="H494" s="22">
        <v>0</v>
      </c>
      <c r="I494" s="6"/>
      <c r="J494" s="6"/>
      <c r="K494" s="6"/>
      <c r="L494" s="6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6">
        <v>0</v>
      </c>
      <c r="BS494" s="16">
        <v>0</v>
      </c>
      <c r="BT494" s="16">
        <v>0</v>
      </c>
      <c r="BU494" s="16">
        <v>0</v>
      </c>
      <c r="BV494" s="16">
        <v>0</v>
      </c>
    </row>
    <row r="495" spans="2:74">
      <c r="B495" s="53"/>
      <c r="C495" s="54"/>
      <c r="D495" s="57"/>
      <c r="E495" s="49"/>
      <c r="F495" s="22">
        <v>0</v>
      </c>
      <c r="G495" s="22">
        <v>0</v>
      </c>
      <c r="H495" s="22">
        <v>0</v>
      </c>
      <c r="I495" s="6"/>
      <c r="J495" s="6"/>
      <c r="K495" s="6"/>
      <c r="L495" s="6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6">
        <v>0</v>
      </c>
      <c r="BS495" s="16">
        <v>0</v>
      </c>
      <c r="BT495" s="16">
        <v>0</v>
      </c>
      <c r="BU495" s="16">
        <v>0</v>
      </c>
      <c r="BV495" s="16">
        <v>0</v>
      </c>
    </row>
    <row r="496" spans="2:74">
      <c r="B496" s="53"/>
      <c r="C496" s="16"/>
      <c r="D496" s="57"/>
      <c r="E496" s="49"/>
      <c r="F496" s="22">
        <v>0</v>
      </c>
      <c r="G496" s="22">
        <v>0</v>
      </c>
      <c r="H496" s="22">
        <v>0</v>
      </c>
      <c r="I496" s="6"/>
      <c r="J496" s="6"/>
      <c r="K496" s="6"/>
      <c r="L496" s="6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6">
        <v>0</v>
      </c>
      <c r="BS496" s="16">
        <v>0</v>
      </c>
      <c r="BT496" s="16">
        <v>0</v>
      </c>
      <c r="BU496" s="16">
        <v>0</v>
      </c>
      <c r="BV496" s="16">
        <v>0</v>
      </c>
    </row>
    <row r="497" spans="2:74">
      <c r="B497" s="53"/>
      <c r="C497" s="53"/>
      <c r="D497" s="57"/>
      <c r="E497" s="49"/>
      <c r="F497" s="22">
        <v>0</v>
      </c>
      <c r="G497" s="22">
        <v>0</v>
      </c>
      <c r="H497" s="22">
        <v>0</v>
      </c>
      <c r="I497" s="6"/>
      <c r="J497" s="6"/>
      <c r="K497" s="6"/>
      <c r="L497" s="6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6">
        <v>0</v>
      </c>
      <c r="BS497" s="16">
        <v>0</v>
      </c>
      <c r="BT497" s="16">
        <v>0</v>
      </c>
      <c r="BU497" s="16">
        <v>0</v>
      </c>
      <c r="BV497" s="16">
        <v>0</v>
      </c>
    </row>
    <row r="498" spans="2:74">
      <c r="B498" s="53"/>
      <c r="C498" s="53"/>
      <c r="D498" s="57"/>
      <c r="E498" s="49"/>
      <c r="F498" s="22">
        <v>0</v>
      </c>
      <c r="G498" s="22">
        <v>0</v>
      </c>
      <c r="H498" s="22">
        <v>0</v>
      </c>
      <c r="I498" s="6"/>
      <c r="J498" s="6"/>
      <c r="K498" s="6"/>
      <c r="L498" s="6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6">
        <v>0</v>
      </c>
      <c r="BS498" s="16">
        <v>0</v>
      </c>
      <c r="BT498" s="16">
        <v>0</v>
      </c>
      <c r="BU498" s="16">
        <v>0</v>
      </c>
      <c r="BV498" s="16">
        <v>0</v>
      </c>
    </row>
    <row r="499" spans="2:74">
      <c r="B499" s="53"/>
      <c r="C499" s="53"/>
      <c r="D499" s="57"/>
      <c r="E499" s="49"/>
      <c r="F499" s="22">
        <v>0</v>
      </c>
      <c r="G499" s="22">
        <v>0</v>
      </c>
      <c r="H499" s="22">
        <v>0</v>
      </c>
      <c r="I499" s="6"/>
      <c r="J499" s="6"/>
      <c r="K499" s="6"/>
      <c r="L499" s="6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6">
        <v>0</v>
      </c>
      <c r="BS499" s="16">
        <v>0</v>
      </c>
      <c r="BT499" s="16">
        <v>0</v>
      </c>
      <c r="BU499" s="16">
        <v>0</v>
      </c>
      <c r="BV499" s="16">
        <v>0</v>
      </c>
    </row>
    <row r="500" spans="2:74">
      <c r="B500" s="53"/>
      <c r="C500" s="53"/>
      <c r="D500" s="57"/>
      <c r="E500" s="49"/>
      <c r="F500" s="22">
        <v>0</v>
      </c>
      <c r="G500" s="22">
        <v>0</v>
      </c>
      <c r="H500" s="22">
        <v>0</v>
      </c>
      <c r="I500" s="6"/>
      <c r="J500" s="6"/>
      <c r="K500" s="6"/>
      <c r="L500" s="6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6">
        <v>0</v>
      </c>
      <c r="BS500" s="16">
        <v>0</v>
      </c>
      <c r="BT500" s="16">
        <v>0</v>
      </c>
      <c r="BU500" s="16">
        <v>0</v>
      </c>
      <c r="BV500" s="16">
        <v>0</v>
      </c>
    </row>
    <row r="501" spans="2:74">
      <c r="B501" s="53"/>
      <c r="C501" s="53"/>
      <c r="D501" s="57"/>
      <c r="E501" s="49"/>
      <c r="F501" s="22">
        <v>0</v>
      </c>
      <c r="G501" s="22">
        <v>0</v>
      </c>
      <c r="H501" s="22">
        <v>0</v>
      </c>
      <c r="I501" s="6"/>
      <c r="J501" s="6"/>
      <c r="K501" s="6"/>
      <c r="L501" s="6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6">
        <v>0</v>
      </c>
      <c r="BS501" s="16">
        <v>0</v>
      </c>
      <c r="BT501" s="16">
        <v>0</v>
      </c>
      <c r="BU501" s="16">
        <v>0</v>
      </c>
      <c r="BV501" s="16">
        <v>0</v>
      </c>
    </row>
    <row r="502" spans="2:74">
      <c r="B502" s="53"/>
      <c r="C502" s="53"/>
      <c r="D502" s="57"/>
      <c r="E502" s="49"/>
      <c r="F502" s="22">
        <v>0</v>
      </c>
      <c r="G502" s="22">
        <v>0</v>
      </c>
      <c r="H502" s="22">
        <v>0</v>
      </c>
      <c r="I502" s="6"/>
      <c r="J502" s="6"/>
      <c r="K502" s="6"/>
      <c r="L502" s="6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6">
        <v>0</v>
      </c>
      <c r="BS502" s="16">
        <v>0</v>
      </c>
      <c r="BT502" s="16">
        <v>0</v>
      </c>
      <c r="BU502" s="16">
        <v>0</v>
      </c>
      <c r="BV502" s="16">
        <v>0</v>
      </c>
    </row>
    <row r="503" spans="2:74">
      <c r="B503" s="53"/>
      <c r="C503" s="53"/>
      <c r="D503" s="57"/>
      <c r="E503" s="49"/>
      <c r="F503" s="22">
        <v>0</v>
      </c>
      <c r="G503" s="22">
        <v>0</v>
      </c>
      <c r="H503" s="22">
        <v>0</v>
      </c>
      <c r="I503" s="6"/>
      <c r="J503" s="6"/>
      <c r="K503" s="6"/>
      <c r="L503" s="6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6">
        <v>0</v>
      </c>
      <c r="BS503" s="16">
        <v>0</v>
      </c>
      <c r="BT503" s="16">
        <v>0</v>
      </c>
      <c r="BU503" s="16">
        <v>0</v>
      </c>
      <c r="BV503" s="16">
        <v>0</v>
      </c>
    </row>
    <row r="504" spans="2:74">
      <c r="B504" s="53"/>
      <c r="C504" s="53"/>
      <c r="D504" s="57"/>
      <c r="E504" s="49"/>
      <c r="F504" s="22">
        <v>0</v>
      </c>
      <c r="G504" s="22">
        <v>0</v>
      </c>
      <c r="H504" s="22">
        <v>0</v>
      </c>
      <c r="I504" s="6"/>
      <c r="J504" s="6"/>
      <c r="K504" s="6"/>
      <c r="L504" s="6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6">
        <v>0</v>
      </c>
      <c r="BS504" s="16">
        <v>0</v>
      </c>
      <c r="BT504" s="16">
        <v>0</v>
      </c>
      <c r="BU504" s="16">
        <v>0</v>
      </c>
      <c r="BV504" s="16">
        <v>0</v>
      </c>
    </row>
    <row r="505" spans="2:74">
      <c r="B505" s="53"/>
      <c r="C505" s="53"/>
      <c r="D505" s="57"/>
      <c r="E505" s="49"/>
      <c r="F505" s="22">
        <v>0</v>
      </c>
      <c r="G505" s="22">
        <v>0</v>
      </c>
      <c r="H505" s="22">
        <v>0</v>
      </c>
      <c r="I505" s="6"/>
      <c r="J505" s="6"/>
      <c r="K505" s="6"/>
      <c r="L505" s="6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6">
        <v>0</v>
      </c>
      <c r="BS505" s="16">
        <v>0</v>
      </c>
      <c r="BT505" s="16">
        <v>0</v>
      </c>
      <c r="BU505" s="16">
        <v>0</v>
      </c>
      <c r="BV505" s="16">
        <v>0</v>
      </c>
    </row>
    <row r="506" spans="2:74">
      <c r="B506" s="53"/>
      <c r="C506" s="53"/>
      <c r="D506" s="57"/>
      <c r="E506" s="49"/>
      <c r="F506" s="22">
        <v>0</v>
      </c>
      <c r="G506" s="22">
        <v>0</v>
      </c>
      <c r="H506" s="22">
        <v>0</v>
      </c>
      <c r="I506" s="6"/>
      <c r="J506" s="6"/>
      <c r="K506" s="6"/>
      <c r="L506" s="6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6">
        <v>0</v>
      </c>
      <c r="BS506" s="16">
        <v>0</v>
      </c>
      <c r="BT506" s="16">
        <v>0</v>
      </c>
      <c r="BU506" s="16">
        <v>0</v>
      </c>
      <c r="BV506" s="16">
        <v>0</v>
      </c>
    </row>
    <row r="507" spans="2:74">
      <c r="B507" s="53"/>
      <c r="C507" s="53"/>
      <c r="D507" s="57"/>
      <c r="E507" s="49"/>
      <c r="F507" s="22">
        <v>0</v>
      </c>
      <c r="G507" s="22">
        <v>0</v>
      </c>
      <c r="H507" s="22">
        <v>0</v>
      </c>
      <c r="I507" s="6"/>
      <c r="J507" s="6"/>
      <c r="K507" s="6"/>
      <c r="L507" s="6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6">
        <v>0</v>
      </c>
      <c r="BS507" s="16">
        <v>0</v>
      </c>
      <c r="BT507" s="16">
        <v>0</v>
      </c>
      <c r="BU507" s="16">
        <v>0</v>
      </c>
      <c r="BV507" s="16">
        <v>0</v>
      </c>
    </row>
    <row r="508" spans="2:74">
      <c r="B508" s="53"/>
      <c r="C508" s="53"/>
      <c r="D508" s="57"/>
      <c r="E508" s="49"/>
      <c r="F508" s="22">
        <v>0</v>
      </c>
      <c r="G508" s="22">
        <v>0</v>
      </c>
      <c r="H508" s="22">
        <v>0</v>
      </c>
      <c r="I508" s="6"/>
      <c r="J508" s="6"/>
      <c r="K508" s="6"/>
      <c r="L508" s="6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6">
        <v>0</v>
      </c>
      <c r="BS508" s="16">
        <v>0</v>
      </c>
      <c r="BT508" s="16">
        <v>0</v>
      </c>
      <c r="BU508" s="16">
        <v>0</v>
      </c>
      <c r="BV508" s="16">
        <v>0</v>
      </c>
    </row>
    <row r="509" spans="2:74">
      <c r="B509" s="53"/>
      <c r="C509" s="53"/>
      <c r="D509" s="57"/>
      <c r="E509" s="49"/>
      <c r="F509" s="22">
        <v>0</v>
      </c>
      <c r="G509" s="22">
        <v>0</v>
      </c>
      <c r="H509" s="22">
        <v>0</v>
      </c>
      <c r="I509" s="6"/>
      <c r="J509" s="6"/>
      <c r="K509" s="6"/>
      <c r="L509" s="6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6">
        <v>0</v>
      </c>
      <c r="BS509" s="16">
        <v>0</v>
      </c>
      <c r="BT509" s="16">
        <v>0</v>
      </c>
      <c r="BU509" s="16">
        <v>0</v>
      </c>
      <c r="BV509" s="16">
        <v>0</v>
      </c>
    </row>
    <row r="510" spans="2:74">
      <c r="B510" s="53"/>
      <c r="C510" s="53"/>
      <c r="D510" s="57"/>
      <c r="E510" s="49"/>
      <c r="F510" s="22">
        <v>0</v>
      </c>
      <c r="G510" s="22">
        <v>0</v>
      </c>
      <c r="H510" s="22">
        <v>0</v>
      </c>
      <c r="I510" s="6"/>
      <c r="J510" s="6"/>
      <c r="K510" s="6"/>
      <c r="L510" s="6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6">
        <v>0</v>
      </c>
      <c r="BS510" s="16">
        <v>0</v>
      </c>
      <c r="BT510" s="16">
        <v>0</v>
      </c>
      <c r="BU510" s="16">
        <v>0</v>
      </c>
      <c r="BV510" s="16">
        <v>0</v>
      </c>
    </row>
    <row r="511" spans="2:74">
      <c r="B511" s="53"/>
      <c r="C511" s="16"/>
      <c r="D511" s="57"/>
      <c r="E511" s="49"/>
      <c r="F511" s="22">
        <v>0</v>
      </c>
      <c r="G511" s="22">
        <v>0</v>
      </c>
      <c r="H511" s="22">
        <v>0</v>
      </c>
      <c r="I511" s="6"/>
      <c r="J511" s="6"/>
      <c r="K511" s="6"/>
      <c r="L511" s="6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6">
        <v>0</v>
      </c>
      <c r="BS511" s="16">
        <v>0</v>
      </c>
      <c r="BT511" s="16">
        <v>0</v>
      </c>
      <c r="BU511" s="16">
        <v>0</v>
      </c>
      <c r="BV511" s="16">
        <v>0</v>
      </c>
    </row>
    <row r="512" spans="2:74">
      <c r="B512" s="53"/>
      <c r="C512" s="53"/>
      <c r="D512" s="57"/>
      <c r="E512" s="49"/>
      <c r="F512" s="22">
        <v>0</v>
      </c>
      <c r="G512" s="22">
        <v>0</v>
      </c>
      <c r="H512" s="22">
        <v>0</v>
      </c>
      <c r="I512" s="6"/>
      <c r="J512" s="6"/>
      <c r="K512" s="6"/>
      <c r="L512" s="6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6">
        <v>0</v>
      </c>
      <c r="BS512" s="16">
        <v>0</v>
      </c>
      <c r="BT512" s="16">
        <v>0</v>
      </c>
      <c r="BU512" s="16">
        <v>0</v>
      </c>
      <c r="BV512" s="16">
        <v>0</v>
      </c>
    </row>
    <row r="513" spans="2:74">
      <c r="B513" s="53"/>
      <c r="C513" s="53"/>
      <c r="D513" s="57"/>
      <c r="E513" s="49"/>
      <c r="F513" s="22">
        <v>0</v>
      </c>
      <c r="G513" s="22">
        <v>0</v>
      </c>
      <c r="H513" s="22">
        <v>0</v>
      </c>
      <c r="I513" s="6"/>
      <c r="J513" s="6"/>
      <c r="K513" s="6"/>
      <c r="L513" s="6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6">
        <v>0</v>
      </c>
      <c r="BS513" s="16">
        <v>0</v>
      </c>
      <c r="BT513" s="16">
        <v>0</v>
      </c>
      <c r="BU513" s="16">
        <v>0</v>
      </c>
      <c r="BV513" s="16">
        <v>0</v>
      </c>
    </row>
    <row r="514" spans="2:74">
      <c r="B514" s="53"/>
      <c r="C514" s="53"/>
      <c r="D514" s="57"/>
      <c r="E514" s="49"/>
      <c r="F514" s="22">
        <v>0</v>
      </c>
      <c r="G514" s="22">
        <v>0</v>
      </c>
      <c r="H514" s="22">
        <v>0</v>
      </c>
      <c r="I514" s="6"/>
      <c r="J514" s="6"/>
      <c r="K514" s="6"/>
      <c r="L514" s="6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6">
        <v>0</v>
      </c>
      <c r="BS514" s="16">
        <v>0</v>
      </c>
      <c r="BT514" s="16">
        <v>0</v>
      </c>
      <c r="BU514" s="16">
        <v>0</v>
      </c>
      <c r="BV514" s="16">
        <v>0</v>
      </c>
    </row>
    <row r="515" spans="2:74">
      <c r="B515" s="53"/>
      <c r="C515" s="54"/>
      <c r="D515" s="57"/>
      <c r="E515" s="49"/>
      <c r="F515" s="22">
        <v>0</v>
      </c>
      <c r="G515" s="22">
        <v>0</v>
      </c>
      <c r="H515" s="22">
        <v>0</v>
      </c>
      <c r="I515" s="6"/>
      <c r="J515" s="6"/>
      <c r="K515" s="6"/>
      <c r="L515" s="6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6">
        <v>0</v>
      </c>
      <c r="BS515" s="16">
        <v>0</v>
      </c>
      <c r="BT515" s="16">
        <v>0</v>
      </c>
      <c r="BU515" s="16">
        <v>0</v>
      </c>
      <c r="BV515" s="16">
        <v>0</v>
      </c>
    </row>
    <row r="516" spans="2:74">
      <c r="B516" s="53"/>
      <c r="C516" s="53"/>
      <c r="D516" s="57"/>
      <c r="E516" s="49"/>
      <c r="F516" s="22">
        <v>0</v>
      </c>
      <c r="G516" s="22">
        <v>0</v>
      </c>
      <c r="H516" s="22">
        <v>0</v>
      </c>
      <c r="I516" s="6"/>
      <c r="J516" s="6"/>
      <c r="K516" s="6"/>
      <c r="L516" s="6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6">
        <v>0</v>
      </c>
      <c r="BS516" s="16">
        <v>0</v>
      </c>
      <c r="BT516" s="16">
        <v>0</v>
      </c>
      <c r="BU516" s="16">
        <v>0</v>
      </c>
      <c r="BV516" s="16">
        <v>0</v>
      </c>
    </row>
    <row r="517" spans="2:74">
      <c r="B517" s="53"/>
      <c r="C517" s="53"/>
      <c r="D517" s="57"/>
      <c r="E517" s="49"/>
      <c r="F517" s="22">
        <v>0</v>
      </c>
      <c r="G517" s="22">
        <v>0</v>
      </c>
      <c r="H517" s="22">
        <v>0</v>
      </c>
      <c r="I517" s="6"/>
      <c r="J517" s="6"/>
      <c r="K517" s="6"/>
      <c r="L517" s="6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6">
        <v>0</v>
      </c>
      <c r="BS517" s="16">
        <v>0</v>
      </c>
      <c r="BT517" s="16">
        <v>0</v>
      </c>
      <c r="BU517" s="16">
        <v>0</v>
      </c>
      <c r="BV517" s="16">
        <v>0</v>
      </c>
    </row>
    <row r="518" spans="2:74">
      <c r="B518" s="53"/>
      <c r="C518" s="53"/>
      <c r="D518" s="57"/>
      <c r="E518" s="49"/>
      <c r="F518" s="22">
        <v>0</v>
      </c>
      <c r="G518" s="22">
        <v>0</v>
      </c>
      <c r="H518" s="22">
        <v>0</v>
      </c>
      <c r="I518" s="6"/>
      <c r="J518" s="6"/>
      <c r="K518" s="6"/>
      <c r="L518" s="6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6">
        <v>0</v>
      </c>
      <c r="BS518" s="16">
        <v>0</v>
      </c>
      <c r="BT518" s="16">
        <v>0</v>
      </c>
      <c r="BU518" s="16">
        <v>0</v>
      </c>
      <c r="BV518" s="16">
        <v>0</v>
      </c>
    </row>
    <row r="519" spans="2:74">
      <c r="B519" s="53"/>
      <c r="C519" s="53"/>
      <c r="D519" s="53"/>
      <c r="E519" s="49"/>
      <c r="F519" s="22">
        <v>0</v>
      </c>
      <c r="G519" s="22">
        <v>0</v>
      </c>
      <c r="H519" s="22">
        <v>0</v>
      </c>
      <c r="I519" s="6"/>
      <c r="J519" s="6"/>
      <c r="K519" s="6"/>
      <c r="L519" s="6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6">
        <v>0</v>
      </c>
      <c r="BS519" s="16">
        <v>0</v>
      </c>
      <c r="BT519" s="16">
        <v>0</v>
      </c>
      <c r="BU519" s="16">
        <v>0</v>
      </c>
      <c r="BV519" s="16">
        <v>0</v>
      </c>
    </row>
    <row r="520" spans="2:74">
      <c r="B520" s="53"/>
      <c r="C520" s="53"/>
      <c r="D520" s="53"/>
      <c r="E520" s="49"/>
      <c r="F520" s="22">
        <v>0</v>
      </c>
      <c r="G520" s="22">
        <v>0</v>
      </c>
      <c r="H520" s="22">
        <v>0</v>
      </c>
      <c r="I520" s="6"/>
      <c r="J520" s="6"/>
      <c r="K520" s="6"/>
      <c r="L520" s="6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6">
        <v>0</v>
      </c>
      <c r="BS520" s="16">
        <v>0</v>
      </c>
      <c r="BT520" s="16">
        <v>0</v>
      </c>
      <c r="BU520" s="16">
        <v>0</v>
      </c>
      <c r="BV520" s="16">
        <v>0</v>
      </c>
    </row>
    <row r="521" spans="2:74">
      <c r="B521" s="53"/>
      <c r="C521" s="53"/>
      <c r="D521" s="53"/>
      <c r="E521" s="49"/>
      <c r="F521" s="22">
        <v>0</v>
      </c>
      <c r="G521" s="22">
        <v>0</v>
      </c>
      <c r="H521" s="22">
        <v>0</v>
      </c>
      <c r="I521" s="6"/>
      <c r="J521" s="6"/>
      <c r="K521" s="6"/>
      <c r="L521" s="6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6">
        <v>0</v>
      </c>
      <c r="BS521" s="16">
        <v>0</v>
      </c>
      <c r="BT521" s="16">
        <v>0</v>
      </c>
      <c r="BU521" s="16">
        <v>0</v>
      </c>
      <c r="BV521" s="16">
        <v>0</v>
      </c>
    </row>
    <row r="522" spans="2:74">
      <c r="B522" s="53"/>
      <c r="C522" s="16"/>
      <c r="D522" s="16"/>
      <c r="E522" s="49"/>
      <c r="F522" s="22">
        <v>0</v>
      </c>
      <c r="G522" s="22">
        <v>0</v>
      </c>
      <c r="H522" s="22">
        <v>0</v>
      </c>
      <c r="I522" s="6"/>
      <c r="J522" s="6"/>
      <c r="K522" s="6"/>
      <c r="L522" s="6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6">
        <v>0</v>
      </c>
      <c r="BS522" s="16">
        <v>0</v>
      </c>
      <c r="BT522" s="16">
        <v>0</v>
      </c>
      <c r="BU522" s="16">
        <v>0</v>
      </c>
      <c r="BV522" s="16">
        <v>0</v>
      </c>
    </row>
    <row r="523" spans="2:74">
      <c r="B523" s="53"/>
      <c r="C523" s="53"/>
      <c r="D523" s="53"/>
      <c r="E523" s="49"/>
      <c r="F523" s="22">
        <v>0</v>
      </c>
      <c r="G523" s="22">
        <v>0</v>
      </c>
      <c r="H523" s="22">
        <v>0</v>
      </c>
      <c r="I523" s="6"/>
      <c r="J523" s="6"/>
      <c r="K523" s="6"/>
      <c r="L523" s="6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6">
        <v>0</v>
      </c>
      <c r="BS523" s="16">
        <v>0</v>
      </c>
      <c r="BT523" s="16">
        <v>0</v>
      </c>
      <c r="BU523" s="16">
        <v>0</v>
      </c>
      <c r="BV523" s="16">
        <v>0</v>
      </c>
    </row>
    <row r="524" spans="2:74">
      <c r="B524" s="53"/>
      <c r="C524" s="53"/>
      <c r="D524" s="53"/>
      <c r="E524" s="49"/>
      <c r="F524" s="22">
        <v>0</v>
      </c>
      <c r="G524" s="22">
        <v>0</v>
      </c>
      <c r="H524" s="22">
        <v>0</v>
      </c>
      <c r="I524" s="6"/>
      <c r="J524" s="6"/>
      <c r="K524" s="6"/>
      <c r="L524" s="6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6">
        <v>0</v>
      </c>
      <c r="BS524" s="16">
        <v>0</v>
      </c>
      <c r="BT524" s="16">
        <v>0</v>
      </c>
      <c r="BU524" s="16">
        <v>0</v>
      </c>
      <c r="BV524" s="16">
        <v>0</v>
      </c>
    </row>
    <row r="525" spans="2:74">
      <c r="B525" s="53"/>
      <c r="C525" s="53"/>
      <c r="D525" s="53"/>
      <c r="E525" s="49"/>
      <c r="F525" s="22">
        <v>0</v>
      </c>
      <c r="G525" s="22">
        <v>0</v>
      </c>
      <c r="H525" s="22">
        <v>0</v>
      </c>
      <c r="I525" s="6"/>
      <c r="J525" s="6"/>
      <c r="K525" s="6"/>
      <c r="L525" s="6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6">
        <v>0</v>
      </c>
      <c r="BS525" s="16">
        <v>0</v>
      </c>
      <c r="BT525" s="16">
        <v>0</v>
      </c>
      <c r="BU525" s="16">
        <v>0</v>
      </c>
      <c r="BV525" s="16">
        <v>0</v>
      </c>
    </row>
    <row r="526" spans="2:74">
      <c r="B526" s="53"/>
      <c r="C526" s="53"/>
      <c r="D526" s="53"/>
      <c r="E526" s="49"/>
      <c r="F526" s="22">
        <v>0</v>
      </c>
      <c r="G526" s="22">
        <v>0</v>
      </c>
      <c r="H526" s="22">
        <v>0</v>
      </c>
      <c r="I526" s="6"/>
      <c r="J526" s="6"/>
      <c r="K526" s="6"/>
      <c r="L526" s="6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6">
        <v>0</v>
      </c>
      <c r="BS526" s="16">
        <v>0</v>
      </c>
      <c r="BT526" s="16">
        <v>0</v>
      </c>
      <c r="BU526" s="16">
        <v>0</v>
      </c>
      <c r="BV526" s="16">
        <v>0</v>
      </c>
    </row>
    <row r="527" spans="2:74">
      <c r="B527" s="53"/>
      <c r="C527" s="53"/>
      <c r="D527" s="53"/>
      <c r="E527" s="49"/>
      <c r="F527" s="22">
        <v>0</v>
      </c>
      <c r="G527" s="22">
        <v>0</v>
      </c>
      <c r="H527" s="22">
        <v>0</v>
      </c>
      <c r="I527" s="6"/>
      <c r="J527" s="6"/>
      <c r="K527" s="6"/>
      <c r="L527" s="6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6">
        <v>0</v>
      </c>
      <c r="BS527" s="16">
        <v>0</v>
      </c>
      <c r="BT527" s="16">
        <v>0</v>
      </c>
      <c r="BU527" s="16">
        <v>0</v>
      </c>
      <c r="BV527" s="16">
        <v>0</v>
      </c>
    </row>
    <row r="528" spans="2:74">
      <c r="B528" s="53"/>
      <c r="C528" s="53"/>
      <c r="D528" s="53"/>
      <c r="E528" s="49"/>
      <c r="F528" s="22">
        <v>0</v>
      </c>
      <c r="G528" s="22">
        <v>0</v>
      </c>
      <c r="H528" s="22">
        <v>0</v>
      </c>
      <c r="I528" s="6"/>
      <c r="J528" s="6"/>
      <c r="K528" s="6"/>
      <c r="L528" s="6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6">
        <v>0</v>
      </c>
      <c r="BS528" s="16">
        <v>0</v>
      </c>
      <c r="BT528" s="16">
        <v>0</v>
      </c>
      <c r="BU528" s="16">
        <v>0</v>
      </c>
      <c r="BV528" s="16">
        <v>0</v>
      </c>
    </row>
    <row r="529" spans="2:74">
      <c r="B529" s="53"/>
      <c r="C529" s="53"/>
      <c r="D529" s="53"/>
      <c r="E529" s="49"/>
      <c r="F529" s="22">
        <v>0</v>
      </c>
      <c r="G529" s="22">
        <v>0</v>
      </c>
      <c r="H529" s="22">
        <v>0</v>
      </c>
      <c r="I529" s="6"/>
      <c r="J529" s="6"/>
      <c r="K529" s="6"/>
      <c r="L529" s="6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6">
        <v>0</v>
      </c>
      <c r="BS529" s="16">
        <v>0</v>
      </c>
      <c r="BT529" s="16">
        <v>0</v>
      </c>
      <c r="BU529" s="16">
        <v>0</v>
      </c>
      <c r="BV529" s="16">
        <v>0</v>
      </c>
    </row>
    <row r="530" spans="2:74">
      <c r="B530" s="53"/>
      <c r="C530" s="53"/>
      <c r="D530" s="53"/>
      <c r="E530" s="49"/>
      <c r="F530" s="22">
        <v>0</v>
      </c>
      <c r="G530" s="22">
        <v>0</v>
      </c>
      <c r="H530" s="22">
        <v>0</v>
      </c>
      <c r="I530" s="6"/>
      <c r="J530" s="6"/>
      <c r="K530" s="6"/>
      <c r="L530" s="6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6">
        <v>0</v>
      </c>
      <c r="BS530" s="16">
        <v>0</v>
      </c>
      <c r="BT530" s="16">
        <v>0</v>
      </c>
      <c r="BU530" s="16">
        <v>0</v>
      </c>
      <c r="BV530" s="16">
        <v>0</v>
      </c>
    </row>
    <row r="531" spans="2:74">
      <c r="B531" s="53"/>
      <c r="C531" s="53"/>
      <c r="D531" s="53"/>
      <c r="E531" s="49"/>
      <c r="F531" s="22">
        <v>0</v>
      </c>
      <c r="G531" s="22">
        <v>0</v>
      </c>
      <c r="H531" s="22">
        <v>0</v>
      </c>
      <c r="I531" s="6"/>
      <c r="J531" s="6"/>
      <c r="K531" s="6"/>
      <c r="L531" s="6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  <c r="BP531" s="17"/>
      <c r="BQ531" s="17"/>
      <c r="BR531" s="16">
        <v>0</v>
      </c>
      <c r="BS531" s="16">
        <v>0</v>
      </c>
      <c r="BT531" s="16">
        <v>0</v>
      </c>
      <c r="BU531" s="16">
        <v>0</v>
      </c>
      <c r="BV531" s="16">
        <v>0</v>
      </c>
    </row>
    <row r="532" spans="2:74">
      <c r="B532" s="53"/>
      <c r="C532" s="54"/>
      <c r="D532" s="54"/>
      <c r="E532" s="49"/>
      <c r="F532" s="22">
        <v>0</v>
      </c>
      <c r="G532" s="22">
        <v>0</v>
      </c>
      <c r="H532" s="22">
        <v>0</v>
      </c>
      <c r="I532" s="6"/>
      <c r="J532" s="6"/>
      <c r="K532" s="6"/>
      <c r="L532" s="6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6">
        <v>0</v>
      </c>
      <c r="BS532" s="16">
        <v>0</v>
      </c>
      <c r="BT532" s="16">
        <v>0</v>
      </c>
      <c r="BU532" s="16">
        <v>0</v>
      </c>
      <c r="BV532" s="16">
        <v>0</v>
      </c>
    </row>
    <row r="533" spans="2:74">
      <c r="B533" s="53"/>
      <c r="C533" s="16"/>
      <c r="D533" s="16"/>
      <c r="E533" s="49"/>
      <c r="F533" s="22">
        <v>0</v>
      </c>
      <c r="G533" s="22">
        <v>0</v>
      </c>
      <c r="H533" s="22">
        <v>0</v>
      </c>
      <c r="I533" s="6"/>
      <c r="J533" s="6"/>
      <c r="K533" s="6"/>
      <c r="L533" s="6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6">
        <v>0</v>
      </c>
      <c r="BS533" s="16">
        <v>0</v>
      </c>
      <c r="BT533" s="16">
        <v>0</v>
      </c>
      <c r="BU533" s="16">
        <v>0</v>
      </c>
      <c r="BV533" s="16">
        <v>0</v>
      </c>
    </row>
    <row r="534" spans="2:74">
      <c r="B534" s="53"/>
      <c r="C534" s="53"/>
      <c r="D534" s="53"/>
      <c r="E534" s="49"/>
      <c r="F534" s="22">
        <v>0</v>
      </c>
      <c r="G534" s="22">
        <v>0</v>
      </c>
      <c r="H534" s="22">
        <v>0</v>
      </c>
      <c r="I534" s="6"/>
      <c r="J534" s="6"/>
      <c r="K534" s="6"/>
      <c r="L534" s="6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  <c r="BP534" s="17"/>
      <c r="BQ534" s="17"/>
      <c r="BR534" s="16">
        <v>0</v>
      </c>
      <c r="BS534" s="16">
        <v>0</v>
      </c>
      <c r="BT534" s="16">
        <v>0</v>
      </c>
      <c r="BU534" s="16">
        <v>0</v>
      </c>
      <c r="BV534" s="16">
        <v>0</v>
      </c>
    </row>
    <row r="535" spans="2:74">
      <c r="B535" s="53"/>
      <c r="C535" s="53"/>
      <c r="D535" s="53"/>
      <c r="E535" s="49"/>
      <c r="F535" s="22">
        <v>0</v>
      </c>
      <c r="G535" s="22">
        <v>0</v>
      </c>
      <c r="H535" s="22">
        <v>0</v>
      </c>
      <c r="I535" s="6"/>
      <c r="J535" s="6"/>
      <c r="K535" s="6"/>
      <c r="L535" s="6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  <c r="BP535" s="17"/>
      <c r="BQ535" s="17"/>
      <c r="BR535" s="16">
        <v>0</v>
      </c>
      <c r="BS535" s="16">
        <v>0</v>
      </c>
      <c r="BT535" s="16">
        <v>0</v>
      </c>
      <c r="BU535" s="16">
        <v>0</v>
      </c>
      <c r="BV535" s="16">
        <v>0</v>
      </c>
    </row>
    <row r="536" spans="2:74">
      <c r="B536" s="53"/>
      <c r="C536" s="53"/>
      <c r="D536" s="53"/>
      <c r="E536" s="49"/>
      <c r="F536" s="22">
        <v>0</v>
      </c>
      <c r="G536" s="22">
        <v>0</v>
      </c>
      <c r="H536" s="22">
        <v>0</v>
      </c>
      <c r="I536" s="6"/>
      <c r="J536" s="6"/>
      <c r="K536" s="6"/>
      <c r="L536" s="6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  <c r="BP536" s="17"/>
      <c r="BQ536" s="17"/>
      <c r="BR536" s="16">
        <v>0</v>
      </c>
      <c r="BS536" s="16">
        <v>0</v>
      </c>
      <c r="BT536" s="16">
        <v>0</v>
      </c>
      <c r="BU536" s="16">
        <v>0</v>
      </c>
      <c r="BV536" s="16">
        <v>0</v>
      </c>
    </row>
    <row r="537" spans="2:74">
      <c r="B537" s="53"/>
      <c r="C537" s="53"/>
      <c r="D537" s="53"/>
      <c r="E537" s="49"/>
      <c r="F537" s="22">
        <v>0</v>
      </c>
      <c r="G537" s="22">
        <v>0</v>
      </c>
      <c r="H537" s="22">
        <v>0</v>
      </c>
      <c r="I537" s="6"/>
      <c r="J537" s="6"/>
      <c r="K537" s="6"/>
      <c r="L537" s="6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  <c r="BR537" s="16">
        <v>0</v>
      </c>
      <c r="BS537" s="16">
        <v>0</v>
      </c>
      <c r="BT537" s="16">
        <v>0</v>
      </c>
      <c r="BU537" s="16">
        <v>0</v>
      </c>
      <c r="BV537" s="16">
        <v>0</v>
      </c>
    </row>
    <row r="538" spans="2:74">
      <c r="B538" s="53"/>
      <c r="C538" s="53"/>
      <c r="D538" s="53"/>
      <c r="E538" s="49"/>
      <c r="F538" s="22">
        <v>0</v>
      </c>
      <c r="G538" s="22">
        <v>0</v>
      </c>
      <c r="H538" s="22">
        <v>0</v>
      </c>
      <c r="I538" s="6"/>
      <c r="J538" s="6"/>
      <c r="K538" s="6"/>
      <c r="L538" s="6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6">
        <v>0</v>
      </c>
      <c r="BS538" s="16">
        <v>0</v>
      </c>
      <c r="BT538" s="16">
        <v>0</v>
      </c>
      <c r="BU538" s="16">
        <v>0</v>
      </c>
      <c r="BV538" s="16">
        <v>0</v>
      </c>
    </row>
    <row r="539" spans="2:74">
      <c r="B539" s="53"/>
      <c r="C539" s="53"/>
      <c r="D539" s="53"/>
      <c r="E539" s="49"/>
      <c r="F539" s="22">
        <v>0</v>
      </c>
      <c r="G539" s="22">
        <v>0</v>
      </c>
      <c r="H539" s="22">
        <v>0</v>
      </c>
      <c r="I539" s="6"/>
      <c r="J539" s="6"/>
      <c r="K539" s="6"/>
      <c r="L539" s="6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  <c r="BP539" s="17"/>
      <c r="BQ539" s="17"/>
      <c r="BR539" s="16">
        <v>0</v>
      </c>
      <c r="BS539" s="16">
        <v>0</v>
      </c>
      <c r="BT539" s="16">
        <v>0</v>
      </c>
      <c r="BU539" s="16">
        <v>0</v>
      </c>
      <c r="BV539" s="16">
        <v>0</v>
      </c>
    </row>
    <row r="540" spans="2:74">
      <c r="B540" s="53"/>
      <c r="C540" s="54"/>
      <c r="D540" s="54"/>
      <c r="E540" s="49"/>
      <c r="F540" s="22">
        <v>0</v>
      </c>
      <c r="G540" s="22">
        <v>0</v>
      </c>
      <c r="H540" s="22">
        <v>0</v>
      </c>
      <c r="I540" s="6"/>
      <c r="J540" s="6"/>
      <c r="K540" s="6"/>
      <c r="L540" s="6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  <c r="BP540" s="17"/>
      <c r="BQ540" s="17"/>
      <c r="BR540" s="16">
        <v>0</v>
      </c>
      <c r="BS540" s="16">
        <v>0</v>
      </c>
      <c r="BT540" s="16">
        <v>0</v>
      </c>
      <c r="BU540" s="16">
        <v>0</v>
      </c>
      <c r="BV540" s="16">
        <v>0</v>
      </c>
    </row>
    <row r="541" spans="2:74">
      <c r="B541" s="53"/>
      <c r="C541" s="16"/>
      <c r="D541" s="16"/>
      <c r="E541" s="49"/>
      <c r="F541" s="22">
        <v>0</v>
      </c>
      <c r="G541" s="22">
        <v>0</v>
      </c>
      <c r="H541" s="22">
        <v>0</v>
      </c>
      <c r="I541" s="6"/>
      <c r="J541" s="6"/>
      <c r="K541" s="6"/>
      <c r="L541" s="6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  <c r="BP541" s="17"/>
      <c r="BQ541" s="17"/>
      <c r="BR541" s="16">
        <v>0</v>
      </c>
      <c r="BS541" s="16">
        <v>0</v>
      </c>
      <c r="BT541" s="16">
        <v>0</v>
      </c>
      <c r="BU541" s="16">
        <v>0</v>
      </c>
      <c r="BV541" s="16">
        <v>0</v>
      </c>
    </row>
    <row r="542" spans="2:74">
      <c r="B542" s="53"/>
      <c r="C542" s="16"/>
      <c r="D542" s="16"/>
      <c r="E542" s="49"/>
      <c r="F542" s="22">
        <v>0</v>
      </c>
      <c r="G542" s="22">
        <v>0</v>
      </c>
      <c r="H542" s="22">
        <v>0</v>
      </c>
      <c r="I542" s="6"/>
      <c r="J542" s="6"/>
      <c r="K542" s="6"/>
      <c r="L542" s="6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  <c r="BP542" s="17"/>
      <c r="BQ542" s="17"/>
      <c r="BR542" s="16">
        <v>0</v>
      </c>
      <c r="BS542" s="16">
        <v>0</v>
      </c>
      <c r="BT542" s="16">
        <v>0</v>
      </c>
      <c r="BU542" s="16">
        <v>0</v>
      </c>
      <c r="BV542" s="16">
        <v>0</v>
      </c>
    </row>
    <row r="543" spans="2:74">
      <c r="B543" s="53"/>
      <c r="C543" s="53"/>
      <c r="D543" s="53"/>
      <c r="E543" s="49"/>
      <c r="F543" s="22">
        <v>0</v>
      </c>
      <c r="G543" s="22">
        <v>0</v>
      </c>
      <c r="H543" s="22">
        <v>0</v>
      </c>
      <c r="I543" s="6"/>
      <c r="J543" s="6"/>
      <c r="K543" s="6"/>
      <c r="L543" s="6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  <c r="BP543" s="17"/>
      <c r="BQ543" s="17"/>
      <c r="BR543" s="16">
        <v>0</v>
      </c>
      <c r="BS543" s="16">
        <v>0</v>
      </c>
      <c r="BT543" s="16">
        <v>0</v>
      </c>
      <c r="BU543" s="16">
        <v>0</v>
      </c>
      <c r="BV543" s="16">
        <v>0</v>
      </c>
    </row>
    <row r="544" spans="2:74">
      <c r="B544" s="53"/>
      <c r="C544" s="53"/>
      <c r="D544" s="53"/>
      <c r="E544" s="49"/>
      <c r="F544" s="22">
        <v>0</v>
      </c>
      <c r="G544" s="22">
        <v>0</v>
      </c>
      <c r="H544" s="22">
        <v>0</v>
      </c>
      <c r="I544" s="6"/>
      <c r="J544" s="6"/>
      <c r="K544" s="6"/>
      <c r="L544" s="6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  <c r="BP544" s="17"/>
      <c r="BQ544" s="17"/>
      <c r="BR544" s="16">
        <v>0</v>
      </c>
      <c r="BS544" s="16">
        <v>0</v>
      </c>
      <c r="BT544" s="16">
        <v>0</v>
      </c>
      <c r="BU544" s="16">
        <v>0</v>
      </c>
      <c r="BV544" s="16">
        <v>0</v>
      </c>
    </row>
    <row r="545" spans="2:74">
      <c r="B545" s="53"/>
      <c r="C545" s="53"/>
      <c r="D545" s="53"/>
      <c r="E545" s="49"/>
      <c r="F545" s="22">
        <v>0</v>
      </c>
      <c r="G545" s="22">
        <v>0</v>
      </c>
      <c r="H545" s="22">
        <v>0</v>
      </c>
      <c r="I545" s="6"/>
      <c r="J545" s="6"/>
      <c r="K545" s="6"/>
      <c r="L545" s="6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6">
        <v>0</v>
      </c>
      <c r="BS545" s="16">
        <v>0</v>
      </c>
      <c r="BT545" s="16">
        <v>0</v>
      </c>
      <c r="BU545" s="16">
        <v>0</v>
      </c>
      <c r="BV545" s="16">
        <v>0</v>
      </c>
    </row>
    <row r="546" spans="2:74">
      <c r="B546" s="53"/>
      <c r="C546" s="53"/>
      <c r="D546" s="53"/>
      <c r="E546" s="49"/>
      <c r="F546" s="22">
        <v>0</v>
      </c>
      <c r="G546" s="22">
        <v>0</v>
      </c>
      <c r="H546" s="22">
        <v>0</v>
      </c>
      <c r="I546" s="6"/>
      <c r="J546" s="6"/>
      <c r="K546" s="6"/>
      <c r="L546" s="6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  <c r="BP546" s="17"/>
      <c r="BQ546" s="17"/>
      <c r="BR546" s="16">
        <v>0</v>
      </c>
      <c r="BS546" s="16">
        <v>0</v>
      </c>
      <c r="BT546" s="16">
        <v>0</v>
      </c>
      <c r="BU546" s="16">
        <v>0</v>
      </c>
      <c r="BV546" s="16">
        <v>0</v>
      </c>
    </row>
    <row r="547" spans="2:74">
      <c r="B547" s="53"/>
      <c r="C547" s="53"/>
      <c r="D547" s="53"/>
      <c r="E547" s="49"/>
      <c r="F547" s="22">
        <v>0</v>
      </c>
      <c r="G547" s="22">
        <v>0</v>
      </c>
      <c r="H547" s="22">
        <v>0</v>
      </c>
      <c r="I547" s="6"/>
      <c r="J547" s="6"/>
      <c r="K547" s="6"/>
      <c r="L547" s="6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  <c r="BP547" s="17"/>
      <c r="BQ547" s="17"/>
      <c r="BR547" s="16">
        <v>0</v>
      </c>
      <c r="BS547" s="16">
        <v>0</v>
      </c>
      <c r="BT547" s="16">
        <v>0</v>
      </c>
      <c r="BU547" s="16">
        <v>0</v>
      </c>
      <c r="BV547" s="16">
        <v>0</v>
      </c>
    </row>
    <row r="548" spans="2:74">
      <c r="B548" s="53"/>
      <c r="C548" s="53"/>
      <c r="D548" s="53"/>
      <c r="E548" s="49"/>
      <c r="F548" s="22">
        <v>0</v>
      </c>
      <c r="G548" s="22">
        <v>0</v>
      </c>
      <c r="H548" s="22">
        <v>0</v>
      </c>
      <c r="I548" s="6"/>
      <c r="J548" s="6"/>
      <c r="K548" s="6"/>
      <c r="L548" s="6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  <c r="BP548" s="17"/>
      <c r="BQ548" s="17"/>
      <c r="BR548" s="16">
        <v>0</v>
      </c>
      <c r="BS548" s="16">
        <v>0</v>
      </c>
      <c r="BT548" s="16">
        <v>0</v>
      </c>
      <c r="BU548" s="16">
        <v>0</v>
      </c>
      <c r="BV548" s="16">
        <v>0</v>
      </c>
    </row>
    <row r="549" spans="2:74">
      <c r="B549" s="53"/>
      <c r="C549" s="53"/>
      <c r="D549" s="53"/>
      <c r="E549" s="49"/>
      <c r="F549" s="22">
        <v>0</v>
      </c>
      <c r="G549" s="22">
        <v>0</v>
      </c>
      <c r="H549" s="22">
        <v>0</v>
      </c>
      <c r="I549" s="6"/>
      <c r="J549" s="6"/>
      <c r="K549" s="6"/>
      <c r="L549" s="6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  <c r="BP549" s="17"/>
      <c r="BQ549" s="17"/>
      <c r="BR549" s="16">
        <v>0</v>
      </c>
      <c r="BS549" s="16">
        <v>0</v>
      </c>
      <c r="BT549" s="16">
        <v>0</v>
      </c>
      <c r="BU549" s="16">
        <v>0</v>
      </c>
      <c r="BV549" s="16">
        <v>0</v>
      </c>
    </row>
    <row r="550" spans="2:74">
      <c r="B550" s="53"/>
      <c r="C550" s="53"/>
      <c r="D550" s="53"/>
      <c r="E550" s="49"/>
      <c r="F550" s="22">
        <v>0</v>
      </c>
      <c r="G550" s="22">
        <v>0</v>
      </c>
      <c r="H550" s="22">
        <v>0</v>
      </c>
      <c r="I550" s="6"/>
      <c r="J550" s="6"/>
      <c r="K550" s="6"/>
      <c r="L550" s="6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  <c r="BP550" s="17"/>
      <c r="BQ550" s="17"/>
      <c r="BR550" s="16">
        <v>0</v>
      </c>
      <c r="BS550" s="16">
        <v>0</v>
      </c>
      <c r="BT550" s="16">
        <v>0</v>
      </c>
      <c r="BU550" s="16">
        <v>0</v>
      </c>
      <c r="BV550" s="16">
        <v>0</v>
      </c>
    </row>
    <row r="551" spans="2:74">
      <c r="B551" s="53"/>
      <c r="C551" s="54"/>
      <c r="D551" s="54"/>
      <c r="E551" s="49"/>
      <c r="F551" s="22">
        <v>0</v>
      </c>
      <c r="G551" s="22">
        <v>0</v>
      </c>
      <c r="H551" s="22">
        <v>0</v>
      </c>
      <c r="I551" s="6"/>
      <c r="J551" s="6"/>
      <c r="K551" s="6"/>
      <c r="L551" s="6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  <c r="BP551" s="17"/>
      <c r="BQ551" s="17"/>
      <c r="BR551" s="16">
        <v>0</v>
      </c>
      <c r="BS551" s="16">
        <v>0</v>
      </c>
      <c r="BT551" s="16">
        <v>0</v>
      </c>
      <c r="BU551" s="16">
        <v>0</v>
      </c>
      <c r="BV551" s="16">
        <v>0</v>
      </c>
    </row>
    <row r="552" spans="2:74">
      <c r="B552" s="53"/>
      <c r="C552" s="53"/>
      <c r="D552" s="53"/>
      <c r="E552" s="49"/>
      <c r="F552" s="22">
        <v>0</v>
      </c>
      <c r="G552" s="22">
        <v>0</v>
      </c>
      <c r="H552" s="22">
        <v>0</v>
      </c>
      <c r="I552" s="6"/>
      <c r="J552" s="6"/>
      <c r="K552" s="6"/>
      <c r="L552" s="6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6">
        <v>0</v>
      </c>
      <c r="BS552" s="16">
        <v>0</v>
      </c>
      <c r="BT552" s="16">
        <v>0</v>
      </c>
      <c r="BU552" s="16">
        <v>0</v>
      </c>
      <c r="BV552" s="16">
        <v>0</v>
      </c>
    </row>
    <row r="553" spans="2:74">
      <c r="B553" s="53"/>
      <c r="C553" s="54"/>
      <c r="D553" s="54"/>
      <c r="E553" s="49"/>
      <c r="F553" s="22">
        <v>0</v>
      </c>
      <c r="G553" s="22">
        <v>0</v>
      </c>
      <c r="H553" s="22">
        <v>0</v>
      </c>
      <c r="I553" s="6"/>
      <c r="J553" s="6"/>
      <c r="K553" s="6"/>
      <c r="L553" s="6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  <c r="BP553" s="17"/>
      <c r="BQ553" s="17"/>
      <c r="BR553" s="16">
        <v>0</v>
      </c>
      <c r="BS553" s="16">
        <v>0</v>
      </c>
      <c r="BT553" s="16">
        <v>0</v>
      </c>
      <c r="BU553" s="16">
        <v>0</v>
      </c>
      <c r="BV553" s="16">
        <v>0</v>
      </c>
    </row>
    <row r="554" spans="2:74">
      <c r="B554" s="53"/>
      <c r="C554" s="53"/>
      <c r="D554" s="53"/>
      <c r="E554" s="49"/>
      <c r="F554" s="22">
        <v>0</v>
      </c>
      <c r="G554" s="22">
        <v>0</v>
      </c>
      <c r="H554" s="22">
        <v>0</v>
      </c>
      <c r="I554" s="6"/>
      <c r="J554" s="6"/>
      <c r="K554" s="6"/>
      <c r="L554" s="6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6">
        <v>0</v>
      </c>
      <c r="BS554" s="16">
        <v>0</v>
      </c>
      <c r="BT554" s="16">
        <v>0</v>
      </c>
      <c r="BU554" s="16">
        <v>0</v>
      </c>
      <c r="BV554" s="16">
        <v>0</v>
      </c>
    </row>
    <row r="555" spans="2:74">
      <c r="B555" s="53"/>
      <c r="C555" s="53"/>
      <c r="D555" s="53"/>
      <c r="E555" s="49"/>
      <c r="F555" s="22">
        <v>0</v>
      </c>
      <c r="G555" s="22">
        <v>0</v>
      </c>
      <c r="H555" s="22">
        <v>0</v>
      </c>
      <c r="I555" s="6"/>
      <c r="J555" s="6"/>
      <c r="K555" s="6"/>
      <c r="L555" s="6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6">
        <v>0</v>
      </c>
      <c r="BS555" s="16">
        <v>0</v>
      </c>
      <c r="BT555" s="16">
        <v>0</v>
      </c>
      <c r="BU555" s="16">
        <v>0</v>
      </c>
      <c r="BV555" s="16">
        <v>0</v>
      </c>
    </row>
    <row r="556" spans="2:74">
      <c r="B556" s="53"/>
      <c r="C556" s="53"/>
      <c r="D556" s="53"/>
      <c r="E556" s="49"/>
      <c r="F556" s="22">
        <v>0</v>
      </c>
      <c r="G556" s="22">
        <v>0</v>
      </c>
      <c r="H556" s="22">
        <v>0</v>
      </c>
      <c r="I556" s="6"/>
      <c r="J556" s="6"/>
      <c r="K556" s="6"/>
      <c r="L556" s="6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6">
        <v>0</v>
      </c>
      <c r="BS556" s="16">
        <v>0</v>
      </c>
      <c r="BT556" s="16">
        <v>0</v>
      </c>
      <c r="BU556" s="16">
        <v>0</v>
      </c>
      <c r="BV556" s="16">
        <v>0</v>
      </c>
    </row>
    <row r="557" spans="2:74">
      <c r="B557" s="53"/>
      <c r="C557" s="53"/>
      <c r="D557" s="53"/>
      <c r="E557" s="49"/>
      <c r="F557" s="22">
        <v>0</v>
      </c>
      <c r="G557" s="22">
        <v>0</v>
      </c>
      <c r="H557" s="22">
        <v>0</v>
      </c>
      <c r="I557" s="6"/>
      <c r="J557" s="6"/>
      <c r="K557" s="6"/>
      <c r="L557" s="6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6">
        <v>0</v>
      </c>
      <c r="BS557" s="16">
        <v>0</v>
      </c>
      <c r="BT557" s="16">
        <v>0</v>
      </c>
      <c r="BU557" s="16">
        <v>0</v>
      </c>
      <c r="BV557" s="16">
        <v>0</v>
      </c>
    </row>
    <row r="558" spans="2:74">
      <c r="B558" s="53"/>
      <c r="C558" s="53"/>
      <c r="D558" s="53"/>
      <c r="E558" s="49"/>
      <c r="F558" s="22">
        <v>0</v>
      </c>
      <c r="G558" s="22">
        <v>0</v>
      </c>
      <c r="H558" s="22">
        <v>0</v>
      </c>
      <c r="I558" s="6"/>
      <c r="J558" s="6"/>
      <c r="K558" s="6"/>
      <c r="L558" s="6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  <c r="BP558" s="17"/>
      <c r="BQ558" s="17"/>
      <c r="BR558" s="16">
        <v>0</v>
      </c>
      <c r="BS558" s="16">
        <v>0</v>
      </c>
      <c r="BT558" s="16">
        <v>0</v>
      </c>
      <c r="BU558" s="16">
        <v>0</v>
      </c>
      <c r="BV558" s="16">
        <v>0</v>
      </c>
    </row>
    <row r="559" spans="2:74">
      <c r="B559" s="53"/>
      <c r="C559" s="53"/>
      <c r="D559" s="53"/>
      <c r="E559" s="49"/>
      <c r="F559" s="22">
        <v>0</v>
      </c>
      <c r="G559" s="22">
        <v>0</v>
      </c>
      <c r="H559" s="22">
        <v>0</v>
      </c>
      <c r="I559" s="6"/>
      <c r="J559" s="6"/>
      <c r="K559" s="6"/>
      <c r="L559" s="6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  <c r="BP559" s="17"/>
      <c r="BQ559" s="17"/>
      <c r="BR559" s="16">
        <v>0</v>
      </c>
      <c r="BS559" s="16">
        <v>0</v>
      </c>
      <c r="BT559" s="16">
        <v>0</v>
      </c>
      <c r="BU559" s="16">
        <v>0</v>
      </c>
      <c r="BV559" s="16">
        <v>0</v>
      </c>
    </row>
    <row r="560" spans="2:74">
      <c r="B560" s="53"/>
      <c r="C560" s="53"/>
      <c r="D560" s="53"/>
      <c r="E560" s="49"/>
      <c r="F560" s="22">
        <v>0</v>
      </c>
      <c r="G560" s="22">
        <v>0</v>
      </c>
      <c r="H560" s="22">
        <v>0</v>
      </c>
      <c r="I560" s="6"/>
      <c r="J560" s="6"/>
      <c r="K560" s="6"/>
      <c r="L560" s="6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  <c r="BP560" s="17"/>
      <c r="BQ560" s="17"/>
      <c r="BR560" s="16">
        <v>0</v>
      </c>
      <c r="BS560" s="16">
        <v>0</v>
      </c>
      <c r="BT560" s="16">
        <v>0</v>
      </c>
      <c r="BU560" s="16">
        <v>0</v>
      </c>
      <c r="BV560" s="16">
        <v>0</v>
      </c>
    </row>
    <row r="561" spans="2:74">
      <c r="B561" s="53"/>
      <c r="C561" s="53"/>
      <c r="D561" s="53"/>
      <c r="E561" s="49"/>
      <c r="F561" s="22">
        <v>0</v>
      </c>
      <c r="G561" s="22">
        <v>0</v>
      </c>
      <c r="H561" s="22">
        <v>0</v>
      </c>
      <c r="I561" s="6"/>
      <c r="J561" s="6"/>
      <c r="K561" s="6"/>
      <c r="L561" s="6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6">
        <v>0</v>
      </c>
      <c r="BS561" s="16">
        <v>0</v>
      </c>
      <c r="BT561" s="16">
        <v>0</v>
      </c>
      <c r="BU561" s="16">
        <v>0</v>
      </c>
      <c r="BV561" s="16">
        <v>0</v>
      </c>
    </row>
    <row r="562" spans="2:74">
      <c r="B562" s="53"/>
      <c r="C562" s="53"/>
      <c r="D562" s="53"/>
      <c r="E562" s="49"/>
      <c r="F562" s="22">
        <v>0</v>
      </c>
      <c r="G562" s="22">
        <v>0</v>
      </c>
      <c r="H562" s="22">
        <v>0</v>
      </c>
      <c r="I562" s="6"/>
      <c r="J562" s="6"/>
      <c r="K562" s="6"/>
      <c r="L562" s="6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6">
        <v>0</v>
      </c>
      <c r="BS562" s="16">
        <v>0</v>
      </c>
      <c r="BT562" s="16">
        <v>0</v>
      </c>
      <c r="BU562" s="16">
        <v>0</v>
      </c>
      <c r="BV562" s="16">
        <v>0</v>
      </c>
    </row>
    <row r="563" spans="2:74">
      <c r="B563" s="53"/>
      <c r="C563" s="53"/>
      <c r="D563" s="53"/>
      <c r="E563" s="49"/>
      <c r="F563" s="22">
        <v>0</v>
      </c>
      <c r="G563" s="22">
        <v>0</v>
      </c>
      <c r="H563" s="22">
        <v>0</v>
      </c>
      <c r="I563" s="6"/>
      <c r="J563" s="6"/>
      <c r="K563" s="6"/>
      <c r="L563" s="6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  <c r="BP563" s="17"/>
      <c r="BQ563" s="17"/>
      <c r="BR563" s="16">
        <v>0</v>
      </c>
      <c r="BS563" s="16">
        <v>0</v>
      </c>
      <c r="BT563" s="16">
        <v>0</v>
      </c>
      <c r="BU563" s="16">
        <v>0</v>
      </c>
      <c r="BV563" s="16">
        <v>0</v>
      </c>
    </row>
    <row r="564" spans="2:74">
      <c r="B564" s="53"/>
      <c r="C564" s="53"/>
      <c r="D564" s="53"/>
      <c r="E564" s="49"/>
      <c r="F564" s="22">
        <v>0</v>
      </c>
      <c r="G564" s="22">
        <v>0</v>
      </c>
      <c r="H564" s="22">
        <v>0</v>
      </c>
      <c r="I564" s="6"/>
      <c r="J564" s="6"/>
      <c r="K564" s="6"/>
      <c r="L564" s="6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6">
        <v>0</v>
      </c>
      <c r="BS564" s="16">
        <v>0</v>
      </c>
      <c r="BT564" s="16">
        <v>0</v>
      </c>
      <c r="BU564" s="16">
        <v>0</v>
      </c>
      <c r="BV564" s="16">
        <v>0</v>
      </c>
    </row>
    <row r="565" spans="2:74">
      <c r="B565" s="53"/>
      <c r="C565" s="53"/>
      <c r="D565" s="53"/>
      <c r="E565" s="49"/>
      <c r="F565" s="22">
        <v>0</v>
      </c>
      <c r="G565" s="22">
        <v>0</v>
      </c>
      <c r="H565" s="22">
        <v>0</v>
      </c>
      <c r="I565" s="6"/>
      <c r="J565" s="6"/>
      <c r="K565" s="6"/>
      <c r="L565" s="6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6">
        <v>0</v>
      </c>
      <c r="BS565" s="16">
        <v>0</v>
      </c>
      <c r="BT565" s="16">
        <v>0</v>
      </c>
      <c r="BU565" s="16">
        <v>0</v>
      </c>
      <c r="BV565" s="16">
        <v>0</v>
      </c>
    </row>
    <row r="566" spans="2:74">
      <c r="B566" s="53"/>
      <c r="C566" s="53"/>
      <c r="D566" s="53"/>
      <c r="E566" s="49"/>
      <c r="F566" s="22">
        <v>0</v>
      </c>
      <c r="G566" s="22">
        <v>0</v>
      </c>
      <c r="H566" s="22">
        <v>0</v>
      </c>
      <c r="I566" s="6"/>
      <c r="J566" s="6"/>
      <c r="K566" s="6"/>
      <c r="L566" s="6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  <c r="BP566" s="17"/>
      <c r="BQ566" s="17"/>
      <c r="BR566" s="16">
        <v>0</v>
      </c>
      <c r="BS566" s="16">
        <v>0</v>
      </c>
      <c r="BT566" s="16">
        <v>0</v>
      </c>
      <c r="BU566" s="16">
        <v>0</v>
      </c>
      <c r="BV566" s="16">
        <v>0</v>
      </c>
    </row>
    <row r="567" spans="2:74">
      <c r="B567" s="53"/>
      <c r="C567" s="53"/>
      <c r="D567" s="53"/>
      <c r="E567" s="49"/>
      <c r="F567" s="22">
        <v>0</v>
      </c>
      <c r="G567" s="22">
        <v>0</v>
      </c>
      <c r="H567" s="22">
        <v>0</v>
      </c>
      <c r="I567" s="6"/>
      <c r="J567" s="6"/>
      <c r="K567" s="6"/>
      <c r="L567" s="6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6">
        <v>0</v>
      </c>
      <c r="BS567" s="16">
        <v>0</v>
      </c>
      <c r="BT567" s="16">
        <v>0</v>
      </c>
      <c r="BU567" s="16">
        <v>0</v>
      </c>
      <c r="BV567" s="16">
        <v>0</v>
      </c>
    </row>
    <row r="568" spans="2:74">
      <c r="B568" s="53"/>
      <c r="C568" s="53"/>
      <c r="D568" s="53"/>
      <c r="E568" s="49"/>
      <c r="F568" s="16">
        <v>0</v>
      </c>
      <c r="G568" s="16">
        <v>0</v>
      </c>
      <c r="H568" s="16">
        <v>0</v>
      </c>
      <c r="I568" s="6"/>
      <c r="J568" s="6"/>
      <c r="K568" s="6"/>
      <c r="L568" s="6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6">
        <v>0</v>
      </c>
      <c r="BS568" s="16">
        <v>0</v>
      </c>
      <c r="BT568" s="16">
        <v>0</v>
      </c>
      <c r="BU568" s="16">
        <v>0</v>
      </c>
      <c r="BV568" s="16">
        <v>0</v>
      </c>
    </row>
    <row r="569" spans="2:74">
      <c r="B569" s="53"/>
      <c r="C569" s="53"/>
      <c r="D569" s="53"/>
      <c r="E569" s="49"/>
      <c r="F569" s="16">
        <v>0</v>
      </c>
      <c r="G569" s="16">
        <v>0</v>
      </c>
      <c r="H569" s="16">
        <v>0</v>
      </c>
      <c r="I569" s="6"/>
      <c r="J569" s="6"/>
      <c r="K569" s="6"/>
      <c r="L569" s="6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6">
        <v>0</v>
      </c>
      <c r="BS569" s="16">
        <v>0</v>
      </c>
      <c r="BT569" s="16">
        <v>0</v>
      </c>
      <c r="BU569" s="16">
        <v>0</v>
      </c>
      <c r="BV569" s="16">
        <v>0</v>
      </c>
    </row>
    <row r="570" spans="2:74">
      <c r="B570" s="53"/>
      <c r="C570" s="53"/>
      <c r="D570" s="53"/>
      <c r="E570" s="49"/>
      <c r="F570" s="22">
        <v>0</v>
      </c>
      <c r="G570" s="22">
        <v>0</v>
      </c>
      <c r="H570" s="22">
        <v>0</v>
      </c>
      <c r="I570" s="6"/>
      <c r="J570" s="6"/>
      <c r="K570" s="6"/>
      <c r="L570" s="6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6">
        <v>0</v>
      </c>
      <c r="BS570" s="16">
        <v>0</v>
      </c>
      <c r="BT570" s="16">
        <v>0</v>
      </c>
      <c r="BU570" s="16">
        <v>0</v>
      </c>
      <c r="BV570" s="16">
        <v>0</v>
      </c>
    </row>
    <row r="571" spans="2:74">
      <c r="B571" s="53"/>
      <c r="C571" s="53"/>
      <c r="D571" s="53"/>
      <c r="E571" s="49"/>
      <c r="F571" s="22">
        <v>0</v>
      </c>
      <c r="G571" s="22">
        <v>0</v>
      </c>
      <c r="H571" s="22">
        <v>0</v>
      </c>
      <c r="I571" s="6"/>
      <c r="J571" s="6"/>
      <c r="K571" s="6"/>
      <c r="L571" s="6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  <c r="BP571" s="17"/>
      <c r="BQ571" s="17"/>
      <c r="BR571" s="16">
        <v>0</v>
      </c>
      <c r="BS571" s="16">
        <v>0</v>
      </c>
      <c r="BT571" s="16">
        <v>0</v>
      </c>
      <c r="BU571" s="16">
        <v>0</v>
      </c>
      <c r="BV571" s="16">
        <v>0</v>
      </c>
    </row>
    <row r="572" spans="2:74">
      <c r="B572" s="53"/>
      <c r="C572" s="53"/>
      <c r="D572" s="53"/>
      <c r="E572" s="49"/>
      <c r="F572" s="22">
        <v>0</v>
      </c>
      <c r="G572" s="22">
        <v>0</v>
      </c>
      <c r="H572" s="22">
        <v>0</v>
      </c>
      <c r="I572" s="6"/>
      <c r="J572" s="6"/>
      <c r="K572" s="6"/>
      <c r="L572" s="6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  <c r="BP572" s="17"/>
      <c r="BQ572" s="17"/>
      <c r="BR572" s="16">
        <v>0</v>
      </c>
      <c r="BS572" s="16">
        <v>0</v>
      </c>
      <c r="BT572" s="16">
        <v>0</v>
      </c>
      <c r="BU572" s="16">
        <v>0</v>
      </c>
      <c r="BV572" s="16">
        <v>0</v>
      </c>
    </row>
    <row r="573" spans="2:74">
      <c r="B573" s="53"/>
      <c r="C573" s="53"/>
      <c r="D573" s="53"/>
      <c r="E573" s="49"/>
      <c r="F573" s="22">
        <v>0</v>
      </c>
      <c r="G573" s="22">
        <v>0</v>
      </c>
      <c r="H573" s="22">
        <v>0</v>
      </c>
      <c r="I573" s="6"/>
      <c r="J573" s="6"/>
      <c r="K573" s="6"/>
      <c r="L573" s="6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  <c r="BP573" s="17"/>
      <c r="BQ573" s="17"/>
      <c r="BR573" s="16">
        <v>0</v>
      </c>
      <c r="BS573" s="16">
        <v>0</v>
      </c>
      <c r="BT573" s="16">
        <v>0</v>
      </c>
      <c r="BU573" s="16">
        <v>0</v>
      </c>
      <c r="BV573" s="16">
        <v>0</v>
      </c>
    </row>
    <row r="574" spans="2:74">
      <c r="B574" s="53"/>
      <c r="C574" s="54"/>
      <c r="D574" s="54"/>
      <c r="E574" s="49"/>
      <c r="F574" s="22">
        <v>0</v>
      </c>
      <c r="G574" s="22">
        <v>0</v>
      </c>
      <c r="H574" s="22">
        <v>0</v>
      </c>
      <c r="I574" s="6"/>
      <c r="J574" s="6"/>
      <c r="K574" s="6"/>
      <c r="L574" s="6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  <c r="BP574" s="17"/>
      <c r="BQ574" s="17"/>
      <c r="BR574" s="16">
        <v>0</v>
      </c>
      <c r="BS574" s="16">
        <v>0</v>
      </c>
      <c r="BT574" s="16">
        <v>0</v>
      </c>
      <c r="BU574" s="16">
        <v>0</v>
      </c>
      <c r="BV574" s="16">
        <v>0</v>
      </c>
    </row>
    <row r="575" spans="2:74">
      <c r="B575" s="53"/>
      <c r="C575" s="53"/>
      <c r="D575" s="53"/>
      <c r="E575" s="49"/>
      <c r="F575" s="22">
        <v>0</v>
      </c>
      <c r="G575" s="22">
        <v>0</v>
      </c>
      <c r="H575" s="22">
        <v>0</v>
      </c>
      <c r="I575" s="6"/>
      <c r="J575" s="6"/>
      <c r="K575" s="6"/>
      <c r="L575" s="6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6">
        <v>0</v>
      </c>
      <c r="BS575" s="16">
        <v>0</v>
      </c>
      <c r="BT575" s="16">
        <v>0</v>
      </c>
      <c r="BU575" s="16">
        <v>0</v>
      </c>
      <c r="BV575" s="16">
        <v>0</v>
      </c>
    </row>
    <row r="576" spans="2:74">
      <c r="B576" s="53"/>
      <c r="C576" s="53"/>
      <c r="D576" s="53"/>
      <c r="E576" s="49"/>
      <c r="F576" s="22">
        <v>0</v>
      </c>
      <c r="G576" s="22">
        <v>0</v>
      </c>
      <c r="H576" s="22">
        <v>0</v>
      </c>
      <c r="I576" s="6"/>
      <c r="J576" s="6"/>
      <c r="K576" s="6"/>
      <c r="L576" s="6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  <c r="BP576" s="17"/>
      <c r="BQ576" s="17"/>
      <c r="BR576" s="16">
        <v>0</v>
      </c>
      <c r="BS576" s="16">
        <v>0</v>
      </c>
      <c r="BT576" s="16">
        <v>0</v>
      </c>
      <c r="BU576" s="16">
        <v>0</v>
      </c>
      <c r="BV576" s="16">
        <v>0</v>
      </c>
    </row>
    <row r="577" spans="2:74">
      <c r="B577" s="53"/>
      <c r="C577" s="53"/>
      <c r="D577" s="53"/>
      <c r="E577" s="49"/>
      <c r="F577" s="22">
        <v>0</v>
      </c>
      <c r="G577" s="22">
        <v>0</v>
      </c>
      <c r="H577" s="22">
        <v>0</v>
      </c>
      <c r="I577" s="6"/>
      <c r="J577" s="6"/>
      <c r="K577" s="6"/>
      <c r="L577" s="6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  <c r="BP577" s="17"/>
      <c r="BQ577" s="17"/>
      <c r="BR577" s="16">
        <v>0</v>
      </c>
      <c r="BS577" s="16">
        <v>0</v>
      </c>
      <c r="BT577" s="16">
        <v>0</v>
      </c>
      <c r="BU577" s="16">
        <v>0</v>
      </c>
      <c r="BV577" s="16">
        <v>0</v>
      </c>
    </row>
    <row r="578" spans="2:74">
      <c r="B578" s="53"/>
      <c r="C578" s="54"/>
      <c r="D578" s="54"/>
      <c r="E578" s="49"/>
      <c r="F578" s="22">
        <v>0</v>
      </c>
      <c r="G578" s="22">
        <v>0</v>
      </c>
      <c r="H578" s="22">
        <v>0</v>
      </c>
      <c r="I578" s="6"/>
      <c r="J578" s="6"/>
      <c r="K578" s="6"/>
      <c r="L578" s="6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6">
        <v>0</v>
      </c>
      <c r="BS578" s="16">
        <v>0</v>
      </c>
      <c r="BT578" s="16">
        <v>0</v>
      </c>
      <c r="BU578" s="16">
        <v>0</v>
      </c>
      <c r="BV578" s="16">
        <v>0</v>
      </c>
    </row>
    <row r="579" spans="2:74">
      <c r="B579" s="53"/>
      <c r="C579" s="16"/>
      <c r="D579" s="16"/>
      <c r="E579" s="49"/>
      <c r="F579" s="16">
        <v>0</v>
      </c>
      <c r="G579" s="16">
        <v>0</v>
      </c>
      <c r="H579" s="16">
        <v>0</v>
      </c>
      <c r="I579" s="6"/>
      <c r="J579" s="6"/>
      <c r="K579" s="6"/>
      <c r="L579" s="6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6">
        <v>0</v>
      </c>
      <c r="BS579" s="16">
        <v>0</v>
      </c>
      <c r="BT579" s="16">
        <v>0</v>
      </c>
      <c r="BU579" s="16">
        <v>0</v>
      </c>
      <c r="BV579" s="16">
        <v>0</v>
      </c>
    </row>
    <row r="580" spans="2:74">
      <c r="B580" s="53"/>
      <c r="C580" s="16"/>
      <c r="D580" s="16"/>
      <c r="E580" s="49"/>
      <c r="F580" s="22">
        <v>0</v>
      </c>
      <c r="G580" s="22">
        <v>0</v>
      </c>
      <c r="H580" s="22">
        <v>0</v>
      </c>
      <c r="I580" s="6"/>
      <c r="J580" s="6"/>
      <c r="K580" s="6"/>
      <c r="L580" s="6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  <c r="BP580" s="17"/>
      <c r="BQ580" s="17"/>
      <c r="BR580" s="16">
        <v>0</v>
      </c>
      <c r="BS580" s="16">
        <v>0</v>
      </c>
      <c r="BT580" s="16">
        <v>0</v>
      </c>
      <c r="BU580" s="16">
        <v>0</v>
      </c>
      <c r="BV580" s="16">
        <v>0</v>
      </c>
    </row>
    <row r="581" spans="2:74">
      <c r="B581" s="53"/>
      <c r="C581" s="53"/>
      <c r="D581" s="53"/>
      <c r="E581" s="49"/>
      <c r="F581" s="22">
        <v>0</v>
      </c>
      <c r="G581" s="22">
        <v>0</v>
      </c>
      <c r="H581" s="22">
        <v>0</v>
      </c>
      <c r="I581" s="6"/>
      <c r="J581" s="6"/>
      <c r="K581" s="6"/>
      <c r="L581" s="6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  <c r="BP581" s="17"/>
      <c r="BQ581" s="17"/>
      <c r="BR581" s="16">
        <v>0</v>
      </c>
      <c r="BS581" s="16">
        <v>0</v>
      </c>
      <c r="BT581" s="16">
        <v>0</v>
      </c>
      <c r="BU581" s="16">
        <v>0</v>
      </c>
      <c r="BV581" s="16">
        <v>0</v>
      </c>
    </row>
    <row r="582" spans="2:74">
      <c r="B582" s="53"/>
      <c r="C582" s="53"/>
      <c r="D582" s="53"/>
      <c r="E582" s="49"/>
      <c r="F582" s="22">
        <v>0</v>
      </c>
      <c r="G582" s="22">
        <v>0</v>
      </c>
      <c r="H582" s="22">
        <v>0</v>
      </c>
      <c r="I582" s="6"/>
      <c r="J582" s="6"/>
      <c r="K582" s="6"/>
      <c r="L582" s="6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  <c r="BP582" s="17"/>
      <c r="BQ582" s="17"/>
      <c r="BR582" s="16">
        <v>0</v>
      </c>
      <c r="BS582" s="16">
        <v>0</v>
      </c>
      <c r="BT582" s="16">
        <v>0</v>
      </c>
      <c r="BU582" s="16">
        <v>0</v>
      </c>
      <c r="BV582" s="16">
        <v>0</v>
      </c>
    </row>
    <row r="583" spans="2:74">
      <c r="B583" s="53"/>
      <c r="C583" s="53"/>
      <c r="D583" s="53"/>
      <c r="E583" s="49"/>
      <c r="F583" s="22">
        <v>0</v>
      </c>
      <c r="G583" s="22">
        <v>0</v>
      </c>
      <c r="H583" s="22">
        <v>0</v>
      </c>
      <c r="I583" s="6"/>
      <c r="J583" s="6"/>
      <c r="K583" s="6"/>
      <c r="L583" s="6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  <c r="BP583" s="17"/>
      <c r="BQ583" s="17"/>
      <c r="BR583" s="16">
        <v>0</v>
      </c>
      <c r="BS583" s="16">
        <v>0</v>
      </c>
      <c r="BT583" s="16">
        <v>0</v>
      </c>
      <c r="BU583" s="16">
        <v>0</v>
      </c>
      <c r="BV583" s="16">
        <v>0</v>
      </c>
    </row>
    <row r="584" spans="2:74">
      <c r="B584" s="53"/>
      <c r="C584" s="53"/>
      <c r="D584" s="53"/>
      <c r="E584" s="49"/>
      <c r="F584" s="22">
        <v>0</v>
      </c>
      <c r="G584" s="22">
        <v>0</v>
      </c>
      <c r="H584" s="22">
        <v>0</v>
      </c>
      <c r="I584" s="6"/>
      <c r="J584" s="6"/>
      <c r="K584" s="6"/>
      <c r="L584" s="6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  <c r="BP584" s="17"/>
      <c r="BQ584" s="17"/>
      <c r="BR584" s="16">
        <v>0</v>
      </c>
      <c r="BS584" s="16">
        <v>0</v>
      </c>
      <c r="BT584" s="16">
        <v>0</v>
      </c>
      <c r="BU584" s="16">
        <v>0</v>
      </c>
      <c r="BV584" s="16">
        <v>0</v>
      </c>
    </row>
    <row r="585" spans="2:74">
      <c r="B585" s="53"/>
      <c r="C585" s="16"/>
      <c r="D585" s="16"/>
      <c r="E585" s="49"/>
      <c r="F585" s="22">
        <v>0</v>
      </c>
      <c r="G585" s="22">
        <v>0</v>
      </c>
      <c r="H585" s="22">
        <v>0</v>
      </c>
      <c r="I585" s="6"/>
      <c r="J585" s="6"/>
      <c r="K585" s="6"/>
      <c r="L585" s="6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  <c r="BP585" s="17"/>
      <c r="BQ585" s="17"/>
      <c r="BR585" s="16">
        <v>0</v>
      </c>
      <c r="BS585" s="16">
        <v>0</v>
      </c>
      <c r="BT585" s="16">
        <v>0</v>
      </c>
      <c r="BU585" s="16">
        <v>0</v>
      </c>
      <c r="BV585" s="16">
        <v>0</v>
      </c>
    </row>
    <row r="586" spans="2:74">
      <c r="B586" s="53"/>
      <c r="C586" s="16"/>
      <c r="D586" s="16"/>
      <c r="E586" s="49"/>
      <c r="F586" s="22">
        <v>0</v>
      </c>
      <c r="G586" s="22">
        <v>0</v>
      </c>
      <c r="H586" s="22">
        <v>0</v>
      </c>
      <c r="I586" s="6"/>
      <c r="J586" s="6"/>
      <c r="K586" s="6"/>
      <c r="L586" s="6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  <c r="BP586" s="17"/>
      <c r="BQ586" s="17"/>
      <c r="BR586" s="16">
        <v>0</v>
      </c>
      <c r="BS586" s="16">
        <v>0</v>
      </c>
      <c r="BT586" s="16">
        <v>0</v>
      </c>
      <c r="BU586" s="16">
        <v>0</v>
      </c>
      <c r="BV586" s="16">
        <v>0</v>
      </c>
    </row>
    <row r="587" spans="2:74">
      <c r="B587" s="53"/>
      <c r="C587" s="53"/>
      <c r="D587" s="53"/>
      <c r="E587" s="49"/>
      <c r="F587" s="22">
        <v>0</v>
      </c>
      <c r="G587" s="22">
        <v>0</v>
      </c>
      <c r="H587" s="22">
        <v>0</v>
      </c>
      <c r="I587" s="6"/>
      <c r="J587" s="6"/>
      <c r="K587" s="6"/>
      <c r="L587" s="6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  <c r="BP587" s="17"/>
      <c r="BQ587" s="17"/>
      <c r="BR587" s="16">
        <v>0</v>
      </c>
      <c r="BS587" s="16">
        <v>0</v>
      </c>
      <c r="BT587" s="16">
        <v>0</v>
      </c>
      <c r="BU587" s="16">
        <v>0</v>
      </c>
      <c r="BV587" s="16">
        <v>0</v>
      </c>
    </row>
    <row r="588" spans="2:74">
      <c r="B588" s="53"/>
      <c r="C588" s="53"/>
      <c r="D588" s="53"/>
      <c r="E588" s="49"/>
      <c r="F588" s="22">
        <v>0</v>
      </c>
      <c r="G588" s="22">
        <v>0</v>
      </c>
      <c r="H588" s="22">
        <v>0</v>
      </c>
      <c r="I588" s="6"/>
      <c r="J588" s="6"/>
      <c r="K588" s="6"/>
      <c r="L588" s="6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  <c r="BP588" s="17"/>
      <c r="BQ588" s="17"/>
      <c r="BR588" s="16">
        <v>0</v>
      </c>
      <c r="BS588" s="16">
        <v>0</v>
      </c>
      <c r="BT588" s="16">
        <v>0</v>
      </c>
      <c r="BU588" s="16">
        <v>0</v>
      </c>
      <c r="BV588" s="16">
        <v>0</v>
      </c>
    </row>
    <row r="589" spans="2:74">
      <c r="B589" s="53"/>
      <c r="C589" s="53"/>
      <c r="D589" s="53"/>
      <c r="E589" s="49"/>
      <c r="F589" s="22">
        <v>0</v>
      </c>
      <c r="G589" s="22">
        <v>0</v>
      </c>
      <c r="H589" s="22">
        <v>0</v>
      </c>
      <c r="I589" s="6"/>
      <c r="J589" s="6"/>
      <c r="K589" s="6"/>
      <c r="L589" s="6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  <c r="BP589" s="17"/>
      <c r="BQ589" s="17"/>
      <c r="BR589" s="16">
        <v>0</v>
      </c>
      <c r="BS589" s="16">
        <v>0</v>
      </c>
      <c r="BT589" s="16">
        <v>0</v>
      </c>
      <c r="BU589" s="16">
        <v>0</v>
      </c>
      <c r="BV589" s="16">
        <v>0</v>
      </c>
    </row>
    <row r="590" spans="2:74">
      <c r="B590" s="53"/>
      <c r="C590" s="16"/>
      <c r="D590" s="16"/>
      <c r="E590" s="49"/>
      <c r="F590" s="16">
        <v>0</v>
      </c>
      <c r="G590" s="16">
        <v>0</v>
      </c>
      <c r="H590" s="16">
        <v>0</v>
      </c>
      <c r="I590" s="6"/>
      <c r="J590" s="6"/>
      <c r="K590" s="6"/>
      <c r="L590" s="6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  <c r="BP590" s="17"/>
      <c r="BQ590" s="17"/>
      <c r="BR590" s="16">
        <v>0</v>
      </c>
      <c r="BS590" s="16">
        <v>0</v>
      </c>
      <c r="BT590" s="16">
        <v>0</v>
      </c>
      <c r="BU590" s="16">
        <v>0</v>
      </c>
      <c r="BV590" s="16">
        <v>0</v>
      </c>
    </row>
    <row r="591" spans="2:74">
      <c r="B591" s="53"/>
      <c r="C591" s="16"/>
      <c r="D591" s="16"/>
      <c r="E591" s="49"/>
      <c r="F591" s="22">
        <v>0</v>
      </c>
      <c r="G591" s="22">
        <v>0</v>
      </c>
      <c r="H591" s="22">
        <v>0</v>
      </c>
      <c r="I591" s="6"/>
      <c r="J591" s="6"/>
      <c r="K591" s="6"/>
      <c r="L591" s="6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  <c r="BP591" s="17"/>
      <c r="BQ591" s="17"/>
      <c r="BR591" s="16">
        <v>0</v>
      </c>
      <c r="BS591" s="16">
        <v>0</v>
      </c>
      <c r="BT591" s="16">
        <v>0</v>
      </c>
      <c r="BU591" s="16">
        <v>0</v>
      </c>
      <c r="BV591" s="16">
        <v>0</v>
      </c>
    </row>
    <row r="592" spans="2:74">
      <c r="B592" s="53"/>
      <c r="C592" s="53"/>
      <c r="D592" s="53"/>
      <c r="E592" s="49"/>
      <c r="F592" s="22">
        <v>0</v>
      </c>
      <c r="G592" s="22">
        <v>0</v>
      </c>
      <c r="H592" s="22">
        <v>0</v>
      </c>
      <c r="I592" s="6"/>
      <c r="J592" s="6"/>
      <c r="K592" s="6"/>
      <c r="L592" s="6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  <c r="BP592" s="17"/>
      <c r="BQ592" s="17"/>
      <c r="BR592" s="16">
        <v>0</v>
      </c>
      <c r="BS592" s="16">
        <v>0</v>
      </c>
      <c r="BT592" s="16">
        <v>0</v>
      </c>
      <c r="BU592" s="16">
        <v>0</v>
      </c>
      <c r="BV592" s="16">
        <v>0</v>
      </c>
    </row>
    <row r="593" spans="2:74">
      <c r="B593" s="53"/>
      <c r="C593" s="53"/>
      <c r="D593" s="53"/>
      <c r="E593" s="49"/>
      <c r="F593" s="22">
        <v>0</v>
      </c>
      <c r="G593" s="22">
        <v>0</v>
      </c>
      <c r="H593" s="22">
        <v>0</v>
      </c>
      <c r="I593" s="6"/>
      <c r="J593" s="6"/>
      <c r="K593" s="6"/>
      <c r="L593" s="6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  <c r="BP593" s="17"/>
      <c r="BQ593" s="17"/>
      <c r="BR593" s="16">
        <v>0</v>
      </c>
      <c r="BS593" s="16">
        <v>0</v>
      </c>
      <c r="BT593" s="16">
        <v>0</v>
      </c>
      <c r="BU593" s="16">
        <v>0</v>
      </c>
      <c r="BV593" s="16">
        <v>0</v>
      </c>
    </row>
    <row r="594" spans="2:74">
      <c r="B594" s="53"/>
      <c r="C594" s="53"/>
      <c r="D594" s="53"/>
      <c r="E594" s="49"/>
      <c r="F594" s="22">
        <v>0</v>
      </c>
      <c r="G594" s="22">
        <v>0</v>
      </c>
      <c r="H594" s="22">
        <v>0</v>
      </c>
      <c r="I594" s="6"/>
      <c r="J594" s="6"/>
      <c r="K594" s="6"/>
      <c r="L594" s="6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  <c r="BP594" s="17"/>
      <c r="BQ594" s="17"/>
      <c r="BR594" s="16">
        <v>0</v>
      </c>
      <c r="BS594" s="16">
        <v>0</v>
      </c>
      <c r="BT594" s="16">
        <v>0</v>
      </c>
      <c r="BU594" s="16">
        <v>0</v>
      </c>
      <c r="BV594" s="16">
        <v>0</v>
      </c>
    </row>
    <row r="595" spans="2:74">
      <c r="B595" s="53"/>
      <c r="C595" s="16"/>
      <c r="D595" s="16"/>
      <c r="E595" s="49"/>
      <c r="F595" s="22">
        <v>0</v>
      </c>
      <c r="G595" s="22">
        <v>0</v>
      </c>
      <c r="H595" s="22">
        <v>0</v>
      </c>
      <c r="I595" s="6"/>
      <c r="J595" s="6"/>
      <c r="K595" s="6"/>
      <c r="L595" s="6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  <c r="BP595" s="17"/>
      <c r="BQ595" s="17"/>
      <c r="BR595" s="16">
        <v>0</v>
      </c>
      <c r="BS595" s="16">
        <v>0</v>
      </c>
      <c r="BT595" s="16">
        <v>0</v>
      </c>
      <c r="BU595" s="16">
        <v>0</v>
      </c>
      <c r="BV595" s="16">
        <v>0</v>
      </c>
    </row>
    <row r="596" spans="2:74">
      <c r="B596" s="53"/>
      <c r="C596" s="53"/>
      <c r="D596" s="53"/>
      <c r="E596" s="49"/>
      <c r="F596" s="22">
        <v>0</v>
      </c>
      <c r="G596" s="22">
        <v>0</v>
      </c>
      <c r="H596" s="22">
        <v>0</v>
      </c>
      <c r="I596" s="6"/>
      <c r="J596" s="6"/>
      <c r="K596" s="6"/>
      <c r="L596" s="6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6">
        <v>0</v>
      </c>
      <c r="BS596" s="16">
        <v>0</v>
      </c>
      <c r="BT596" s="16">
        <v>0</v>
      </c>
      <c r="BU596" s="16">
        <v>0</v>
      </c>
      <c r="BV596" s="16">
        <v>0</v>
      </c>
    </row>
    <row r="597" spans="2:74">
      <c r="B597" s="53"/>
      <c r="C597" s="53"/>
      <c r="D597" s="53"/>
      <c r="E597" s="49"/>
      <c r="F597" s="22">
        <v>0</v>
      </c>
      <c r="G597" s="22">
        <v>0</v>
      </c>
      <c r="H597" s="22">
        <v>0</v>
      </c>
      <c r="I597" s="6"/>
      <c r="J597" s="6"/>
      <c r="K597" s="6"/>
      <c r="L597" s="6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6">
        <v>0</v>
      </c>
      <c r="BS597" s="16">
        <v>0</v>
      </c>
      <c r="BT597" s="16">
        <v>0</v>
      </c>
      <c r="BU597" s="16">
        <v>0</v>
      </c>
      <c r="BV597" s="16">
        <v>0</v>
      </c>
    </row>
    <row r="598" spans="2:74">
      <c r="B598" s="53"/>
      <c r="C598" s="53"/>
      <c r="D598" s="53"/>
      <c r="E598" s="49"/>
      <c r="F598" s="22">
        <v>0</v>
      </c>
      <c r="G598" s="22">
        <v>0</v>
      </c>
      <c r="H598" s="22">
        <v>0</v>
      </c>
      <c r="I598" s="6"/>
      <c r="J598" s="6"/>
      <c r="K598" s="6"/>
      <c r="L598" s="6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  <c r="BP598" s="17"/>
      <c r="BQ598" s="17"/>
      <c r="BR598" s="16">
        <v>0</v>
      </c>
      <c r="BS598" s="16">
        <v>0</v>
      </c>
      <c r="BT598" s="16">
        <v>0</v>
      </c>
      <c r="BU598" s="16">
        <v>0</v>
      </c>
      <c r="BV598" s="16">
        <v>0</v>
      </c>
    </row>
    <row r="599" spans="2:74">
      <c r="B599" s="53"/>
      <c r="C599" s="16"/>
      <c r="D599" s="16"/>
      <c r="E599" s="49"/>
      <c r="F599" s="22">
        <v>0</v>
      </c>
      <c r="G599" s="22">
        <v>0</v>
      </c>
      <c r="H599" s="22">
        <v>0</v>
      </c>
      <c r="I599" s="6"/>
      <c r="J599" s="6"/>
      <c r="K599" s="6"/>
      <c r="L599" s="6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  <c r="BP599" s="17"/>
      <c r="BQ599" s="17"/>
      <c r="BR599" s="16">
        <v>0</v>
      </c>
      <c r="BS599" s="16">
        <v>0</v>
      </c>
      <c r="BT599" s="16">
        <v>0</v>
      </c>
      <c r="BU599" s="16">
        <v>0</v>
      </c>
      <c r="BV599" s="16">
        <v>0</v>
      </c>
    </row>
    <row r="600" spans="2:74">
      <c r="B600" s="50"/>
      <c r="C600" s="16"/>
      <c r="D600" s="16"/>
      <c r="E600" s="49"/>
      <c r="F600" s="22">
        <v>0</v>
      </c>
      <c r="G600" s="22">
        <v>0</v>
      </c>
      <c r="H600" s="22">
        <v>0</v>
      </c>
      <c r="I600" s="6"/>
      <c r="J600" s="6"/>
      <c r="K600" s="6"/>
      <c r="L600" s="6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  <c r="BP600" s="17"/>
      <c r="BQ600" s="17"/>
      <c r="BR600" s="16">
        <v>0</v>
      </c>
      <c r="BS600" s="16">
        <v>0</v>
      </c>
      <c r="BT600" s="16">
        <v>0</v>
      </c>
      <c r="BU600" s="16">
        <v>0</v>
      </c>
      <c r="BV600" s="16">
        <v>0</v>
      </c>
    </row>
    <row r="601" spans="2:74">
      <c r="B601" s="53"/>
      <c r="C601" s="53"/>
      <c r="D601" s="53"/>
      <c r="E601" s="49"/>
      <c r="F601" s="16">
        <v>0</v>
      </c>
      <c r="G601" s="16">
        <v>0</v>
      </c>
      <c r="H601" s="16">
        <v>0</v>
      </c>
      <c r="I601" s="6"/>
      <c r="J601" s="6"/>
      <c r="K601" s="6"/>
      <c r="L601" s="6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  <c r="BP601" s="17"/>
      <c r="BQ601" s="17"/>
      <c r="BR601" s="16">
        <v>0</v>
      </c>
      <c r="BS601" s="16">
        <v>0</v>
      </c>
      <c r="BT601" s="16">
        <v>0</v>
      </c>
      <c r="BU601" s="16">
        <v>0</v>
      </c>
      <c r="BV601" s="16">
        <v>0</v>
      </c>
    </row>
    <row r="602" spans="2:74">
      <c r="B602" s="53"/>
      <c r="C602" s="53"/>
      <c r="D602" s="53"/>
      <c r="E602" s="49"/>
      <c r="F602" s="22">
        <v>0</v>
      </c>
      <c r="G602" s="22">
        <v>0</v>
      </c>
      <c r="H602" s="22">
        <v>0</v>
      </c>
      <c r="I602" s="6"/>
      <c r="J602" s="6"/>
      <c r="K602" s="6"/>
      <c r="L602" s="6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  <c r="BP602" s="17"/>
      <c r="BQ602" s="17"/>
      <c r="BR602" s="16">
        <v>0</v>
      </c>
      <c r="BS602" s="16">
        <v>0</v>
      </c>
      <c r="BT602" s="16">
        <v>0</v>
      </c>
      <c r="BU602" s="16">
        <v>0</v>
      </c>
      <c r="BV602" s="16">
        <v>0</v>
      </c>
    </row>
    <row r="603" spans="2:74">
      <c r="B603" s="53"/>
      <c r="C603" s="53"/>
      <c r="D603" s="53"/>
      <c r="E603" s="49"/>
      <c r="F603" s="22">
        <v>0</v>
      </c>
      <c r="G603" s="22">
        <v>0</v>
      </c>
      <c r="H603" s="22">
        <v>0</v>
      </c>
      <c r="I603" s="6"/>
      <c r="J603" s="6"/>
      <c r="K603" s="6"/>
      <c r="L603" s="6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  <c r="BP603" s="17"/>
      <c r="BQ603" s="17"/>
      <c r="BR603" s="16">
        <v>0</v>
      </c>
      <c r="BS603" s="16">
        <v>0</v>
      </c>
      <c r="BT603" s="16">
        <v>0</v>
      </c>
      <c r="BU603" s="16">
        <v>0</v>
      </c>
      <c r="BV603" s="16">
        <v>0</v>
      </c>
    </row>
    <row r="604" spans="2:74">
      <c r="B604" s="53"/>
      <c r="C604" s="53"/>
      <c r="D604" s="53"/>
      <c r="E604" s="49"/>
      <c r="F604" s="22">
        <v>0</v>
      </c>
      <c r="G604" s="22">
        <v>0</v>
      </c>
      <c r="H604" s="22">
        <v>0</v>
      </c>
      <c r="I604" s="6"/>
      <c r="J604" s="6"/>
      <c r="K604" s="6"/>
      <c r="L604" s="6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6">
        <v>0</v>
      </c>
      <c r="BS604" s="16">
        <v>0</v>
      </c>
      <c r="BT604" s="16">
        <v>0</v>
      </c>
      <c r="BU604" s="16">
        <v>0</v>
      </c>
      <c r="BV604" s="16">
        <v>0</v>
      </c>
    </row>
    <row r="605" spans="2:74">
      <c r="B605" s="53"/>
      <c r="C605" s="53"/>
      <c r="D605" s="53"/>
      <c r="E605" s="49"/>
      <c r="F605" s="22">
        <v>0</v>
      </c>
      <c r="G605" s="22">
        <v>0</v>
      </c>
      <c r="H605" s="22">
        <v>0</v>
      </c>
      <c r="I605" s="6"/>
      <c r="J605" s="6"/>
      <c r="K605" s="6"/>
      <c r="L605" s="6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6">
        <v>0</v>
      </c>
      <c r="BS605" s="16">
        <v>0</v>
      </c>
      <c r="BT605" s="16">
        <v>0</v>
      </c>
      <c r="BU605" s="16">
        <v>0</v>
      </c>
      <c r="BV605" s="16">
        <v>0</v>
      </c>
    </row>
    <row r="606" spans="2:74">
      <c r="B606" s="53"/>
      <c r="C606" s="53"/>
      <c r="D606" s="53"/>
      <c r="E606" s="49"/>
      <c r="F606" s="22">
        <v>0</v>
      </c>
      <c r="G606" s="22">
        <v>0</v>
      </c>
      <c r="H606" s="22">
        <v>0</v>
      </c>
      <c r="I606" s="6"/>
      <c r="J606" s="6"/>
      <c r="K606" s="6"/>
      <c r="L606" s="6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6">
        <v>0</v>
      </c>
      <c r="BS606" s="16">
        <v>0</v>
      </c>
      <c r="BT606" s="16">
        <v>0</v>
      </c>
      <c r="BU606" s="16">
        <v>0</v>
      </c>
      <c r="BV606" s="16">
        <v>0</v>
      </c>
    </row>
    <row r="607" spans="2:74">
      <c r="B607" s="53"/>
      <c r="C607" s="53"/>
      <c r="D607" s="53"/>
      <c r="E607" s="49"/>
      <c r="F607" s="22">
        <v>0</v>
      </c>
      <c r="G607" s="22">
        <v>0</v>
      </c>
      <c r="H607" s="22">
        <v>0</v>
      </c>
      <c r="I607" s="6"/>
      <c r="J607" s="6"/>
      <c r="K607" s="6"/>
      <c r="L607" s="6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6">
        <v>0</v>
      </c>
      <c r="BS607" s="16">
        <v>0</v>
      </c>
      <c r="BT607" s="16">
        <v>0</v>
      </c>
      <c r="BU607" s="16">
        <v>0</v>
      </c>
      <c r="BV607" s="16">
        <v>0</v>
      </c>
    </row>
    <row r="608" spans="2:74">
      <c r="B608" s="53"/>
      <c r="C608" s="53"/>
      <c r="D608" s="53"/>
      <c r="E608" s="49"/>
      <c r="F608" s="22">
        <v>0</v>
      </c>
      <c r="G608" s="22">
        <v>0</v>
      </c>
      <c r="H608" s="22">
        <v>0</v>
      </c>
      <c r="I608" s="6"/>
      <c r="J608" s="6"/>
      <c r="K608" s="6"/>
      <c r="L608" s="6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  <c r="BP608" s="17"/>
      <c r="BQ608" s="17"/>
      <c r="BR608" s="16">
        <v>0</v>
      </c>
      <c r="BS608" s="16">
        <v>0</v>
      </c>
      <c r="BT608" s="16">
        <v>0</v>
      </c>
      <c r="BU608" s="16">
        <v>0</v>
      </c>
      <c r="BV608" s="16">
        <v>0</v>
      </c>
    </row>
    <row r="609" spans="2:74">
      <c r="B609" s="53"/>
      <c r="C609" s="53"/>
      <c r="D609" s="53"/>
      <c r="E609" s="49"/>
      <c r="F609" s="22">
        <v>0</v>
      </c>
      <c r="G609" s="22">
        <v>0</v>
      </c>
      <c r="H609" s="22">
        <v>0</v>
      </c>
      <c r="I609" s="6"/>
      <c r="J609" s="6"/>
      <c r="K609" s="6"/>
      <c r="L609" s="6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6">
        <v>0</v>
      </c>
      <c r="BS609" s="16">
        <v>0</v>
      </c>
      <c r="BT609" s="16">
        <v>0</v>
      </c>
      <c r="BU609" s="16">
        <v>0</v>
      </c>
      <c r="BV609" s="16">
        <v>0</v>
      </c>
    </row>
    <row r="610" spans="2:74">
      <c r="B610" s="53"/>
      <c r="C610" s="53"/>
      <c r="D610" s="53"/>
      <c r="E610" s="49"/>
      <c r="F610" s="22">
        <v>0</v>
      </c>
      <c r="G610" s="22">
        <v>0</v>
      </c>
      <c r="H610" s="22">
        <v>0</v>
      </c>
      <c r="I610" s="6"/>
      <c r="J610" s="6"/>
      <c r="K610" s="6"/>
      <c r="L610" s="6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6">
        <v>0</v>
      </c>
      <c r="BS610" s="16">
        <v>0</v>
      </c>
      <c r="BT610" s="16">
        <v>0</v>
      </c>
      <c r="BU610" s="16">
        <v>0</v>
      </c>
      <c r="BV610" s="16">
        <v>0</v>
      </c>
    </row>
    <row r="611" spans="2:74">
      <c r="B611" s="53"/>
      <c r="C611" s="53"/>
      <c r="D611" s="53"/>
      <c r="E611" s="49"/>
      <c r="F611" s="22">
        <v>0</v>
      </c>
      <c r="G611" s="22">
        <v>0</v>
      </c>
      <c r="H611" s="22">
        <v>0</v>
      </c>
      <c r="I611" s="6"/>
      <c r="J611" s="6"/>
      <c r="K611" s="6"/>
      <c r="L611" s="6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6">
        <v>0</v>
      </c>
      <c r="BS611" s="16">
        <v>0</v>
      </c>
      <c r="BT611" s="16">
        <v>0</v>
      </c>
      <c r="BU611" s="16">
        <v>0</v>
      </c>
      <c r="BV611" s="16">
        <v>0</v>
      </c>
    </row>
    <row r="612" spans="2:74">
      <c r="B612" s="53"/>
      <c r="C612" s="53"/>
      <c r="D612" s="53"/>
      <c r="E612" s="49"/>
      <c r="F612" s="22">
        <v>0</v>
      </c>
      <c r="G612" s="22">
        <v>0</v>
      </c>
      <c r="H612" s="22">
        <v>0</v>
      </c>
      <c r="I612" s="6"/>
      <c r="J612" s="6"/>
      <c r="K612" s="6"/>
      <c r="L612" s="6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6">
        <v>0</v>
      </c>
      <c r="BS612" s="16">
        <v>0</v>
      </c>
      <c r="BT612" s="16">
        <v>0</v>
      </c>
      <c r="BU612" s="16">
        <v>0</v>
      </c>
      <c r="BV612" s="16">
        <v>0</v>
      </c>
    </row>
    <row r="613" spans="2:74">
      <c r="B613" s="53"/>
      <c r="C613" s="53"/>
      <c r="D613" s="53"/>
      <c r="E613" s="49"/>
      <c r="F613" s="22">
        <v>0</v>
      </c>
      <c r="G613" s="22">
        <v>0</v>
      </c>
      <c r="H613" s="22">
        <v>0</v>
      </c>
      <c r="I613" s="6"/>
      <c r="J613" s="6"/>
      <c r="K613" s="6"/>
      <c r="L613" s="6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6">
        <v>0</v>
      </c>
      <c r="BS613" s="16">
        <v>0</v>
      </c>
      <c r="BT613" s="16">
        <v>0</v>
      </c>
      <c r="BU613" s="16">
        <v>0</v>
      </c>
      <c r="BV613" s="16">
        <v>0</v>
      </c>
    </row>
    <row r="614" spans="2:74">
      <c r="B614" s="53"/>
      <c r="C614" s="53"/>
      <c r="D614" s="53"/>
      <c r="E614" s="49"/>
      <c r="F614" s="22">
        <v>0</v>
      </c>
      <c r="G614" s="22">
        <v>0</v>
      </c>
      <c r="H614" s="22">
        <v>0</v>
      </c>
      <c r="I614" s="6"/>
      <c r="J614" s="6"/>
      <c r="K614" s="6"/>
      <c r="L614" s="6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6">
        <v>0</v>
      </c>
      <c r="BS614" s="16">
        <v>0</v>
      </c>
      <c r="BT614" s="16">
        <v>0</v>
      </c>
      <c r="BU614" s="16">
        <v>0</v>
      </c>
      <c r="BV614" s="16">
        <v>0</v>
      </c>
    </row>
    <row r="615" spans="2:74">
      <c r="B615" s="53"/>
      <c r="C615" s="53"/>
      <c r="D615" s="53"/>
      <c r="E615" s="49"/>
      <c r="F615" s="22">
        <v>0</v>
      </c>
      <c r="G615" s="22">
        <v>0</v>
      </c>
      <c r="H615" s="22">
        <v>0</v>
      </c>
      <c r="I615" s="6"/>
      <c r="J615" s="6"/>
      <c r="K615" s="6"/>
      <c r="L615" s="6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  <c r="BP615" s="17"/>
      <c r="BQ615" s="17"/>
      <c r="BR615" s="16">
        <v>0</v>
      </c>
      <c r="BS615" s="16">
        <v>0</v>
      </c>
      <c r="BT615" s="16">
        <v>0</v>
      </c>
      <c r="BU615" s="16">
        <v>0</v>
      </c>
      <c r="BV615" s="16">
        <v>0</v>
      </c>
    </row>
    <row r="616" spans="2:74">
      <c r="B616" s="53"/>
      <c r="C616" s="53"/>
      <c r="D616" s="53"/>
      <c r="E616" s="49"/>
      <c r="F616" s="22">
        <v>0</v>
      </c>
      <c r="G616" s="22">
        <v>0</v>
      </c>
      <c r="H616" s="22">
        <v>0</v>
      </c>
      <c r="I616" s="6"/>
      <c r="J616" s="6"/>
      <c r="K616" s="6"/>
      <c r="L616" s="6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6">
        <v>0</v>
      </c>
      <c r="BS616" s="16">
        <v>0</v>
      </c>
      <c r="BT616" s="16">
        <v>0</v>
      </c>
      <c r="BU616" s="16">
        <v>0</v>
      </c>
      <c r="BV616" s="16">
        <v>0</v>
      </c>
    </row>
    <row r="617" spans="2:74">
      <c r="B617" s="53"/>
      <c r="C617" s="53"/>
      <c r="D617" s="53"/>
      <c r="E617" s="49"/>
      <c r="F617" s="22">
        <v>0</v>
      </c>
      <c r="G617" s="22">
        <v>0</v>
      </c>
      <c r="H617" s="22">
        <v>0</v>
      </c>
      <c r="I617" s="6"/>
      <c r="J617" s="6"/>
      <c r="K617" s="6"/>
      <c r="L617" s="6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6">
        <v>0</v>
      </c>
      <c r="BS617" s="16">
        <v>0</v>
      </c>
      <c r="BT617" s="16">
        <v>0</v>
      </c>
      <c r="BU617" s="16">
        <v>0</v>
      </c>
      <c r="BV617" s="16">
        <v>0</v>
      </c>
    </row>
    <row r="618" spans="2:74">
      <c r="B618" s="53"/>
      <c r="C618" s="53"/>
      <c r="D618" s="53"/>
      <c r="E618" s="49"/>
      <c r="F618" s="22">
        <v>0</v>
      </c>
      <c r="G618" s="22">
        <v>0</v>
      </c>
      <c r="H618" s="22">
        <v>0</v>
      </c>
      <c r="I618" s="6"/>
      <c r="J618" s="6"/>
      <c r="K618" s="6"/>
      <c r="L618" s="6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6">
        <v>0</v>
      </c>
      <c r="BS618" s="16">
        <v>0</v>
      </c>
      <c r="BT618" s="16">
        <v>0</v>
      </c>
      <c r="BU618" s="16">
        <v>0</v>
      </c>
      <c r="BV618" s="16">
        <v>0</v>
      </c>
    </row>
    <row r="619" spans="2:74">
      <c r="B619" s="53"/>
      <c r="C619" s="53"/>
      <c r="D619" s="53"/>
      <c r="E619" s="49"/>
      <c r="F619" s="22">
        <v>0</v>
      </c>
      <c r="G619" s="22">
        <v>0</v>
      </c>
      <c r="H619" s="22">
        <v>0</v>
      </c>
      <c r="I619" s="6"/>
      <c r="J619" s="6"/>
      <c r="K619" s="6"/>
      <c r="L619" s="6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6">
        <v>0</v>
      </c>
      <c r="BS619" s="16">
        <v>0</v>
      </c>
      <c r="BT619" s="16">
        <v>0</v>
      </c>
      <c r="BU619" s="16">
        <v>0</v>
      </c>
      <c r="BV619" s="16">
        <v>0</v>
      </c>
    </row>
    <row r="620" spans="2:74">
      <c r="B620" s="53"/>
      <c r="C620" s="53"/>
      <c r="D620" s="53"/>
      <c r="E620" s="49"/>
      <c r="F620" s="22">
        <v>0</v>
      </c>
      <c r="G620" s="22">
        <v>0</v>
      </c>
      <c r="H620" s="22">
        <v>0</v>
      </c>
      <c r="I620" s="6"/>
      <c r="J620" s="6"/>
      <c r="K620" s="6"/>
      <c r="L620" s="6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  <c r="BP620" s="17"/>
      <c r="BQ620" s="17"/>
      <c r="BR620" s="16">
        <v>0</v>
      </c>
      <c r="BS620" s="16">
        <v>0</v>
      </c>
      <c r="BT620" s="16">
        <v>0</v>
      </c>
      <c r="BU620" s="16">
        <v>0</v>
      </c>
      <c r="BV620" s="16">
        <v>0</v>
      </c>
    </row>
    <row r="621" spans="2:74">
      <c r="B621" s="53"/>
      <c r="C621" s="53"/>
      <c r="D621" s="53"/>
      <c r="E621" s="49"/>
      <c r="F621" s="22">
        <v>0</v>
      </c>
      <c r="G621" s="22">
        <v>0</v>
      </c>
      <c r="H621" s="22">
        <v>0</v>
      </c>
      <c r="I621" s="6"/>
      <c r="J621" s="6"/>
      <c r="K621" s="6"/>
      <c r="L621" s="6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6">
        <v>0</v>
      </c>
      <c r="BS621" s="16">
        <v>0</v>
      </c>
      <c r="BT621" s="16">
        <v>0</v>
      </c>
      <c r="BU621" s="16">
        <v>0</v>
      </c>
      <c r="BV621" s="16">
        <v>0</v>
      </c>
    </row>
    <row r="622" spans="2:74">
      <c r="B622" s="53"/>
      <c r="C622" s="53"/>
      <c r="D622" s="53"/>
      <c r="E622" s="49"/>
      <c r="F622" s="22">
        <v>0</v>
      </c>
      <c r="G622" s="22">
        <v>0</v>
      </c>
      <c r="H622" s="22">
        <v>0</v>
      </c>
      <c r="I622" s="6"/>
      <c r="J622" s="6"/>
      <c r="K622" s="6"/>
      <c r="L622" s="6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  <c r="BP622" s="17"/>
      <c r="BQ622" s="17"/>
      <c r="BR622" s="16">
        <v>0</v>
      </c>
      <c r="BS622" s="16">
        <v>0</v>
      </c>
      <c r="BT622" s="16">
        <v>0</v>
      </c>
      <c r="BU622" s="16">
        <v>0</v>
      </c>
      <c r="BV622" s="16">
        <v>0</v>
      </c>
    </row>
    <row r="623" spans="2:74">
      <c r="B623" s="53"/>
      <c r="C623" s="53"/>
      <c r="D623" s="53"/>
      <c r="E623" s="49"/>
      <c r="F623" s="22">
        <v>0</v>
      </c>
      <c r="G623" s="22">
        <v>0</v>
      </c>
      <c r="H623" s="22">
        <v>0</v>
      </c>
      <c r="I623" s="6"/>
      <c r="J623" s="6"/>
      <c r="K623" s="6"/>
      <c r="L623" s="6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  <c r="BP623" s="17"/>
      <c r="BQ623" s="17"/>
      <c r="BR623" s="16">
        <v>0</v>
      </c>
      <c r="BS623" s="16">
        <v>0</v>
      </c>
      <c r="BT623" s="16">
        <v>0</v>
      </c>
      <c r="BU623" s="16">
        <v>0</v>
      </c>
      <c r="BV623" s="16">
        <v>0</v>
      </c>
    </row>
    <row r="624" spans="2:74">
      <c r="B624" s="16"/>
      <c r="C624" s="16"/>
      <c r="D624" s="16"/>
      <c r="E624" s="49"/>
      <c r="F624" s="22">
        <v>0</v>
      </c>
      <c r="G624" s="22">
        <v>0</v>
      </c>
      <c r="H624" s="22">
        <v>0</v>
      </c>
      <c r="I624" s="6"/>
      <c r="J624" s="6"/>
      <c r="K624" s="6"/>
      <c r="L624" s="6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  <c r="BP624" s="17"/>
      <c r="BQ624" s="17"/>
      <c r="BR624" s="16">
        <v>0</v>
      </c>
      <c r="BS624" s="16">
        <v>0</v>
      </c>
      <c r="BT624" s="16">
        <v>0</v>
      </c>
      <c r="BU624" s="16">
        <v>0</v>
      </c>
      <c r="BV624" s="16">
        <v>0</v>
      </c>
    </row>
    <row r="625" spans="2:74">
      <c r="B625" s="16"/>
      <c r="C625" s="16"/>
      <c r="D625" s="16"/>
      <c r="E625" s="49"/>
      <c r="F625" s="22">
        <v>0</v>
      </c>
      <c r="G625" s="22">
        <v>0</v>
      </c>
      <c r="H625" s="22">
        <v>0</v>
      </c>
      <c r="I625" s="6"/>
      <c r="J625" s="6"/>
      <c r="K625" s="6"/>
      <c r="L625" s="6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  <c r="BP625" s="17"/>
      <c r="BQ625" s="17"/>
      <c r="BR625" s="16">
        <v>0</v>
      </c>
      <c r="BS625" s="16">
        <v>0</v>
      </c>
      <c r="BT625" s="16">
        <v>0</v>
      </c>
      <c r="BU625" s="16">
        <v>0</v>
      </c>
      <c r="BV625" s="16">
        <v>0</v>
      </c>
    </row>
    <row r="626" spans="2:74">
      <c r="B626" s="16"/>
      <c r="C626" s="16"/>
      <c r="D626" s="16"/>
      <c r="E626" s="49"/>
      <c r="F626" s="22">
        <v>0</v>
      </c>
      <c r="G626" s="22">
        <v>0</v>
      </c>
      <c r="H626" s="22">
        <v>0</v>
      </c>
      <c r="I626" s="6"/>
      <c r="J626" s="6"/>
      <c r="K626" s="6"/>
      <c r="L626" s="6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6">
        <v>0</v>
      </c>
      <c r="BS626" s="16">
        <v>0</v>
      </c>
      <c r="BT626" s="16">
        <v>0</v>
      </c>
      <c r="BU626" s="16">
        <v>0</v>
      </c>
      <c r="BV626" s="16">
        <v>0</v>
      </c>
    </row>
    <row r="627" spans="2:74">
      <c r="B627" s="16"/>
      <c r="C627" s="16"/>
      <c r="D627" s="16"/>
      <c r="E627" s="49"/>
      <c r="F627" s="22">
        <v>0</v>
      </c>
      <c r="G627" s="22">
        <v>0</v>
      </c>
      <c r="H627" s="22">
        <v>0</v>
      </c>
      <c r="I627" s="6"/>
      <c r="J627" s="6"/>
      <c r="K627" s="6"/>
      <c r="L627" s="6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6">
        <v>0</v>
      </c>
      <c r="BS627" s="16">
        <v>0</v>
      </c>
      <c r="BT627" s="16">
        <v>0</v>
      </c>
      <c r="BU627" s="16">
        <v>0</v>
      </c>
      <c r="BV627" s="16">
        <v>0</v>
      </c>
    </row>
    <row r="628" spans="2:74">
      <c r="B628" s="16"/>
      <c r="C628" s="16"/>
      <c r="D628" s="16"/>
      <c r="E628" s="49"/>
      <c r="F628" s="22">
        <v>0</v>
      </c>
      <c r="G628" s="22">
        <v>0</v>
      </c>
      <c r="H628" s="22">
        <v>0</v>
      </c>
      <c r="I628" s="6"/>
      <c r="J628" s="6"/>
      <c r="K628" s="6"/>
      <c r="L628" s="6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6">
        <v>0</v>
      </c>
      <c r="BS628" s="16">
        <v>0</v>
      </c>
      <c r="BT628" s="16">
        <v>0</v>
      </c>
      <c r="BU628" s="16">
        <v>0</v>
      </c>
      <c r="BV628" s="16">
        <v>0</v>
      </c>
    </row>
    <row r="629" spans="2:74">
      <c r="B629" s="16"/>
      <c r="C629" s="16"/>
      <c r="D629" s="16"/>
      <c r="E629" s="49"/>
      <c r="F629" s="16">
        <v>0</v>
      </c>
      <c r="G629" s="16">
        <v>0</v>
      </c>
      <c r="H629" s="16">
        <v>0</v>
      </c>
      <c r="I629" s="6"/>
      <c r="J629" s="6"/>
      <c r="K629" s="6"/>
      <c r="L629" s="6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6">
        <v>0</v>
      </c>
      <c r="BS629" s="16">
        <v>0</v>
      </c>
      <c r="BT629" s="16">
        <v>0</v>
      </c>
      <c r="BU629" s="16">
        <v>0</v>
      </c>
      <c r="BV629" s="16">
        <v>0</v>
      </c>
    </row>
    <row r="630" spans="2:74">
      <c r="B630" s="16"/>
      <c r="C630" s="16"/>
      <c r="D630" s="16"/>
      <c r="E630" s="49"/>
      <c r="F630" s="22">
        <v>0</v>
      </c>
      <c r="G630" s="22">
        <v>0</v>
      </c>
      <c r="H630" s="22">
        <v>0</v>
      </c>
      <c r="I630" s="6"/>
      <c r="J630" s="6"/>
      <c r="K630" s="6"/>
      <c r="L630" s="6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  <c r="BP630" s="17"/>
      <c r="BQ630" s="17"/>
      <c r="BR630" s="16">
        <v>0</v>
      </c>
      <c r="BS630" s="16">
        <v>0</v>
      </c>
      <c r="BT630" s="16">
        <v>0</v>
      </c>
      <c r="BU630" s="16">
        <v>0</v>
      </c>
      <c r="BV630" s="16">
        <v>0</v>
      </c>
    </row>
    <row r="631" spans="2:74">
      <c r="B631" s="16"/>
      <c r="C631" s="16"/>
      <c r="D631" s="16"/>
      <c r="E631" s="49"/>
      <c r="F631" s="22">
        <v>0</v>
      </c>
      <c r="G631" s="22">
        <v>0</v>
      </c>
      <c r="H631" s="22">
        <v>0</v>
      </c>
      <c r="I631" s="6"/>
      <c r="J631" s="6"/>
      <c r="K631" s="6"/>
      <c r="L631" s="6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6">
        <v>0</v>
      </c>
      <c r="BS631" s="16">
        <v>0</v>
      </c>
      <c r="BT631" s="16">
        <v>0</v>
      </c>
      <c r="BU631" s="16">
        <v>0</v>
      </c>
      <c r="BV631" s="16">
        <v>0</v>
      </c>
    </row>
    <row r="632" spans="2:74">
      <c r="B632" s="16"/>
      <c r="C632" s="16"/>
      <c r="D632" s="16"/>
      <c r="E632" s="49"/>
      <c r="F632" s="22">
        <v>0</v>
      </c>
      <c r="G632" s="22">
        <v>0</v>
      </c>
      <c r="H632" s="22">
        <v>0</v>
      </c>
      <c r="I632" s="6"/>
      <c r="J632" s="6"/>
      <c r="K632" s="6"/>
      <c r="L632" s="6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  <c r="BP632" s="17"/>
      <c r="BQ632" s="17"/>
      <c r="BR632" s="16">
        <v>0</v>
      </c>
      <c r="BS632" s="16">
        <v>0</v>
      </c>
      <c r="BT632" s="16">
        <v>0</v>
      </c>
      <c r="BU632" s="16">
        <v>0</v>
      </c>
      <c r="BV632" s="16">
        <v>0</v>
      </c>
    </row>
    <row r="633" spans="2:74">
      <c r="B633" s="16"/>
      <c r="C633" s="16"/>
      <c r="D633" s="16"/>
      <c r="E633" s="49"/>
      <c r="F633" s="22">
        <v>0</v>
      </c>
      <c r="G633" s="22">
        <v>0</v>
      </c>
      <c r="H633" s="22">
        <v>0</v>
      </c>
      <c r="I633" s="6"/>
      <c r="J633" s="6"/>
      <c r="K633" s="6"/>
      <c r="L633" s="6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  <c r="BP633" s="17"/>
      <c r="BQ633" s="17"/>
      <c r="BR633" s="16">
        <v>0</v>
      </c>
      <c r="BS633" s="16">
        <v>0</v>
      </c>
      <c r="BT633" s="16">
        <v>0</v>
      </c>
      <c r="BU633" s="16">
        <v>0</v>
      </c>
      <c r="BV633" s="16">
        <v>0</v>
      </c>
    </row>
    <row r="634" spans="2:74">
      <c r="B634" s="16"/>
      <c r="C634" s="16"/>
      <c r="D634" s="16"/>
      <c r="E634" s="49"/>
      <c r="F634" s="22">
        <v>0</v>
      </c>
      <c r="G634" s="22">
        <v>0</v>
      </c>
      <c r="H634" s="22">
        <v>0</v>
      </c>
      <c r="I634" s="6"/>
      <c r="J634" s="6"/>
      <c r="K634" s="6"/>
      <c r="L634" s="6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6">
        <v>0</v>
      </c>
      <c r="BS634" s="16">
        <v>0</v>
      </c>
      <c r="BT634" s="16">
        <v>0</v>
      </c>
      <c r="BU634" s="16">
        <v>0</v>
      </c>
      <c r="BV634" s="16">
        <v>0</v>
      </c>
    </row>
    <row r="635" spans="2:74">
      <c r="B635" s="16"/>
      <c r="C635" s="16"/>
      <c r="D635" s="16"/>
      <c r="E635" s="49"/>
      <c r="F635" s="22">
        <v>0</v>
      </c>
      <c r="G635" s="22">
        <v>0</v>
      </c>
      <c r="H635" s="22">
        <v>0</v>
      </c>
      <c r="I635" s="6"/>
      <c r="J635" s="6"/>
      <c r="K635" s="6"/>
      <c r="L635" s="6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6">
        <v>0</v>
      </c>
      <c r="BS635" s="16">
        <v>0</v>
      </c>
      <c r="BT635" s="16">
        <v>0</v>
      </c>
      <c r="BU635" s="16">
        <v>0</v>
      </c>
      <c r="BV635" s="16">
        <v>0</v>
      </c>
    </row>
    <row r="636" spans="2:74">
      <c r="B636" s="16"/>
      <c r="C636" s="16"/>
      <c r="D636" s="16"/>
      <c r="E636" s="49"/>
      <c r="F636" s="22">
        <v>0</v>
      </c>
      <c r="G636" s="22">
        <v>0</v>
      </c>
      <c r="H636" s="22">
        <v>0</v>
      </c>
      <c r="I636" s="6"/>
      <c r="J636" s="6"/>
      <c r="K636" s="6"/>
      <c r="L636" s="6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6">
        <v>0</v>
      </c>
      <c r="BS636" s="16">
        <v>0</v>
      </c>
      <c r="BT636" s="16">
        <v>0</v>
      </c>
      <c r="BU636" s="16">
        <v>0</v>
      </c>
      <c r="BV636" s="16">
        <v>0</v>
      </c>
    </row>
    <row r="637" spans="2:74">
      <c r="B637" s="16"/>
      <c r="C637" s="16"/>
      <c r="D637" s="16"/>
      <c r="E637" s="49"/>
      <c r="F637" s="22">
        <v>0</v>
      </c>
      <c r="G637" s="22">
        <v>0</v>
      </c>
      <c r="H637" s="22">
        <v>0</v>
      </c>
      <c r="I637" s="6"/>
      <c r="J637" s="6"/>
      <c r="K637" s="6"/>
      <c r="L637" s="6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  <c r="BP637" s="17"/>
      <c r="BQ637" s="17"/>
      <c r="BR637" s="16">
        <v>0</v>
      </c>
      <c r="BS637" s="16">
        <v>0</v>
      </c>
      <c r="BT637" s="16">
        <v>0</v>
      </c>
      <c r="BU637" s="16">
        <v>0</v>
      </c>
      <c r="BV637" s="16">
        <v>0</v>
      </c>
    </row>
    <row r="638" spans="2:74">
      <c r="B638" s="16"/>
      <c r="C638" s="16"/>
      <c r="D638" s="16"/>
      <c r="E638" s="49"/>
      <c r="F638" s="22">
        <v>0</v>
      </c>
      <c r="G638" s="22">
        <v>0</v>
      </c>
      <c r="H638" s="22">
        <v>0</v>
      </c>
      <c r="I638" s="6"/>
      <c r="J638" s="6"/>
      <c r="K638" s="6"/>
      <c r="L638" s="6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6">
        <v>0</v>
      </c>
      <c r="BS638" s="16">
        <v>0</v>
      </c>
      <c r="BT638" s="16">
        <v>0</v>
      </c>
      <c r="BU638" s="16">
        <v>0</v>
      </c>
      <c r="BV638" s="16">
        <v>0</v>
      </c>
    </row>
    <row r="639" spans="2:74">
      <c r="B639" s="16"/>
      <c r="C639" s="16"/>
      <c r="D639" s="16"/>
      <c r="E639" s="49"/>
      <c r="F639" s="22">
        <v>0</v>
      </c>
      <c r="G639" s="22">
        <v>0</v>
      </c>
      <c r="H639" s="22">
        <v>0</v>
      </c>
      <c r="I639" s="6"/>
      <c r="J639" s="6"/>
      <c r="K639" s="6"/>
      <c r="L639" s="6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6">
        <v>0</v>
      </c>
      <c r="BS639" s="16">
        <v>0</v>
      </c>
      <c r="BT639" s="16">
        <v>0</v>
      </c>
      <c r="BU639" s="16">
        <v>0</v>
      </c>
      <c r="BV639" s="16">
        <v>0</v>
      </c>
    </row>
    <row r="640" spans="2:74">
      <c r="B640" s="16"/>
      <c r="C640" s="16"/>
      <c r="D640" s="16"/>
      <c r="E640" s="49"/>
      <c r="F640" s="22">
        <v>0</v>
      </c>
      <c r="G640" s="22">
        <v>0</v>
      </c>
      <c r="H640" s="22">
        <v>0</v>
      </c>
      <c r="I640" s="6"/>
      <c r="J640" s="6"/>
      <c r="K640" s="6"/>
      <c r="L640" s="6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  <c r="BP640" s="17"/>
      <c r="BQ640" s="17"/>
      <c r="BR640" s="16">
        <v>0</v>
      </c>
      <c r="BS640" s="16">
        <v>0</v>
      </c>
      <c r="BT640" s="16">
        <v>0</v>
      </c>
      <c r="BU640" s="16">
        <v>0</v>
      </c>
      <c r="BV640" s="16">
        <v>0</v>
      </c>
    </row>
    <row r="641" spans="2:74">
      <c r="B641" s="16"/>
      <c r="C641" s="16"/>
      <c r="D641" s="16"/>
      <c r="E641" s="49"/>
      <c r="F641" s="22">
        <v>0</v>
      </c>
      <c r="G641" s="22">
        <v>0</v>
      </c>
      <c r="H641" s="22">
        <v>0</v>
      </c>
      <c r="I641" s="6"/>
      <c r="J641" s="6"/>
      <c r="K641" s="6"/>
      <c r="L641" s="6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6">
        <v>0</v>
      </c>
      <c r="BS641" s="16">
        <v>0</v>
      </c>
      <c r="BT641" s="16">
        <v>0</v>
      </c>
      <c r="BU641" s="16">
        <v>0</v>
      </c>
      <c r="BV641" s="16">
        <v>0</v>
      </c>
    </row>
    <row r="642" spans="2:74">
      <c r="B642" s="16"/>
      <c r="C642" s="16"/>
      <c r="D642" s="16"/>
      <c r="E642" s="49"/>
      <c r="F642" s="22">
        <v>0</v>
      </c>
      <c r="G642" s="22">
        <v>0</v>
      </c>
      <c r="H642" s="22">
        <v>0</v>
      </c>
      <c r="I642" s="6"/>
      <c r="J642" s="6"/>
      <c r="K642" s="6"/>
      <c r="L642" s="6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6">
        <v>0</v>
      </c>
      <c r="BS642" s="16">
        <v>0</v>
      </c>
      <c r="BT642" s="16">
        <v>0</v>
      </c>
      <c r="BU642" s="16">
        <v>0</v>
      </c>
      <c r="BV642" s="16">
        <v>0</v>
      </c>
    </row>
    <row r="643" spans="2:74">
      <c r="B643" s="16"/>
      <c r="C643" s="16"/>
      <c r="D643" s="16"/>
      <c r="E643" s="49"/>
      <c r="F643" s="22">
        <v>0</v>
      </c>
      <c r="G643" s="22">
        <v>0</v>
      </c>
      <c r="H643" s="22">
        <v>0</v>
      </c>
      <c r="I643" s="6"/>
      <c r="J643" s="6"/>
      <c r="K643" s="6"/>
      <c r="L643" s="6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6">
        <v>0</v>
      </c>
      <c r="BS643" s="16">
        <v>0</v>
      </c>
      <c r="BT643" s="16">
        <v>0</v>
      </c>
      <c r="BU643" s="16">
        <v>0</v>
      </c>
      <c r="BV643" s="16">
        <v>0</v>
      </c>
    </row>
    <row r="644" spans="2:74">
      <c r="B644" s="16"/>
      <c r="C644" s="16"/>
      <c r="D644" s="16"/>
      <c r="E644" s="49"/>
      <c r="F644" s="22">
        <v>0</v>
      </c>
      <c r="G644" s="22">
        <v>0</v>
      </c>
      <c r="H644" s="22">
        <v>0</v>
      </c>
      <c r="I644" s="6"/>
      <c r="J644" s="6"/>
      <c r="K644" s="6"/>
      <c r="L644" s="6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  <c r="BP644" s="17"/>
      <c r="BQ644" s="17"/>
      <c r="BR644" s="16">
        <v>0</v>
      </c>
      <c r="BS644" s="16">
        <v>0</v>
      </c>
      <c r="BT644" s="16">
        <v>0</v>
      </c>
      <c r="BU644" s="16">
        <v>0</v>
      </c>
      <c r="BV644" s="16">
        <v>0</v>
      </c>
    </row>
    <row r="645" spans="2:74">
      <c r="B645" s="16"/>
      <c r="C645" s="16"/>
      <c r="D645" s="16"/>
      <c r="E645" s="49"/>
      <c r="F645" s="22">
        <v>0</v>
      </c>
      <c r="G645" s="22">
        <v>0</v>
      </c>
      <c r="H645" s="22">
        <v>0</v>
      </c>
      <c r="I645" s="6"/>
      <c r="J645" s="6"/>
      <c r="K645" s="6"/>
      <c r="L645" s="6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6">
        <v>0</v>
      </c>
      <c r="BS645" s="16">
        <v>0</v>
      </c>
      <c r="BT645" s="16">
        <v>0</v>
      </c>
      <c r="BU645" s="16">
        <v>0</v>
      </c>
      <c r="BV645" s="16">
        <v>0</v>
      </c>
    </row>
    <row r="646" spans="2:74">
      <c r="B646" s="16"/>
      <c r="C646" s="16"/>
      <c r="D646" s="16"/>
      <c r="E646" s="49"/>
      <c r="F646" s="22">
        <v>0</v>
      </c>
      <c r="G646" s="22">
        <v>0</v>
      </c>
      <c r="H646" s="22">
        <v>0</v>
      </c>
      <c r="I646" s="6"/>
      <c r="J646" s="6"/>
      <c r="K646" s="6"/>
      <c r="L646" s="6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6">
        <v>0</v>
      </c>
      <c r="BS646" s="16">
        <v>0</v>
      </c>
      <c r="BT646" s="16">
        <v>0</v>
      </c>
      <c r="BU646" s="16">
        <v>0</v>
      </c>
      <c r="BV646" s="16">
        <v>0</v>
      </c>
    </row>
    <row r="647" spans="2:74">
      <c r="B647" s="16"/>
      <c r="C647" s="16"/>
      <c r="D647" s="16"/>
      <c r="E647" s="49"/>
      <c r="F647" s="22">
        <v>0</v>
      </c>
      <c r="G647" s="22">
        <v>0</v>
      </c>
      <c r="H647" s="22">
        <v>0</v>
      </c>
      <c r="I647" s="6"/>
      <c r="J647" s="6"/>
      <c r="K647" s="6"/>
      <c r="L647" s="6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6">
        <v>0</v>
      </c>
      <c r="BS647" s="16">
        <v>0</v>
      </c>
      <c r="BT647" s="16">
        <v>0</v>
      </c>
      <c r="BU647" s="16">
        <v>0</v>
      </c>
      <c r="BV647" s="16">
        <v>0</v>
      </c>
    </row>
    <row r="648" spans="2:74">
      <c r="B648" s="16"/>
      <c r="C648" s="16"/>
      <c r="D648" s="16"/>
      <c r="E648" s="49"/>
      <c r="F648" s="22">
        <v>0</v>
      </c>
      <c r="G648" s="22">
        <v>0</v>
      </c>
      <c r="H648" s="22">
        <v>0</v>
      </c>
      <c r="I648" s="6"/>
      <c r="J648" s="6"/>
      <c r="K648" s="6"/>
      <c r="L648" s="6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6">
        <v>0</v>
      </c>
      <c r="BS648" s="16">
        <v>0</v>
      </c>
      <c r="BT648" s="16">
        <v>0</v>
      </c>
      <c r="BU648" s="16">
        <v>0</v>
      </c>
      <c r="BV648" s="16">
        <v>0</v>
      </c>
    </row>
    <row r="649" spans="2:74">
      <c r="B649" s="16"/>
      <c r="C649" s="16"/>
      <c r="D649" s="16"/>
      <c r="E649" s="49"/>
      <c r="F649" s="22">
        <v>0</v>
      </c>
      <c r="G649" s="22">
        <v>0</v>
      </c>
      <c r="H649" s="22">
        <v>0</v>
      </c>
      <c r="I649" s="6"/>
      <c r="J649" s="6"/>
      <c r="K649" s="6"/>
      <c r="L649" s="6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6">
        <v>0</v>
      </c>
      <c r="BS649" s="16">
        <v>0</v>
      </c>
      <c r="BT649" s="16">
        <v>0</v>
      </c>
      <c r="BU649" s="16">
        <v>0</v>
      </c>
      <c r="BV649" s="16">
        <v>0</v>
      </c>
    </row>
    <row r="650" spans="2:74">
      <c r="B650" s="16"/>
      <c r="C650" s="16"/>
      <c r="D650" s="16"/>
      <c r="E650" s="49"/>
      <c r="F650" s="22">
        <v>0</v>
      </c>
      <c r="G650" s="22">
        <v>0</v>
      </c>
      <c r="H650" s="22">
        <v>0</v>
      </c>
      <c r="I650" s="6"/>
      <c r="J650" s="6"/>
      <c r="K650" s="6"/>
      <c r="L650" s="6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6">
        <v>0</v>
      </c>
      <c r="BS650" s="16">
        <v>0</v>
      </c>
      <c r="BT650" s="16">
        <v>0</v>
      </c>
      <c r="BU650" s="16">
        <v>0</v>
      </c>
      <c r="BV650" s="16">
        <v>0</v>
      </c>
    </row>
    <row r="651" spans="2:74">
      <c r="B651" s="16"/>
      <c r="C651" s="16"/>
      <c r="D651" s="16"/>
      <c r="E651" s="49"/>
      <c r="F651" s="22">
        <v>0</v>
      </c>
      <c r="G651" s="22">
        <v>0</v>
      </c>
      <c r="H651" s="22">
        <v>0</v>
      </c>
      <c r="I651" s="6"/>
      <c r="J651" s="6"/>
      <c r="K651" s="6"/>
      <c r="L651" s="6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6">
        <v>0</v>
      </c>
      <c r="BS651" s="16">
        <v>0</v>
      </c>
      <c r="BT651" s="16">
        <v>0</v>
      </c>
      <c r="BU651" s="16">
        <v>0</v>
      </c>
      <c r="BV651" s="16">
        <v>0</v>
      </c>
    </row>
    <row r="652" spans="2:74">
      <c r="B652" s="16"/>
      <c r="C652" s="16"/>
      <c r="D652" s="16"/>
      <c r="E652" s="49"/>
      <c r="F652" s="22">
        <v>0</v>
      </c>
      <c r="G652" s="22">
        <v>0</v>
      </c>
      <c r="H652" s="22">
        <v>0</v>
      </c>
      <c r="I652" s="6"/>
      <c r="J652" s="6"/>
      <c r="K652" s="6"/>
      <c r="L652" s="6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6">
        <v>0</v>
      </c>
      <c r="BS652" s="16">
        <v>0</v>
      </c>
      <c r="BT652" s="16">
        <v>0</v>
      </c>
      <c r="BU652" s="16">
        <v>0</v>
      </c>
      <c r="BV652" s="16">
        <v>0</v>
      </c>
    </row>
    <row r="653" spans="2:74">
      <c r="B653" s="16"/>
      <c r="C653" s="16"/>
      <c r="D653" s="16"/>
      <c r="E653" s="49"/>
      <c r="F653" s="22">
        <v>0</v>
      </c>
      <c r="G653" s="22">
        <v>0</v>
      </c>
      <c r="H653" s="22">
        <v>0</v>
      </c>
      <c r="I653" s="6"/>
      <c r="J653" s="6"/>
      <c r="K653" s="6"/>
      <c r="L653" s="6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6">
        <v>0</v>
      </c>
      <c r="BS653" s="16">
        <v>0</v>
      </c>
      <c r="BT653" s="16">
        <v>0</v>
      </c>
      <c r="BU653" s="16">
        <v>0</v>
      </c>
      <c r="BV653" s="16">
        <v>0</v>
      </c>
    </row>
    <row r="654" spans="2:74">
      <c r="B654" s="16"/>
      <c r="C654" s="16"/>
      <c r="D654" s="16"/>
      <c r="E654" s="49"/>
      <c r="F654" s="22">
        <v>0</v>
      </c>
      <c r="G654" s="22">
        <v>0</v>
      </c>
      <c r="H654" s="22">
        <v>0</v>
      </c>
      <c r="I654" s="6"/>
      <c r="J654" s="6"/>
      <c r="K654" s="6"/>
      <c r="L654" s="6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  <c r="BP654" s="17"/>
      <c r="BQ654" s="17"/>
      <c r="BR654" s="16">
        <v>0</v>
      </c>
      <c r="BS654" s="16">
        <v>0</v>
      </c>
      <c r="BT654" s="16">
        <v>0</v>
      </c>
      <c r="BU654" s="16">
        <v>0</v>
      </c>
      <c r="BV654" s="16">
        <v>0</v>
      </c>
    </row>
    <row r="655" spans="2:74">
      <c r="B655" s="16"/>
      <c r="C655" s="16"/>
      <c r="D655" s="16"/>
      <c r="E655" s="49"/>
      <c r="F655" s="22">
        <v>0</v>
      </c>
      <c r="G655" s="22">
        <v>0</v>
      </c>
      <c r="H655" s="22">
        <v>0</v>
      </c>
      <c r="I655" s="6"/>
      <c r="J655" s="6"/>
      <c r="K655" s="6"/>
      <c r="L655" s="6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6">
        <v>0</v>
      </c>
      <c r="BS655" s="16">
        <v>0</v>
      </c>
      <c r="BT655" s="16">
        <v>0</v>
      </c>
      <c r="BU655" s="16">
        <v>0</v>
      </c>
      <c r="BV655" s="16">
        <v>0</v>
      </c>
    </row>
    <row r="656" spans="2:74">
      <c r="B656" s="16"/>
      <c r="C656" s="16"/>
      <c r="D656" s="16"/>
      <c r="E656" s="49"/>
      <c r="F656" s="22">
        <v>0</v>
      </c>
      <c r="G656" s="22">
        <v>0</v>
      </c>
      <c r="H656" s="22">
        <v>0</v>
      </c>
      <c r="I656" s="6"/>
      <c r="J656" s="6"/>
      <c r="K656" s="6"/>
      <c r="L656" s="6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  <c r="BP656" s="17"/>
      <c r="BQ656" s="17"/>
      <c r="BR656" s="16">
        <v>0</v>
      </c>
      <c r="BS656" s="16">
        <v>0</v>
      </c>
      <c r="BT656" s="16">
        <v>0</v>
      </c>
      <c r="BU656" s="16">
        <v>0</v>
      </c>
      <c r="BV656" s="16">
        <v>0</v>
      </c>
    </row>
    <row r="657" spans="2:74">
      <c r="B657" s="16"/>
      <c r="C657" s="16"/>
      <c r="D657" s="16"/>
      <c r="E657" s="49"/>
      <c r="F657" s="22">
        <v>0</v>
      </c>
      <c r="G657" s="22">
        <v>0</v>
      </c>
      <c r="H657" s="22">
        <v>0</v>
      </c>
      <c r="I657" s="6"/>
      <c r="J657" s="6"/>
      <c r="K657" s="6"/>
      <c r="L657" s="6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6">
        <v>0</v>
      </c>
      <c r="BS657" s="16">
        <v>0</v>
      </c>
      <c r="BT657" s="16">
        <v>0</v>
      </c>
      <c r="BU657" s="16">
        <v>0</v>
      </c>
      <c r="BV657" s="16">
        <v>0</v>
      </c>
    </row>
    <row r="658" spans="2:74">
      <c r="B658" s="16"/>
      <c r="C658" s="16"/>
      <c r="D658" s="16"/>
      <c r="E658" s="49"/>
      <c r="F658" s="22">
        <v>0</v>
      </c>
      <c r="G658" s="22">
        <v>0</v>
      </c>
      <c r="H658" s="22">
        <v>0</v>
      </c>
      <c r="I658" s="6"/>
      <c r="J658" s="6"/>
      <c r="K658" s="6"/>
      <c r="L658" s="6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6">
        <v>0</v>
      </c>
      <c r="BS658" s="16">
        <v>0</v>
      </c>
      <c r="BT658" s="16">
        <v>0</v>
      </c>
      <c r="BU658" s="16">
        <v>0</v>
      </c>
      <c r="BV658" s="16">
        <v>0</v>
      </c>
    </row>
    <row r="659" spans="2:74">
      <c r="B659" s="16"/>
      <c r="C659" s="16"/>
      <c r="D659" s="16"/>
      <c r="E659" s="49"/>
      <c r="F659" s="22">
        <v>0</v>
      </c>
      <c r="G659" s="22">
        <v>0</v>
      </c>
      <c r="H659" s="22">
        <v>0</v>
      </c>
      <c r="I659" s="6"/>
      <c r="J659" s="6"/>
      <c r="K659" s="6"/>
      <c r="L659" s="6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  <c r="BP659" s="17"/>
      <c r="BQ659" s="17"/>
      <c r="BR659" s="16">
        <v>0</v>
      </c>
      <c r="BS659" s="16">
        <v>0</v>
      </c>
      <c r="BT659" s="16">
        <v>0</v>
      </c>
      <c r="BU659" s="16">
        <v>0</v>
      </c>
      <c r="BV659" s="16">
        <v>0</v>
      </c>
    </row>
    <row r="660" spans="2:74">
      <c r="B660" s="16"/>
      <c r="C660" s="16"/>
      <c r="D660" s="16"/>
      <c r="E660" s="49"/>
      <c r="F660" s="22">
        <v>0</v>
      </c>
      <c r="G660" s="22">
        <v>0</v>
      </c>
      <c r="H660" s="22">
        <v>0</v>
      </c>
      <c r="I660" s="6"/>
      <c r="J660" s="6"/>
      <c r="K660" s="6"/>
      <c r="L660" s="6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6">
        <v>0</v>
      </c>
      <c r="BS660" s="16">
        <v>0</v>
      </c>
      <c r="BT660" s="16">
        <v>0</v>
      </c>
      <c r="BU660" s="16">
        <v>0</v>
      </c>
      <c r="BV660" s="16">
        <v>0</v>
      </c>
    </row>
    <row r="661" spans="2:74">
      <c r="B661" s="16"/>
      <c r="C661" s="16"/>
      <c r="D661" s="16"/>
      <c r="E661" s="49"/>
      <c r="F661" s="16">
        <v>0</v>
      </c>
      <c r="G661" s="16">
        <v>0</v>
      </c>
      <c r="H661" s="16">
        <v>0</v>
      </c>
      <c r="I661" s="6"/>
      <c r="J661" s="6"/>
      <c r="K661" s="6"/>
      <c r="L661" s="6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6">
        <v>0</v>
      </c>
      <c r="BS661" s="16">
        <v>0</v>
      </c>
      <c r="BT661" s="16">
        <v>0</v>
      </c>
      <c r="BU661" s="16">
        <v>0</v>
      </c>
      <c r="BV661" s="16">
        <v>0</v>
      </c>
    </row>
    <row r="662" spans="2:74">
      <c r="B662" s="16"/>
      <c r="C662" s="16"/>
      <c r="D662" s="16"/>
      <c r="E662" s="49"/>
      <c r="F662" s="16">
        <v>0</v>
      </c>
      <c r="G662" s="16">
        <v>0</v>
      </c>
      <c r="H662" s="16">
        <v>0</v>
      </c>
      <c r="I662" s="6"/>
      <c r="J662" s="6"/>
      <c r="K662" s="6"/>
      <c r="L662" s="6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  <c r="BP662" s="17"/>
      <c r="BQ662" s="17"/>
      <c r="BR662" s="16">
        <v>0</v>
      </c>
      <c r="BS662" s="16">
        <v>0</v>
      </c>
      <c r="BT662" s="16">
        <v>0</v>
      </c>
      <c r="BU662" s="16">
        <v>0</v>
      </c>
      <c r="BV662" s="16">
        <v>0</v>
      </c>
    </row>
    <row r="663" spans="2:74">
      <c r="B663" s="16"/>
      <c r="C663" s="16"/>
      <c r="D663" s="16"/>
      <c r="E663" s="49"/>
      <c r="F663" s="22">
        <v>0</v>
      </c>
      <c r="G663" s="22">
        <v>0</v>
      </c>
      <c r="H663" s="22">
        <v>0</v>
      </c>
      <c r="I663" s="6"/>
      <c r="J663" s="6"/>
      <c r="K663" s="6"/>
      <c r="L663" s="6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  <c r="BP663" s="17"/>
      <c r="BQ663" s="17"/>
      <c r="BR663" s="16">
        <v>0</v>
      </c>
      <c r="BS663" s="16">
        <v>0</v>
      </c>
      <c r="BT663" s="16">
        <v>0</v>
      </c>
      <c r="BU663" s="16">
        <v>0</v>
      </c>
      <c r="BV663" s="16">
        <v>0</v>
      </c>
    </row>
    <row r="664" spans="2:74">
      <c r="B664" s="16"/>
      <c r="C664" s="16"/>
      <c r="D664" s="16"/>
      <c r="E664" s="49"/>
      <c r="F664" s="22">
        <v>0</v>
      </c>
      <c r="G664" s="22">
        <v>0</v>
      </c>
      <c r="H664" s="22">
        <v>0</v>
      </c>
      <c r="I664" s="6"/>
      <c r="J664" s="6"/>
      <c r="K664" s="6"/>
      <c r="L664" s="6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  <c r="BP664" s="17"/>
      <c r="BQ664" s="17"/>
      <c r="BR664" s="16">
        <v>0</v>
      </c>
      <c r="BS664" s="16">
        <v>0</v>
      </c>
      <c r="BT664" s="16">
        <v>0</v>
      </c>
      <c r="BU664" s="16">
        <v>0</v>
      </c>
      <c r="BV664" s="16">
        <v>0</v>
      </c>
    </row>
    <row r="665" spans="2:74">
      <c r="B665" s="16"/>
      <c r="C665" s="16"/>
      <c r="D665" s="16"/>
      <c r="E665" s="49"/>
      <c r="F665" s="22">
        <v>0</v>
      </c>
      <c r="G665" s="22">
        <v>0</v>
      </c>
      <c r="H665" s="22">
        <v>0</v>
      </c>
      <c r="I665" s="6"/>
      <c r="J665" s="6"/>
      <c r="K665" s="6"/>
      <c r="L665" s="6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6">
        <v>0</v>
      </c>
      <c r="BS665" s="16">
        <v>0</v>
      </c>
      <c r="BT665" s="16">
        <v>0</v>
      </c>
      <c r="BU665" s="16">
        <v>0</v>
      </c>
      <c r="BV665" s="16">
        <v>0</v>
      </c>
    </row>
    <row r="666" spans="2:74">
      <c r="B666" s="16"/>
      <c r="C666" s="16"/>
      <c r="D666" s="16"/>
      <c r="E666" s="49"/>
      <c r="F666" s="22">
        <v>0</v>
      </c>
      <c r="G666" s="22">
        <v>0</v>
      </c>
      <c r="H666" s="22">
        <v>0</v>
      </c>
      <c r="I666" s="6"/>
      <c r="J666" s="6"/>
      <c r="K666" s="6"/>
      <c r="L666" s="6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  <c r="BP666" s="17"/>
      <c r="BQ666" s="17"/>
      <c r="BR666" s="16">
        <v>0</v>
      </c>
      <c r="BS666" s="16">
        <v>0</v>
      </c>
      <c r="BT666" s="16">
        <v>0</v>
      </c>
      <c r="BU666" s="16">
        <v>0</v>
      </c>
      <c r="BV666" s="16">
        <v>0</v>
      </c>
    </row>
    <row r="667" spans="2:74">
      <c r="B667" s="16"/>
      <c r="C667" s="16"/>
      <c r="D667" s="16"/>
      <c r="E667" s="49"/>
      <c r="F667" s="22">
        <v>0</v>
      </c>
      <c r="G667" s="22">
        <v>0</v>
      </c>
      <c r="H667" s="22">
        <v>0</v>
      </c>
      <c r="I667" s="6"/>
      <c r="J667" s="6"/>
      <c r="K667" s="6"/>
      <c r="L667" s="6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6">
        <v>0</v>
      </c>
      <c r="BS667" s="16">
        <v>0</v>
      </c>
      <c r="BT667" s="16">
        <v>0</v>
      </c>
      <c r="BU667" s="16">
        <v>0</v>
      </c>
      <c r="BV667" s="16">
        <v>0</v>
      </c>
    </row>
    <row r="668" spans="2:74">
      <c r="B668" s="16"/>
      <c r="C668" s="16"/>
      <c r="D668" s="16"/>
      <c r="E668" s="49"/>
      <c r="F668" s="22">
        <v>0</v>
      </c>
      <c r="G668" s="22">
        <v>0</v>
      </c>
      <c r="H668" s="22">
        <v>0</v>
      </c>
      <c r="I668" s="6"/>
      <c r="J668" s="6"/>
      <c r="K668" s="6"/>
      <c r="L668" s="6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6">
        <v>0</v>
      </c>
      <c r="BS668" s="16">
        <v>0</v>
      </c>
      <c r="BT668" s="16">
        <v>0</v>
      </c>
      <c r="BU668" s="16">
        <v>0</v>
      </c>
      <c r="BV668" s="16">
        <v>0</v>
      </c>
    </row>
    <row r="669" spans="2:74">
      <c r="B669" s="16"/>
      <c r="C669" s="16"/>
      <c r="D669" s="16"/>
      <c r="E669" s="49"/>
      <c r="F669" s="22">
        <v>0</v>
      </c>
      <c r="G669" s="22">
        <v>0</v>
      </c>
      <c r="H669" s="22">
        <v>0</v>
      </c>
      <c r="I669" s="6"/>
      <c r="J669" s="6"/>
      <c r="K669" s="6"/>
      <c r="L669" s="6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6">
        <v>0</v>
      </c>
      <c r="BS669" s="16">
        <v>0</v>
      </c>
      <c r="BT669" s="16">
        <v>0</v>
      </c>
      <c r="BU669" s="16">
        <v>0</v>
      </c>
      <c r="BV669" s="16">
        <v>0</v>
      </c>
    </row>
    <row r="670" spans="2:74">
      <c r="B670" s="16"/>
      <c r="C670" s="16"/>
      <c r="D670" s="16"/>
      <c r="E670" s="49"/>
      <c r="F670" s="22">
        <v>0</v>
      </c>
      <c r="G670" s="22">
        <v>0</v>
      </c>
      <c r="H670" s="22">
        <v>0</v>
      </c>
      <c r="I670" s="6"/>
      <c r="J670" s="6"/>
      <c r="K670" s="6"/>
      <c r="L670" s="6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6">
        <v>0</v>
      </c>
      <c r="BS670" s="16">
        <v>0</v>
      </c>
      <c r="BT670" s="16">
        <v>0</v>
      </c>
      <c r="BU670" s="16">
        <v>0</v>
      </c>
      <c r="BV670" s="16">
        <v>0</v>
      </c>
    </row>
    <row r="671" spans="2:74">
      <c r="B671" s="16"/>
      <c r="C671" s="16"/>
      <c r="D671" s="16"/>
      <c r="E671" s="49"/>
      <c r="F671" s="22">
        <v>0</v>
      </c>
      <c r="G671" s="22">
        <v>0</v>
      </c>
      <c r="H671" s="22">
        <v>0</v>
      </c>
      <c r="I671" s="6"/>
      <c r="J671" s="6"/>
      <c r="K671" s="6"/>
      <c r="L671" s="6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6">
        <v>0</v>
      </c>
      <c r="BS671" s="16">
        <v>0</v>
      </c>
      <c r="BT671" s="16">
        <v>0</v>
      </c>
      <c r="BU671" s="16">
        <v>0</v>
      </c>
      <c r="BV671" s="16">
        <v>0</v>
      </c>
    </row>
    <row r="672" spans="2:74">
      <c r="B672" s="16"/>
      <c r="C672" s="16"/>
      <c r="D672" s="16"/>
      <c r="E672" s="49"/>
      <c r="F672" s="22">
        <v>0</v>
      </c>
      <c r="G672" s="22">
        <v>0</v>
      </c>
      <c r="H672" s="22">
        <v>0</v>
      </c>
      <c r="I672" s="6"/>
      <c r="J672" s="6"/>
      <c r="K672" s="6"/>
      <c r="L672" s="6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  <c r="BP672" s="17"/>
      <c r="BQ672" s="17"/>
      <c r="BR672" s="16">
        <v>0</v>
      </c>
      <c r="BS672" s="16">
        <v>0</v>
      </c>
      <c r="BT672" s="16">
        <v>0</v>
      </c>
      <c r="BU672" s="16">
        <v>0</v>
      </c>
      <c r="BV672" s="16">
        <v>0</v>
      </c>
    </row>
    <row r="673" spans="1:74">
      <c r="B673" s="16"/>
      <c r="C673" s="16"/>
      <c r="D673" s="16"/>
      <c r="E673" s="49"/>
      <c r="F673" s="16">
        <v>0</v>
      </c>
      <c r="G673" s="16">
        <v>0</v>
      </c>
      <c r="H673" s="16">
        <v>0</v>
      </c>
      <c r="I673" s="6"/>
      <c r="J673" s="6"/>
      <c r="K673" s="6"/>
      <c r="L673" s="6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  <c r="BP673" s="17"/>
      <c r="BQ673" s="17"/>
      <c r="BR673" s="16">
        <v>0</v>
      </c>
      <c r="BS673" s="16">
        <v>0</v>
      </c>
      <c r="BT673" s="16">
        <v>0</v>
      </c>
      <c r="BU673" s="16">
        <v>0</v>
      </c>
      <c r="BV673" s="16">
        <v>0</v>
      </c>
    </row>
    <row r="674" spans="1:74">
      <c r="B674" s="16"/>
      <c r="C674" s="16"/>
      <c r="D674" s="16"/>
      <c r="E674" s="49"/>
      <c r="F674" s="22">
        <v>0</v>
      </c>
      <c r="G674" s="22">
        <v>0</v>
      </c>
      <c r="H674" s="22">
        <v>0</v>
      </c>
      <c r="I674" s="6"/>
      <c r="J674" s="6"/>
      <c r="K674" s="6"/>
      <c r="L674" s="6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6">
        <v>0</v>
      </c>
      <c r="BS674" s="16">
        <v>0</v>
      </c>
      <c r="BT674" s="16">
        <v>0</v>
      </c>
      <c r="BU674" s="16">
        <v>0</v>
      </c>
      <c r="BV674" s="16">
        <v>0</v>
      </c>
    </row>
    <row r="675" spans="1:74">
      <c r="B675" s="16"/>
      <c r="C675" s="16"/>
      <c r="D675" s="16"/>
      <c r="E675" s="49"/>
      <c r="F675" s="22">
        <v>0</v>
      </c>
      <c r="G675" s="22">
        <v>0</v>
      </c>
      <c r="H675" s="22">
        <v>0</v>
      </c>
      <c r="I675" s="6"/>
      <c r="J675" s="6"/>
      <c r="K675" s="6"/>
      <c r="L675" s="6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6">
        <v>0</v>
      </c>
      <c r="BS675" s="16">
        <v>0</v>
      </c>
      <c r="BT675" s="16">
        <v>0</v>
      </c>
      <c r="BU675" s="16">
        <v>0</v>
      </c>
      <c r="BV675" s="16">
        <v>0</v>
      </c>
    </row>
    <row r="676" spans="1:74">
      <c r="B676" s="16"/>
      <c r="C676" s="16"/>
      <c r="D676" s="16"/>
      <c r="E676" s="49"/>
      <c r="F676" s="22">
        <v>0</v>
      </c>
      <c r="G676" s="22">
        <v>0</v>
      </c>
      <c r="H676" s="22">
        <v>0</v>
      </c>
      <c r="I676" s="6"/>
      <c r="J676" s="6"/>
      <c r="K676" s="6"/>
      <c r="L676" s="6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6">
        <v>0</v>
      </c>
      <c r="BS676" s="16">
        <v>0</v>
      </c>
      <c r="BT676" s="16">
        <v>0</v>
      </c>
      <c r="BU676" s="16">
        <v>0</v>
      </c>
      <c r="BV676" s="16">
        <v>0</v>
      </c>
    </row>
    <row r="677" spans="1:74">
      <c r="B677" s="16"/>
      <c r="C677" s="16"/>
      <c r="D677" s="16"/>
      <c r="E677" s="49"/>
      <c r="F677" s="22">
        <v>0</v>
      </c>
      <c r="G677" s="22">
        <v>0</v>
      </c>
      <c r="H677" s="22">
        <v>0</v>
      </c>
      <c r="I677" s="6"/>
      <c r="J677" s="6"/>
      <c r="K677" s="6"/>
      <c r="L677" s="6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6">
        <v>0</v>
      </c>
      <c r="BS677" s="16">
        <v>0</v>
      </c>
      <c r="BT677" s="16">
        <v>0</v>
      </c>
      <c r="BU677" s="16">
        <v>0</v>
      </c>
      <c r="BV677" s="16">
        <v>0</v>
      </c>
    </row>
    <row r="678" spans="1:74">
      <c r="B678" s="16"/>
      <c r="C678" s="16"/>
      <c r="D678" s="16"/>
      <c r="E678" s="49"/>
      <c r="F678" s="22">
        <v>0</v>
      </c>
      <c r="G678" s="22">
        <v>0</v>
      </c>
      <c r="H678" s="22">
        <v>0</v>
      </c>
      <c r="I678" s="6"/>
      <c r="J678" s="6"/>
      <c r="K678" s="6"/>
      <c r="L678" s="6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  <c r="BP678" s="17"/>
      <c r="BQ678" s="17"/>
      <c r="BR678" s="16">
        <v>0</v>
      </c>
      <c r="BS678" s="16">
        <v>0</v>
      </c>
      <c r="BT678" s="16">
        <v>0</v>
      </c>
      <c r="BU678" s="16">
        <v>0</v>
      </c>
      <c r="BV678" s="16">
        <v>0</v>
      </c>
    </row>
    <row r="679" spans="1:74">
      <c r="B679" s="16"/>
      <c r="C679" s="16"/>
      <c r="D679" s="16"/>
      <c r="E679" s="49"/>
      <c r="F679" s="22">
        <v>0</v>
      </c>
      <c r="G679" s="22">
        <v>0</v>
      </c>
      <c r="H679" s="22">
        <v>0</v>
      </c>
      <c r="I679" s="6"/>
      <c r="J679" s="6"/>
      <c r="K679" s="6"/>
      <c r="L679" s="6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  <c r="BP679" s="17"/>
      <c r="BQ679" s="17"/>
      <c r="BR679" s="16">
        <v>0</v>
      </c>
      <c r="BS679" s="16">
        <v>0</v>
      </c>
      <c r="BT679" s="16">
        <v>0</v>
      </c>
      <c r="BU679" s="16">
        <v>0</v>
      </c>
      <c r="BV679" s="16">
        <v>0</v>
      </c>
    </row>
    <row r="680" spans="1:74">
      <c r="B680" s="16"/>
      <c r="C680" s="16"/>
      <c r="D680" s="16"/>
      <c r="E680" s="49"/>
      <c r="F680" s="22">
        <v>0</v>
      </c>
      <c r="G680" s="22">
        <v>0</v>
      </c>
      <c r="H680" s="22">
        <v>0</v>
      </c>
      <c r="I680" s="6"/>
      <c r="J680" s="6"/>
      <c r="K680" s="6"/>
      <c r="L680" s="6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6">
        <v>0</v>
      </c>
      <c r="BS680" s="16">
        <v>0</v>
      </c>
      <c r="BT680" s="16">
        <v>0</v>
      </c>
      <c r="BU680" s="16">
        <v>0</v>
      </c>
      <c r="BV680" s="16">
        <v>0</v>
      </c>
    </row>
    <row r="681" spans="1:74">
      <c r="B681" s="16"/>
      <c r="C681" s="16"/>
      <c r="D681" s="16"/>
      <c r="E681" s="49"/>
      <c r="F681" s="22">
        <v>0</v>
      </c>
      <c r="G681" s="22">
        <v>0</v>
      </c>
      <c r="H681" s="22">
        <v>0</v>
      </c>
      <c r="I681" s="6"/>
      <c r="J681" s="6"/>
      <c r="K681" s="6"/>
      <c r="L681" s="6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  <c r="BP681" s="17"/>
      <c r="BQ681" s="17"/>
      <c r="BR681" s="16">
        <v>0</v>
      </c>
      <c r="BS681" s="16">
        <v>0</v>
      </c>
      <c r="BT681" s="16">
        <v>0</v>
      </c>
      <c r="BU681" s="16">
        <v>0</v>
      </c>
      <c r="BV681" s="16">
        <v>0</v>
      </c>
    </row>
    <row r="682" spans="1:74">
      <c r="B682" s="16"/>
      <c r="C682" s="16"/>
      <c r="D682" s="16"/>
      <c r="E682" s="49"/>
      <c r="F682" s="22">
        <v>0</v>
      </c>
      <c r="G682" s="22">
        <v>0</v>
      </c>
      <c r="H682" s="22">
        <v>0</v>
      </c>
      <c r="I682" s="6"/>
      <c r="J682" s="6"/>
      <c r="K682" s="6"/>
      <c r="L682" s="6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  <c r="BP682" s="17"/>
      <c r="BQ682" s="17"/>
      <c r="BR682" s="16">
        <v>0</v>
      </c>
      <c r="BS682" s="16">
        <v>0</v>
      </c>
      <c r="BT682" s="16">
        <v>0</v>
      </c>
      <c r="BU682" s="16">
        <v>0</v>
      </c>
      <c r="BV682" s="16">
        <v>0</v>
      </c>
    </row>
    <row r="683" spans="1:74">
      <c r="B683" s="16"/>
      <c r="C683" s="16"/>
      <c r="D683" s="16"/>
      <c r="E683" s="49"/>
      <c r="F683" s="22">
        <v>0</v>
      </c>
      <c r="G683" s="22">
        <v>0</v>
      </c>
      <c r="H683" s="22">
        <v>0</v>
      </c>
      <c r="I683" s="6"/>
      <c r="J683" s="6"/>
      <c r="K683" s="6"/>
      <c r="L683" s="6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6">
        <v>0</v>
      </c>
      <c r="BS683" s="16">
        <v>0</v>
      </c>
      <c r="BT683" s="16">
        <v>0</v>
      </c>
      <c r="BU683" s="16">
        <v>0</v>
      </c>
      <c r="BV683" s="16">
        <v>0</v>
      </c>
    </row>
    <row r="684" spans="1:74">
      <c r="A684" s="35"/>
      <c r="B684" s="16"/>
      <c r="C684" s="16"/>
      <c r="D684" s="16"/>
      <c r="E684" s="49"/>
      <c r="F684" s="16">
        <v>0</v>
      </c>
      <c r="G684" s="16">
        <v>0</v>
      </c>
      <c r="H684" s="16">
        <v>0</v>
      </c>
      <c r="I684" s="6"/>
      <c r="J684" s="6"/>
      <c r="K684" s="6"/>
      <c r="L684" s="6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6">
        <v>0</v>
      </c>
      <c r="BS684" s="16">
        <v>0</v>
      </c>
      <c r="BT684" s="16">
        <v>0</v>
      </c>
      <c r="BU684" s="16">
        <v>0</v>
      </c>
      <c r="BV684" s="16">
        <v>0</v>
      </c>
    </row>
    <row r="685" spans="1:74">
      <c r="A685" s="35"/>
      <c r="B685" s="16"/>
      <c r="C685" s="16"/>
      <c r="D685" s="16"/>
      <c r="E685" s="49"/>
      <c r="F685" s="16">
        <v>0</v>
      </c>
      <c r="G685" s="16">
        <v>0</v>
      </c>
      <c r="H685" s="16">
        <v>0</v>
      </c>
      <c r="I685" s="6"/>
      <c r="J685" s="6"/>
      <c r="K685" s="6"/>
      <c r="L685" s="6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6">
        <v>0</v>
      </c>
      <c r="BS685" s="16">
        <v>0</v>
      </c>
      <c r="BT685" s="16">
        <v>0</v>
      </c>
      <c r="BU685" s="16">
        <v>0</v>
      </c>
      <c r="BV685" s="16">
        <v>0</v>
      </c>
    </row>
    <row r="686" spans="1:74">
      <c r="A686" s="35"/>
      <c r="B686" s="16"/>
      <c r="C686" s="16"/>
      <c r="D686" s="16"/>
      <c r="E686" s="49"/>
      <c r="F686" s="16">
        <v>0</v>
      </c>
      <c r="G686" s="16">
        <v>0</v>
      </c>
      <c r="H686" s="16">
        <v>0</v>
      </c>
      <c r="I686" s="6"/>
      <c r="J686" s="6"/>
      <c r="K686" s="6"/>
      <c r="L686" s="6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  <c r="BP686" s="17"/>
      <c r="BQ686" s="17"/>
      <c r="BR686" s="16">
        <v>0</v>
      </c>
      <c r="BS686" s="16">
        <v>0</v>
      </c>
      <c r="BT686" s="16">
        <v>0</v>
      </c>
      <c r="BU686" s="16">
        <v>0</v>
      </c>
      <c r="BV686" s="16">
        <v>0</v>
      </c>
    </row>
    <row r="687" spans="1:74">
      <c r="A687" s="35"/>
      <c r="B687" s="16"/>
      <c r="C687" s="16"/>
      <c r="D687" s="16"/>
      <c r="E687" s="49"/>
      <c r="F687" s="16">
        <v>0</v>
      </c>
      <c r="G687" s="16">
        <v>0</v>
      </c>
      <c r="H687" s="16">
        <v>0</v>
      </c>
      <c r="I687" s="6"/>
      <c r="J687" s="6"/>
      <c r="K687" s="6"/>
      <c r="L687" s="6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6">
        <v>0</v>
      </c>
      <c r="BS687" s="16">
        <v>0</v>
      </c>
      <c r="BT687" s="16">
        <v>0</v>
      </c>
      <c r="BU687" s="16">
        <v>0</v>
      </c>
      <c r="BV687" s="16">
        <v>0</v>
      </c>
    </row>
    <row r="688" spans="1:74">
      <c r="A688" s="35"/>
      <c r="B688" s="16"/>
      <c r="C688" s="16"/>
      <c r="D688" s="16"/>
      <c r="E688" s="49"/>
      <c r="F688" s="16">
        <v>0</v>
      </c>
      <c r="G688" s="16">
        <v>0</v>
      </c>
      <c r="H688" s="16">
        <v>0</v>
      </c>
      <c r="I688" s="6"/>
      <c r="J688" s="6"/>
      <c r="K688" s="6"/>
      <c r="L688" s="6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  <c r="BP688" s="17"/>
      <c r="BQ688" s="17"/>
      <c r="BR688" s="16">
        <v>0</v>
      </c>
      <c r="BS688" s="16">
        <v>0</v>
      </c>
      <c r="BT688" s="16">
        <v>0</v>
      </c>
      <c r="BU688" s="16">
        <v>0</v>
      </c>
      <c r="BV688" s="16">
        <v>0</v>
      </c>
    </row>
    <row r="689" spans="1:74">
      <c r="A689" s="35"/>
      <c r="B689" s="16"/>
      <c r="C689" s="16"/>
      <c r="D689" s="16"/>
      <c r="E689" s="49"/>
      <c r="F689" s="16">
        <v>0</v>
      </c>
      <c r="G689" s="16">
        <v>0</v>
      </c>
      <c r="H689" s="16">
        <v>0</v>
      </c>
      <c r="I689" s="6"/>
      <c r="J689" s="6"/>
      <c r="K689" s="6"/>
      <c r="L689" s="6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6">
        <v>0</v>
      </c>
      <c r="BS689" s="16">
        <v>0</v>
      </c>
      <c r="BT689" s="16">
        <v>0</v>
      </c>
      <c r="BU689" s="16">
        <v>0</v>
      </c>
      <c r="BV689" s="16">
        <v>0</v>
      </c>
    </row>
    <row r="690" spans="1:74">
      <c r="A690" s="35"/>
      <c r="B690" s="16"/>
      <c r="C690" s="16"/>
      <c r="D690" s="16"/>
      <c r="E690" s="49"/>
      <c r="F690" s="16">
        <v>0</v>
      </c>
      <c r="G690" s="16">
        <v>0</v>
      </c>
      <c r="H690" s="16">
        <v>0</v>
      </c>
      <c r="I690" s="6"/>
      <c r="J690" s="6"/>
      <c r="K690" s="6"/>
      <c r="L690" s="6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6">
        <v>0</v>
      </c>
      <c r="BS690" s="16">
        <v>0</v>
      </c>
      <c r="BT690" s="16">
        <v>0</v>
      </c>
      <c r="BU690" s="16">
        <v>0</v>
      </c>
      <c r="BV690" s="16">
        <v>0</v>
      </c>
    </row>
    <row r="691" spans="1:74">
      <c r="A691" s="35"/>
      <c r="B691" s="16"/>
      <c r="C691" s="16"/>
      <c r="D691" s="16"/>
      <c r="E691" s="49"/>
      <c r="F691" s="16">
        <v>0</v>
      </c>
      <c r="G691" s="16">
        <v>0</v>
      </c>
      <c r="H691" s="16">
        <v>0</v>
      </c>
      <c r="I691" s="6"/>
      <c r="J691" s="6"/>
      <c r="K691" s="6"/>
      <c r="L691" s="6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  <c r="BP691" s="17"/>
      <c r="BQ691" s="17"/>
      <c r="BR691" s="16">
        <v>0</v>
      </c>
      <c r="BS691" s="16">
        <v>0</v>
      </c>
      <c r="BT691" s="16">
        <v>0</v>
      </c>
      <c r="BU691" s="16">
        <v>0</v>
      </c>
      <c r="BV691" s="16">
        <v>0</v>
      </c>
    </row>
    <row r="692" spans="1:74">
      <c r="A692" s="35"/>
      <c r="B692" s="16"/>
      <c r="C692" s="16"/>
      <c r="D692" s="16"/>
      <c r="E692" s="49"/>
      <c r="F692" s="16">
        <v>0</v>
      </c>
      <c r="G692" s="16">
        <v>0</v>
      </c>
      <c r="H692" s="16">
        <v>0</v>
      </c>
      <c r="I692" s="6"/>
      <c r="J692" s="6"/>
      <c r="K692" s="6"/>
      <c r="L692" s="6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6">
        <v>0</v>
      </c>
      <c r="BS692" s="16">
        <v>0</v>
      </c>
      <c r="BT692" s="16">
        <v>0</v>
      </c>
      <c r="BU692" s="16">
        <v>0</v>
      </c>
      <c r="BV692" s="16">
        <v>0</v>
      </c>
    </row>
    <row r="693" spans="1:74">
      <c r="A693" s="35"/>
      <c r="B693" s="16"/>
      <c r="C693" s="16"/>
      <c r="D693" s="16"/>
      <c r="E693" s="49"/>
      <c r="F693" s="16">
        <v>0</v>
      </c>
      <c r="G693" s="16">
        <v>0</v>
      </c>
      <c r="H693" s="16">
        <v>0</v>
      </c>
      <c r="I693" s="6"/>
      <c r="J693" s="6"/>
      <c r="K693" s="6"/>
      <c r="L693" s="6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6">
        <v>0</v>
      </c>
      <c r="BS693" s="16">
        <v>0</v>
      </c>
      <c r="BT693" s="16">
        <v>0</v>
      </c>
      <c r="BU693" s="16">
        <v>0</v>
      </c>
      <c r="BV693" s="16">
        <v>0</v>
      </c>
    </row>
    <row r="694" spans="1:74">
      <c r="A694" s="35"/>
      <c r="B694" s="16"/>
      <c r="C694" s="16"/>
      <c r="D694" s="16"/>
      <c r="E694" s="49"/>
      <c r="F694" s="16">
        <v>0</v>
      </c>
      <c r="G694" s="16">
        <v>0</v>
      </c>
      <c r="H694" s="16">
        <v>0</v>
      </c>
      <c r="I694" s="6"/>
      <c r="J694" s="6"/>
      <c r="K694" s="6"/>
      <c r="L694" s="6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  <c r="BP694" s="17"/>
      <c r="BQ694" s="17"/>
      <c r="BR694" s="16">
        <v>0</v>
      </c>
      <c r="BS694" s="16">
        <v>0</v>
      </c>
      <c r="BT694" s="16">
        <v>0</v>
      </c>
      <c r="BU694" s="16">
        <v>0</v>
      </c>
      <c r="BV694" s="16">
        <v>0</v>
      </c>
    </row>
    <row r="695" spans="1:74">
      <c r="A695" s="35"/>
      <c r="B695" s="16"/>
      <c r="C695" s="16"/>
      <c r="D695" s="16"/>
      <c r="E695" s="49"/>
      <c r="F695" s="16">
        <v>0</v>
      </c>
      <c r="G695" s="16">
        <v>0</v>
      </c>
      <c r="H695" s="16">
        <v>0</v>
      </c>
      <c r="I695" s="6"/>
      <c r="J695" s="6"/>
      <c r="K695" s="6"/>
      <c r="L695" s="6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  <c r="BP695" s="17"/>
      <c r="BQ695" s="17"/>
      <c r="BR695" s="16">
        <v>0</v>
      </c>
      <c r="BS695" s="16">
        <v>0</v>
      </c>
      <c r="BT695" s="16">
        <v>0</v>
      </c>
      <c r="BU695" s="16">
        <v>0</v>
      </c>
      <c r="BV695" s="16">
        <v>0</v>
      </c>
    </row>
    <row r="696" spans="1:74">
      <c r="A696" s="35"/>
      <c r="B696" s="16"/>
      <c r="C696" s="16"/>
      <c r="D696" s="16"/>
      <c r="E696" s="49"/>
      <c r="F696" s="16">
        <v>0</v>
      </c>
      <c r="G696" s="16">
        <v>0</v>
      </c>
      <c r="H696" s="16">
        <v>0</v>
      </c>
      <c r="I696" s="6"/>
      <c r="J696" s="6"/>
      <c r="K696" s="6"/>
      <c r="L696" s="6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  <c r="BP696" s="17"/>
      <c r="BQ696" s="17"/>
      <c r="BR696" s="16">
        <v>0</v>
      </c>
      <c r="BS696" s="16">
        <v>0</v>
      </c>
      <c r="BT696" s="16">
        <v>0</v>
      </c>
      <c r="BU696" s="16">
        <v>0</v>
      </c>
      <c r="BV696" s="16">
        <v>0</v>
      </c>
    </row>
    <row r="697" spans="1:74">
      <c r="A697" s="35"/>
      <c r="B697" s="16"/>
      <c r="C697" s="16"/>
      <c r="D697" s="16"/>
      <c r="E697" s="49"/>
      <c r="F697" s="16">
        <v>0</v>
      </c>
      <c r="G697" s="16">
        <v>0</v>
      </c>
      <c r="H697" s="16">
        <v>0</v>
      </c>
      <c r="I697" s="6"/>
      <c r="J697" s="6"/>
      <c r="K697" s="6"/>
      <c r="L697" s="6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6">
        <v>0</v>
      </c>
      <c r="BS697" s="16">
        <v>0</v>
      </c>
      <c r="BT697" s="16">
        <v>0</v>
      </c>
      <c r="BU697" s="16">
        <v>0</v>
      </c>
      <c r="BV697" s="16">
        <v>0</v>
      </c>
    </row>
    <row r="698" spans="1:74">
      <c r="A698" s="35"/>
      <c r="B698" s="16"/>
      <c r="C698" s="16"/>
      <c r="D698" s="16"/>
      <c r="E698" s="49"/>
      <c r="F698" s="16">
        <v>0</v>
      </c>
      <c r="G698" s="16">
        <v>0</v>
      </c>
      <c r="H698" s="16">
        <v>0</v>
      </c>
      <c r="I698" s="6"/>
      <c r="J698" s="6"/>
      <c r="K698" s="6"/>
      <c r="L698" s="6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  <c r="BP698" s="17"/>
      <c r="BQ698" s="17"/>
      <c r="BR698" s="16">
        <v>0</v>
      </c>
      <c r="BS698" s="16">
        <v>0</v>
      </c>
      <c r="BT698" s="16">
        <v>0</v>
      </c>
      <c r="BU698" s="16">
        <v>0</v>
      </c>
      <c r="BV698" s="16">
        <v>0</v>
      </c>
    </row>
    <row r="699" spans="1:74">
      <c r="A699" s="35"/>
      <c r="B699" s="16"/>
      <c r="C699" s="16"/>
      <c r="D699" s="16"/>
      <c r="E699" s="49"/>
      <c r="F699" s="16">
        <v>0</v>
      </c>
      <c r="G699" s="16">
        <v>0</v>
      </c>
      <c r="H699" s="16">
        <v>0</v>
      </c>
      <c r="I699" s="6"/>
      <c r="J699" s="6"/>
      <c r="K699" s="6"/>
      <c r="L699" s="6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  <c r="BP699" s="17"/>
      <c r="BQ699" s="17"/>
      <c r="BR699" s="16">
        <v>0</v>
      </c>
      <c r="BS699" s="16">
        <v>0</v>
      </c>
      <c r="BT699" s="16">
        <v>0</v>
      </c>
      <c r="BU699" s="16">
        <v>0</v>
      </c>
      <c r="BV699" s="16">
        <v>0</v>
      </c>
    </row>
    <row r="700" spans="1:74">
      <c r="A700" s="35"/>
      <c r="B700" s="16"/>
      <c r="C700" s="16"/>
      <c r="D700" s="16"/>
      <c r="E700" s="49"/>
      <c r="F700" s="16">
        <v>0</v>
      </c>
      <c r="G700" s="16">
        <v>0</v>
      </c>
      <c r="H700" s="16">
        <v>0</v>
      </c>
      <c r="I700" s="6"/>
      <c r="J700" s="6"/>
      <c r="K700" s="6"/>
      <c r="L700" s="6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6">
        <v>0</v>
      </c>
      <c r="BS700" s="16">
        <v>0</v>
      </c>
      <c r="BT700" s="16">
        <v>0</v>
      </c>
      <c r="BU700" s="16">
        <v>0</v>
      </c>
      <c r="BV700" s="16">
        <v>0</v>
      </c>
    </row>
    <row r="701" spans="1:74">
      <c r="A701" s="35"/>
      <c r="B701" s="16"/>
      <c r="C701" s="16"/>
      <c r="D701" s="16"/>
      <c r="E701" s="49"/>
      <c r="F701" s="16">
        <v>0</v>
      </c>
      <c r="G701" s="16">
        <v>0</v>
      </c>
      <c r="H701" s="16">
        <v>0</v>
      </c>
      <c r="I701" s="6"/>
      <c r="J701" s="6"/>
      <c r="K701" s="6"/>
      <c r="L701" s="6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6">
        <v>0</v>
      </c>
      <c r="BS701" s="16">
        <v>0</v>
      </c>
      <c r="BT701" s="16">
        <v>0</v>
      </c>
      <c r="BU701" s="16">
        <v>0</v>
      </c>
      <c r="BV701" s="16">
        <v>0</v>
      </c>
    </row>
    <row r="702" spans="1:74">
      <c r="A702" s="35"/>
      <c r="B702" s="16"/>
      <c r="C702" s="16"/>
      <c r="D702" s="16"/>
      <c r="E702" s="49"/>
      <c r="F702" s="16">
        <v>0</v>
      </c>
      <c r="G702" s="16">
        <v>0</v>
      </c>
      <c r="H702" s="16">
        <v>0</v>
      </c>
      <c r="I702" s="6"/>
      <c r="J702" s="6"/>
      <c r="K702" s="6"/>
      <c r="L702" s="6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6">
        <v>0</v>
      </c>
      <c r="BS702" s="16">
        <v>0</v>
      </c>
      <c r="BT702" s="16">
        <v>0</v>
      </c>
      <c r="BU702" s="16">
        <v>0</v>
      </c>
      <c r="BV702" s="16">
        <v>0</v>
      </c>
    </row>
    <row r="703" spans="1:74">
      <c r="A703" s="35"/>
      <c r="B703" s="16"/>
      <c r="C703" s="16"/>
      <c r="D703" s="16"/>
      <c r="E703" s="49"/>
      <c r="F703" s="16">
        <v>0</v>
      </c>
      <c r="G703" s="16">
        <v>0</v>
      </c>
      <c r="H703" s="16">
        <v>0</v>
      </c>
      <c r="I703" s="6"/>
      <c r="J703" s="6"/>
      <c r="K703" s="6"/>
      <c r="L703" s="6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6">
        <v>0</v>
      </c>
      <c r="BS703" s="16">
        <v>0</v>
      </c>
      <c r="BT703" s="16">
        <v>0</v>
      </c>
      <c r="BU703" s="16">
        <v>0</v>
      </c>
      <c r="BV703" s="16">
        <v>0</v>
      </c>
    </row>
    <row r="704" spans="1:74">
      <c r="A704" s="35"/>
      <c r="B704" s="16"/>
      <c r="C704" s="16"/>
      <c r="D704" s="16"/>
      <c r="E704" s="49"/>
      <c r="F704" s="16">
        <v>0</v>
      </c>
      <c r="G704" s="16">
        <v>0</v>
      </c>
      <c r="H704" s="16">
        <v>0</v>
      </c>
      <c r="I704" s="6"/>
      <c r="J704" s="6"/>
      <c r="K704" s="6"/>
      <c r="L704" s="6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  <c r="BP704" s="17"/>
      <c r="BQ704" s="17"/>
      <c r="BR704" s="16">
        <v>0</v>
      </c>
      <c r="BS704" s="16">
        <v>0</v>
      </c>
      <c r="BT704" s="16">
        <v>0</v>
      </c>
      <c r="BU704" s="16">
        <v>0</v>
      </c>
      <c r="BV704" s="16">
        <v>0</v>
      </c>
    </row>
    <row r="705" spans="1:74">
      <c r="A705" s="35"/>
      <c r="B705" s="16"/>
      <c r="C705" s="16"/>
      <c r="D705" s="16"/>
      <c r="E705" s="49"/>
      <c r="F705" s="16">
        <v>0</v>
      </c>
      <c r="G705" s="16">
        <v>0</v>
      </c>
      <c r="H705" s="16">
        <v>0</v>
      </c>
      <c r="I705" s="6"/>
      <c r="J705" s="6"/>
      <c r="K705" s="6"/>
      <c r="L705" s="6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6">
        <v>0</v>
      </c>
      <c r="BS705" s="16">
        <v>0</v>
      </c>
      <c r="BT705" s="16">
        <v>0</v>
      </c>
      <c r="BU705" s="16">
        <v>0</v>
      </c>
      <c r="BV705" s="16">
        <v>0</v>
      </c>
    </row>
    <row r="706" spans="1:74">
      <c r="A706" s="35"/>
      <c r="B706" s="16"/>
      <c r="C706" s="16"/>
      <c r="D706" s="16"/>
      <c r="E706" s="49"/>
      <c r="F706" s="16">
        <v>0</v>
      </c>
      <c r="G706" s="16">
        <v>0</v>
      </c>
      <c r="H706" s="16">
        <v>0</v>
      </c>
      <c r="I706" s="6"/>
      <c r="J706" s="6"/>
      <c r="K706" s="6"/>
      <c r="L706" s="6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6">
        <v>0</v>
      </c>
      <c r="BS706" s="16">
        <v>0</v>
      </c>
      <c r="BT706" s="16">
        <v>0</v>
      </c>
      <c r="BU706" s="16">
        <v>0</v>
      </c>
      <c r="BV706" s="16">
        <v>0</v>
      </c>
    </row>
    <row r="707" spans="1:74">
      <c r="A707" s="35"/>
      <c r="B707" s="16"/>
      <c r="C707" s="16"/>
      <c r="D707" s="16"/>
      <c r="E707" s="49"/>
      <c r="F707" s="16">
        <v>0</v>
      </c>
      <c r="G707" s="16">
        <v>0</v>
      </c>
      <c r="H707" s="16">
        <v>0</v>
      </c>
      <c r="I707" s="6"/>
      <c r="J707" s="6"/>
      <c r="K707" s="6"/>
      <c r="L707" s="6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  <c r="BP707" s="17"/>
      <c r="BQ707" s="17"/>
      <c r="BR707" s="16">
        <v>0</v>
      </c>
      <c r="BS707" s="16">
        <v>0</v>
      </c>
      <c r="BT707" s="16">
        <v>0</v>
      </c>
      <c r="BU707" s="16">
        <v>0</v>
      </c>
      <c r="BV707" s="16">
        <v>0</v>
      </c>
    </row>
    <row r="708" spans="1:74">
      <c r="A708" s="35"/>
      <c r="B708" s="16"/>
      <c r="C708" s="16"/>
      <c r="D708" s="16"/>
      <c r="E708" s="49"/>
      <c r="F708" s="16">
        <v>0</v>
      </c>
      <c r="G708" s="16">
        <v>0</v>
      </c>
      <c r="H708" s="16">
        <v>0</v>
      </c>
      <c r="I708" s="6"/>
      <c r="J708" s="6"/>
      <c r="K708" s="6"/>
      <c r="L708" s="6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6">
        <v>0</v>
      </c>
      <c r="BS708" s="16">
        <v>0</v>
      </c>
      <c r="BT708" s="16">
        <v>0</v>
      </c>
      <c r="BU708" s="16">
        <v>0</v>
      </c>
      <c r="BV708" s="16">
        <v>0</v>
      </c>
    </row>
    <row r="709" spans="1:74">
      <c r="A709" s="35"/>
      <c r="B709" s="16"/>
      <c r="C709" s="16"/>
      <c r="D709" s="16"/>
      <c r="E709" s="49"/>
      <c r="F709" s="16">
        <v>0</v>
      </c>
      <c r="G709" s="16">
        <v>0</v>
      </c>
      <c r="H709" s="16">
        <v>0</v>
      </c>
      <c r="I709" s="6"/>
      <c r="J709" s="6"/>
      <c r="K709" s="6"/>
      <c r="L709" s="6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6">
        <v>0</v>
      </c>
      <c r="BS709" s="16">
        <v>0</v>
      </c>
      <c r="BT709" s="16">
        <v>0</v>
      </c>
      <c r="BU709" s="16">
        <v>0</v>
      </c>
      <c r="BV709" s="16">
        <v>0</v>
      </c>
    </row>
    <row r="710" spans="1:74">
      <c r="A710" s="35"/>
      <c r="B710" s="16"/>
      <c r="C710" s="16"/>
      <c r="D710" s="16"/>
      <c r="E710" s="49"/>
      <c r="F710" s="16">
        <v>0</v>
      </c>
      <c r="G710" s="16">
        <v>0</v>
      </c>
      <c r="H710" s="16">
        <v>0</v>
      </c>
      <c r="I710" s="6"/>
      <c r="J710" s="6"/>
      <c r="K710" s="6"/>
      <c r="L710" s="6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6">
        <v>0</v>
      </c>
      <c r="BS710" s="16">
        <v>0</v>
      </c>
      <c r="BT710" s="16">
        <v>0</v>
      </c>
      <c r="BU710" s="16">
        <v>0</v>
      </c>
      <c r="BV710" s="16">
        <v>0</v>
      </c>
    </row>
    <row r="711" spans="1:74">
      <c r="A711" s="35"/>
      <c r="B711" s="16"/>
      <c r="C711" s="16"/>
      <c r="D711" s="16"/>
      <c r="E711" s="49"/>
      <c r="F711" s="16">
        <v>0</v>
      </c>
      <c r="G711" s="16">
        <v>0</v>
      </c>
      <c r="H711" s="16">
        <v>0</v>
      </c>
      <c r="I711" s="6"/>
      <c r="J711" s="6"/>
      <c r="K711" s="6"/>
      <c r="L711" s="6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6">
        <v>0</v>
      </c>
      <c r="BS711" s="16">
        <v>0</v>
      </c>
      <c r="BT711" s="16">
        <v>0</v>
      </c>
      <c r="BU711" s="16">
        <v>0</v>
      </c>
      <c r="BV711" s="16">
        <v>0</v>
      </c>
    </row>
    <row r="712" spans="1:74">
      <c r="A712" s="35"/>
      <c r="B712" s="16"/>
      <c r="C712" s="16"/>
      <c r="D712" s="16"/>
      <c r="E712" s="49"/>
      <c r="F712" s="16">
        <v>0</v>
      </c>
      <c r="G712" s="16">
        <v>0</v>
      </c>
      <c r="H712" s="16">
        <v>0</v>
      </c>
      <c r="I712" s="6"/>
      <c r="J712" s="6"/>
      <c r="K712" s="6"/>
      <c r="L712" s="6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6">
        <v>0</v>
      </c>
      <c r="BS712" s="16">
        <v>0</v>
      </c>
      <c r="BT712" s="16">
        <v>0</v>
      </c>
      <c r="BU712" s="16">
        <v>0</v>
      </c>
      <c r="BV712" s="16">
        <v>0</v>
      </c>
    </row>
    <row r="713" spans="1:74">
      <c r="A713" s="35"/>
      <c r="B713" s="16"/>
      <c r="C713" s="16"/>
      <c r="D713" s="16"/>
      <c r="E713" s="49"/>
      <c r="F713" s="16">
        <v>0</v>
      </c>
      <c r="G713" s="16">
        <v>0</v>
      </c>
      <c r="H713" s="16">
        <v>0</v>
      </c>
      <c r="I713" s="6"/>
      <c r="J713" s="6"/>
      <c r="K713" s="6"/>
      <c r="L713" s="6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6">
        <v>0</v>
      </c>
      <c r="BS713" s="16">
        <v>0</v>
      </c>
      <c r="BT713" s="16">
        <v>0</v>
      </c>
      <c r="BU713" s="16">
        <v>0</v>
      </c>
      <c r="BV713" s="16">
        <v>0</v>
      </c>
    </row>
    <row r="714" spans="1:74">
      <c r="A714" s="35"/>
      <c r="B714" s="16"/>
      <c r="C714" s="16"/>
      <c r="D714" s="16"/>
      <c r="E714" s="49"/>
      <c r="F714" s="16">
        <v>0</v>
      </c>
      <c r="G714" s="16">
        <v>0</v>
      </c>
      <c r="H714" s="16">
        <v>0</v>
      </c>
      <c r="I714" s="6"/>
      <c r="J714" s="6"/>
      <c r="K714" s="6"/>
      <c r="L714" s="6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6">
        <v>0</v>
      </c>
      <c r="BS714" s="16">
        <v>0</v>
      </c>
      <c r="BT714" s="16">
        <v>0</v>
      </c>
      <c r="BU714" s="16">
        <v>0</v>
      </c>
      <c r="BV714" s="16">
        <v>0</v>
      </c>
    </row>
    <row r="715" spans="1:74">
      <c r="A715" s="35"/>
      <c r="B715" s="16"/>
      <c r="C715" s="16"/>
      <c r="D715" s="16"/>
      <c r="E715" s="49"/>
      <c r="F715" s="16">
        <v>0</v>
      </c>
      <c r="G715" s="16">
        <v>0</v>
      </c>
      <c r="H715" s="16">
        <v>0</v>
      </c>
      <c r="I715" s="6"/>
      <c r="J715" s="6"/>
      <c r="K715" s="6"/>
      <c r="L715" s="6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6">
        <v>0</v>
      </c>
      <c r="BS715" s="16">
        <v>0</v>
      </c>
      <c r="BT715" s="16">
        <v>0</v>
      </c>
      <c r="BU715" s="16">
        <v>0</v>
      </c>
      <c r="BV715" s="16">
        <v>0</v>
      </c>
    </row>
    <row r="716" spans="1:74">
      <c r="A716" s="35"/>
      <c r="B716" s="16"/>
      <c r="C716" s="16"/>
      <c r="D716" s="16"/>
      <c r="E716" s="49"/>
      <c r="F716" s="16">
        <v>0</v>
      </c>
      <c r="G716" s="16">
        <v>0</v>
      </c>
      <c r="H716" s="16">
        <v>0</v>
      </c>
      <c r="I716" s="6"/>
      <c r="J716" s="6"/>
      <c r="K716" s="6"/>
      <c r="L716" s="6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6">
        <v>0</v>
      </c>
      <c r="BS716" s="16">
        <v>0</v>
      </c>
      <c r="BT716" s="16">
        <v>0</v>
      </c>
      <c r="BU716" s="16">
        <v>0</v>
      </c>
      <c r="BV716" s="16">
        <v>0</v>
      </c>
    </row>
    <row r="717" spans="1:74">
      <c r="A717" s="35"/>
      <c r="B717" s="16"/>
      <c r="C717" s="16"/>
      <c r="D717" s="16"/>
      <c r="E717" s="49"/>
      <c r="F717" s="16">
        <v>0</v>
      </c>
      <c r="G717" s="16">
        <v>0</v>
      </c>
      <c r="H717" s="16">
        <v>0</v>
      </c>
      <c r="I717" s="6"/>
      <c r="J717" s="6"/>
      <c r="K717" s="6"/>
      <c r="L717" s="6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  <c r="BP717" s="17"/>
      <c r="BQ717" s="17"/>
      <c r="BR717" s="16">
        <v>0</v>
      </c>
      <c r="BS717" s="16">
        <v>0</v>
      </c>
      <c r="BT717" s="16">
        <v>0</v>
      </c>
      <c r="BU717" s="16">
        <v>0</v>
      </c>
      <c r="BV717" s="16">
        <v>0</v>
      </c>
    </row>
    <row r="718" spans="1:74">
      <c r="A718" s="35"/>
      <c r="B718" s="16"/>
      <c r="C718" s="16"/>
      <c r="D718" s="16"/>
      <c r="E718" s="49"/>
      <c r="F718" s="16">
        <v>0</v>
      </c>
      <c r="G718" s="16">
        <v>0</v>
      </c>
      <c r="H718" s="16">
        <v>0</v>
      </c>
      <c r="I718" s="6"/>
      <c r="J718" s="6"/>
      <c r="K718" s="6"/>
      <c r="L718" s="6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  <c r="BP718" s="17"/>
      <c r="BQ718" s="17"/>
      <c r="BR718" s="16">
        <v>0</v>
      </c>
      <c r="BS718" s="16">
        <v>0</v>
      </c>
      <c r="BT718" s="16">
        <v>0</v>
      </c>
      <c r="BU718" s="16">
        <v>0</v>
      </c>
      <c r="BV718" s="16">
        <v>0</v>
      </c>
    </row>
    <row r="719" spans="1:74">
      <c r="A719" s="35"/>
      <c r="B719" s="16"/>
      <c r="C719" s="16"/>
      <c r="D719" s="16"/>
      <c r="E719" s="49"/>
      <c r="F719" s="16">
        <v>0</v>
      </c>
      <c r="G719" s="16">
        <v>0</v>
      </c>
      <c r="H719" s="16">
        <v>0</v>
      </c>
      <c r="I719" s="6"/>
      <c r="J719" s="6"/>
      <c r="K719" s="6"/>
      <c r="L719" s="6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  <c r="BP719" s="17"/>
      <c r="BQ719" s="17"/>
      <c r="BR719" s="16">
        <v>0</v>
      </c>
      <c r="BS719" s="16">
        <v>0</v>
      </c>
      <c r="BT719" s="16">
        <v>0</v>
      </c>
      <c r="BU719" s="16">
        <v>0</v>
      </c>
      <c r="BV719" s="16">
        <v>0</v>
      </c>
    </row>
    <row r="720" spans="1:74">
      <c r="A720" s="35"/>
      <c r="B720" s="16"/>
      <c r="C720" s="16"/>
      <c r="D720" s="16"/>
      <c r="E720" s="49"/>
      <c r="F720" s="16">
        <v>0</v>
      </c>
      <c r="G720" s="16">
        <v>0</v>
      </c>
      <c r="H720" s="16">
        <v>0</v>
      </c>
      <c r="I720" s="6"/>
      <c r="J720" s="6"/>
      <c r="K720" s="6"/>
      <c r="L720" s="6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  <c r="BP720" s="17"/>
      <c r="BQ720" s="17"/>
      <c r="BR720" s="16">
        <v>0</v>
      </c>
      <c r="BS720" s="16">
        <v>0</v>
      </c>
      <c r="BT720" s="16">
        <v>0</v>
      </c>
      <c r="BU720" s="16">
        <v>0</v>
      </c>
      <c r="BV720" s="16">
        <v>0</v>
      </c>
    </row>
    <row r="721" spans="1:74">
      <c r="A721" s="35"/>
      <c r="B721" s="16"/>
      <c r="C721" s="16"/>
      <c r="D721" s="16"/>
      <c r="E721" s="49"/>
      <c r="F721" s="16">
        <v>0</v>
      </c>
      <c r="G721" s="16">
        <v>0</v>
      </c>
      <c r="H721" s="16">
        <v>0</v>
      </c>
      <c r="I721" s="6"/>
      <c r="J721" s="6"/>
      <c r="K721" s="6"/>
      <c r="L721" s="6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  <c r="BP721" s="17"/>
      <c r="BQ721" s="17"/>
      <c r="BR721" s="16">
        <v>0</v>
      </c>
      <c r="BS721" s="16">
        <v>0</v>
      </c>
      <c r="BT721" s="16">
        <v>0</v>
      </c>
      <c r="BU721" s="16">
        <v>0</v>
      </c>
      <c r="BV721" s="16">
        <v>0</v>
      </c>
    </row>
    <row r="722" spans="1:74">
      <c r="A722" s="35"/>
      <c r="B722" s="16"/>
      <c r="C722" s="16"/>
      <c r="D722" s="16"/>
      <c r="E722" s="49"/>
      <c r="F722" s="16">
        <v>0</v>
      </c>
      <c r="G722" s="16">
        <v>0</v>
      </c>
      <c r="H722" s="16">
        <v>0</v>
      </c>
      <c r="I722" s="6"/>
      <c r="J722" s="6"/>
      <c r="K722" s="6"/>
      <c r="L722" s="6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6">
        <v>0</v>
      </c>
      <c r="BS722" s="16">
        <v>0</v>
      </c>
      <c r="BT722" s="16">
        <v>0</v>
      </c>
      <c r="BU722" s="16">
        <v>0</v>
      </c>
      <c r="BV722" s="16">
        <v>0</v>
      </c>
    </row>
    <row r="723" spans="1:74">
      <c r="A723" s="35"/>
      <c r="B723" s="16"/>
      <c r="C723" s="16"/>
      <c r="D723" s="16"/>
      <c r="E723" s="49"/>
      <c r="F723" s="16">
        <v>0</v>
      </c>
      <c r="G723" s="16">
        <v>0</v>
      </c>
      <c r="H723" s="16">
        <v>0</v>
      </c>
      <c r="I723" s="6"/>
      <c r="J723" s="6"/>
      <c r="K723" s="6"/>
      <c r="L723" s="6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  <c r="BP723" s="17"/>
      <c r="BQ723" s="17"/>
      <c r="BR723" s="16">
        <v>0</v>
      </c>
      <c r="BS723" s="16">
        <v>0</v>
      </c>
      <c r="BT723" s="16">
        <v>0</v>
      </c>
      <c r="BU723" s="16">
        <v>0</v>
      </c>
      <c r="BV723" s="16">
        <v>0</v>
      </c>
    </row>
    <row r="724" spans="1:74">
      <c r="A724" s="35"/>
      <c r="B724" s="16"/>
      <c r="C724" s="16"/>
      <c r="D724" s="16"/>
      <c r="E724" s="49"/>
      <c r="F724" s="16">
        <v>0</v>
      </c>
      <c r="G724" s="16">
        <v>0</v>
      </c>
      <c r="H724" s="16">
        <v>0</v>
      </c>
      <c r="I724" s="6"/>
      <c r="J724" s="6"/>
      <c r="K724" s="6"/>
      <c r="L724" s="6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6">
        <v>0</v>
      </c>
      <c r="BS724" s="16">
        <v>0</v>
      </c>
      <c r="BT724" s="16">
        <v>0</v>
      </c>
      <c r="BU724" s="16">
        <v>0</v>
      </c>
      <c r="BV724" s="16">
        <v>0</v>
      </c>
    </row>
    <row r="725" spans="1:74">
      <c r="A725" s="35"/>
      <c r="B725" s="16"/>
      <c r="C725" s="16"/>
      <c r="D725" s="16"/>
      <c r="E725" s="49"/>
      <c r="F725" s="16">
        <v>0</v>
      </c>
      <c r="G725" s="16">
        <v>0</v>
      </c>
      <c r="H725" s="16">
        <v>0</v>
      </c>
      <c r="I725" s="6"/>
      <c r="J725" s="6"/>
      <c r="K725" s="6"/>
      <c r="L725" s="6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  <c r="BM725" s="17"/>
      <c r="BN725" s="17"/>
      <c r="BO725" s="17"/>
      <c r="BP725" s="17"/>
      <c r="BQ725" s="17"/>
      <c r="BR725" s="16">
        <v>0</v>
      </c>
      <c r="BS725" s="16">
        <v>0</v>
      </c>
      <c r="BT725" s="16">
        <v>0</v>
      </c>
      <c r="BU725" s="16">
        <v>0</v>
      </c>
      <c r="BV725" s="16">
        <v>0</v>
      </c>
    </row>
    <row r="726" spans="1:74">
      <c r="A726" s="35"/>
      <c r="B726" s="16"/>
      <c r="C726" s="16"/>
      <c r="D726" s="16"/>
      <c r="E726" s="49"/>
      <c r="F726" s="16">
        <v>0</v>
      </c>
      <c r="G726" s="16">
        <v>0</v>
      </c>
      <c r="H726" s="16">
        <v>0</v>
      </c>
      <c r="I726" s="6"/>
      <c r="J726" s="6"/>
      <c r="K726" s="6"/>
      <c r="L726" s="6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  <c r="BM726" s="17"/>
      <c r="BN726" s="17"/>
      <c r="BO726" s="17"/>
      <c r="BP726" s="17"/>
      <c r="BQ726" s="17"/>
      <c r="BR726" s="16">
        <v>0</v>
      </c>
      <c r="BS726" s="16">
        <v>0</v>
      </c>
      <c r="BT726" s="16">
        <v>0</v>
      </c>
      <c r="BU726" s="16">
        <v>0</v>
      </c>
      <c r="BV726" s="16">
        <v>0</v>
      </c>
    </row>
    <row r="727" spans="1:74">
      <c r="A727" s="35"/>
      <c r="B727" s="16"/>
      <c r="C727" s="16"/>
      <c r="D727" s="16"/>
      <c r="E727" s="49"/>
      <c r="F727" s="16">
        <v>0</v>
      </c>
      <c r="G727" s="16">
        <v>0</v>
      </c>
      <c r="H727" s="16">
        <v>0</v>
      </c>
      <c r="I727" s="6"/>
      <c r="J727" s="6"/>
      <c r="K727" s="6"/>
      <c r="L727" s="6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  <c r="BM727" s="17"/>
      <c r="BN727" s="17"/>
      <c r="BO727" s="17"/>
      <c r="BP727" s="17"/>
      <c r="BQ727" s="17"/>
      <c r="BR727" s="16">
        <v>0</v>
      </c>
      <c r="BS727" s="16">
        <v>0</v>
      </c>
      <c r="BT727" s="16">
        <v>0</v>
      </c>
      <c r="BU727" s="16">
        <v>0</v>
      </c>
      <c r="BV727" s="16">
        <v>0</v>
      </c>
    </row>
    <row r="728" spans="1:74">
      <c r="A728" s="35"/>
      <c r="B728" s="16"/>
      <c r="C728" s="16"/>
      <c r="D728" s="16"/>
      <c r="E728" s="49"/>
      <c r="F728" s="16">
        <v>0</v>
      </c>
      <c r="G728" s="16">
        <v>0</v>
      </c>
      <c r="H728" s="16">
        <v>0</v>
      </c>
      <c r="I728" s="6"/>
      <c r="J728" s="6"/>
      <c r="K728" s="6"/>
      <c r="L728" s="6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  <c r="BP728" s="17"/>
      <c r="BQ728" s="17"/>
      <c r="BR728" s="16">
        <v>0</v>
      </c>
      <c r="BS728" s="16">
        <v>0</v>
      </c>
      <c r="BT728" s="16">
        <v>0</v>
      </c>
      <c r="BU728" s="16">
        <v>0</v>
      </c>
      <c r="BV728" s="16">
        <v>0</v>
      </c>
    </row>
    <row r="729" spans="1:74">
      <c r="A729" s="35"/>
      <c r="B729" s="16"/>
      <c r="C729" s="16"/>
      <c r="D729" s="16"/>
      <c r="E729" s="49"/>
      <c r="F729" s="16">
        <v>0</v>
      </c>
      <c r="G729" s="16">
        <v>0</v>
      </c>
      <c r="H729" s="16">
        <v>0</v>
      </c>
      <c r="I729" s="6"/>
      <c r="J729" s="6"/>
      <c r="K729" s="6"/>
      <c r="L729" s="6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  <c r="BP729" s="17"/>
      <c r="BQ729" s="17"/>
      <c r="BR729" s="16">
        <v>0</v>
      </c>
      <c r="BS729" s="16">
        <v>0</v>
      </c>
      <c r="BT729" s="16">
        <v>0</v>
      </c>
      <c r="BU729" s="16">
        <v>0</v>
      </c>
      <c r="BV729" s="16">
        <v>0</v>
      </c>
    </row>
    <row r="730" spans="1:74">
      <c r="A730" s="35"/>
      <c r="B730" s="16"/>
      <c r="C730" s="16"/>
      <c r="D730" s="16"/>
      <c r="E730" s="49"/>
      <c r="F730" s="16">
        <v>0</v>
      </c>
      <c r="G730" s="16">
        <v>0</v>
      </c>
      <c r="H730" s="16">
        <v>0</v>
      </c>
      <c r="I730" s="6"/>
      <c r="J730" s="6"/>
      <c r="K730" s="6"/>
      <c r="L730" s="6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  <c r="BP730" s="17"/>
      <c r="BQ730" s="17"/>
      <c r="BR730" s="16">
        <v>0</v>
      </c>
      <c r="BS730" s="16">
        <v>0</v>
      </c>
      <c r="BT730" s="16">
        <v>0</v>
      </c>
      <c r="BU730" s="16">
        <v>0</v>
      </c>
      <c r="BV730" s="16">
        <v>0</v>
      </c>
    </row>
    <row r="731" spans="1:74">
      <c r="A731" s="35"/>
      <c r="B731" s="16"/>
      <c r="C731" s="16"/>
      <c r="D731" s="16"/>
      <c r="E731" s="49"/>
      <c r="F731" s="16">
        <v>0</v>
      </c>
      <c r="G731" s="16">
        <v>0</v>
      </c>
      <c r="H731" s="16">
        <v>0</v>
      </c>
      <c r="I731" s="6"/>
      <c r="J731" s="6"/>
      <c r="K731" s="6"/>
      <c r="L731" s="6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  <c r="BP731" s="17"/>
      <c r="BQ731" s="17"/>
      <c r="BR731" s="16">
        <v>0</v>
      </c>
      <c r="BS731" s="16">
        <v>0</v>
      </c>
      <c r="BT731" s="16">
        <v>0</v>
      </c>
      <c r="BU731" s="16">
        <v>0</v>
      </c>
      <c r="BV731" s="16">
        <v>0</v>
      </c>
    </row>
    <row r="732" spans="1:74">
      <c r="A732" s="35"/>
      <c r="B732" s="16"/>
      <c r="C732" s="16"/>
      <c r="D732" s="16"/>
      <c r="E732" s="49"/>
      <c r="F732" s="16">
        <v>0</v>
      </c>
      <c r="G732" s="16">
        <v>0</v>
      </c>
      <c r="H732" s="16">
        <v>0</v>
      </c>
      <c r="I732" s="6"/>
      <c r="J732" s="6"/>
      <c r="K732" s="6"/>
      <c r="L732" s="6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  <c r="BP732" s="17"/>
      <c r="BQ732" s="17"/>
      <c r="BR732" s="16">
        <v>0</v>
      </c>
      <c r="BS732" s="16">
        <v>0</v>
      </c>
      <c r="BT732" s="16">
        <v>0</v>
      </c>
      <c r="BU732" s="16">
        <v>0</v>
      </c>
      <c r="BV732" s="16">
        <v>0</v>
      </c>
    </row>
    <row r="733" spans="1:74">
      <c r="A733" s="35"/>
      <c r="B733" s="16"/>
      <c r="C733" s="16"/>
      <c r="D733" s="16"/>
      <c r="E733" s="49"/>
      <c r="F733" s="16">
        <v>0</v>
      </c>
      <c r="G733" s="16">
        <v>0</v>
      </c>
      <c r="H733" s="16">
        <v>0</v>
      </c>
      <c r="I733" s="6"/>
      <c r="J733" s="6"/>
      <c r="K733" s="6"/>
      <c r="L733" s="6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  <c r="BM733" s="17"/>
      <c r="BN733" s="17"/>
      <c r="BO733" s="17"/>
      <c r="BP733" s="17"/>
      <c r="BQ733" s="17"/>
      <c r="BR733" s="16">
        <v>0</v>
      </c>
      <c r="BS733" s="16">
        <v>0</v>
      </c>
      <c r="BT733" s="16">
        <v>0</v>
      </c>
      <c r="BU733" s="16">
        <v>0</v>
      </c>
      <c r="BV733" s="16">
        <v>0</v>
      </c>
    </row>
    <row r="734" spans="1:74">
      <c r="A734" s="35"/>
      <c r="B734" s="16"/>
      <c r="C734" s="16"/>
      <c r="D734" s="16"/>
      <c r="E734" s="49"/>
      <c r="F734" s="16">
        <v>0</v>
      </c>
      <c r="G734" s="16">
        <v>0</v>
      </c>
      <c r="H734" s="16">
        <v>0</v>
      </c>
      <c r="I734" s="6"/>
      <c r="J734" s="6"/>
      <c r="K734" s="6"/>
      <c r="L734" s="6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  <c r="BP734" s="17"/>
      <c r="BQ734" s="17"/>
      <c r="BR734" s="16">
        <v>0</v>
      </c>
      <c r="BS734" s="16">
        <v>0</v>
      </c>
      <c r="BT734" s="16">
        <v>0</v>
      </c>
      <c r="BU734" s="16">
        <v>0</v>
      </c>
      <c r="BV734" s="16">
        <v>0</v>
      </c>
    </row>
    <row r="735" spans="1:74">
      <c r="A735" s="35"/>
      <c r="B735" s="16"/>
      <c r="C735" s="16"/>
      <c r="D735" s="16"/>
      <c r="E735" s="49"/>
      <c r="F735" s="16">
        <v>0</v>
      </c>
      <c r="G735" s="16">
        <v>0</v>
      </c>
      <c r="H735" s="16">
        <v>0</v>
      </c>
      <c r="I735" s="6"/>
      <c r="J735" s="6"/>
      <c r="K735" s="6"/>
      <c r="L735" s="6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  <c r="BP735" s="17"/>
      <c r="BQ735" s="17"/>
      <c r="BR735" s="16">
        <v>0</v>
      </c>
      <c r="BS735" s="16">
        <v>0</v>
      </c>
      <c r="BT735" s="16">
        <v>0</v>
      </c>
      <c r="BU735" s="16">
        <v>0</v>
      </c>
      <c r="BV735" s="16">
        <v>0</v>
      </c>
    </row>
    <row r="736" spans="1:74">
      <c r="A736" s="35"/>
      <c r="B736" s="16"/>
      <c r="C736" s="16"/>
      <c r="D736" s="16"/>
      <c r="E736" s="49"/>
      <c r="F736" s="16">
        <v>0</v>
      </c>
      <c r="G736" s="16">
        <v>0</v>
      </c>
      <c r="H736" s="16">
        <v>0</v>
      </c>
      <c r="I736" s="6"/>
      <c r="J736" s="6"/>
      <c r="K736" s="6"/>
      <c r="L736" s="6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  <c r="BP736" s="17"/>
      <c r="BQ736" s="17"/>
      <c r="BR736" s="16">
        <v>0</v>
      </c>
      <c r="BS736" s="16">
        <v>0</v>
      </c>
      <c r="BT736" s="16">
        <v>0</v>
      </c>
      <c r="BU736" s="16">
        <v>0</v>
      </c>
      <c r="BV736" s="16">
        <v>0</v>
      </c>
    </row>
    <row r="737" spans="1:74">
      <c r="A737" s="35"/>
      <c r="B737" s="16"/>
      <c r="C737" s="16"/>
      <c r="D737" s="16"/>
      <c r="E737" s="49"/>
      <c r="F737" s="16">
        <v>0</v>
      </c>
      <c r="G737" s="16">
        <v>0</v>
      </c>
      <c r="H737" s="16">
        <v>0</v>
      </c>
      <c r="I737" s="6"/>
      <c r="J737" s="6"/>
      <c r="K737" s="6"/>
      <c r="L737" s="6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6">
        <v>0</v>
      </c>
      <c r="BS737" s="16">
        <v>0</v>
      </c>
      <c r="BT737" s="16">
        <v>0</v>
      </c>
      <c r="BU737" s="16">
        <v>0</v>
      </c>
      <c r="BV737" s="16">
        <v>0</v>
      </c>
    </row>
    <row r="738" spans="1:74">
      <c r="A738" s="35"/>
      <c r="B738" s="16"/>
      <c r="C738" s="16"/>
      <c r="D738" s="16"/>
      <c r="E738" s="49"/>
      <c r="F738" s="16">
        <v>0</v>
      </c>
      <c r="G738" s="16">
        <v>0</v>
      </c>
      <c r="H738" s="16">
        <v>0</v>
      </c>
      <c r="I738" s="6"/>
      <c r="J738" s="6"/>
      <c r="K738" s="6"/>
      <c r="L738" s="6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  <c r="BP738" s="17"/>
      <c r="BQ738" s="17"/>
      <c r="BR738" s="16">
        <v>0</v>
      </c>
      <c r="BS738" s="16">
        <v>0</v>
      </c>
      <c r="BT738" s="16">
        <v>0</v>
      </c>
      <c r="BU738" s="16">
        <v>0</v>
      </c>
      <c r="BV738" s="16">
        <v>0</v>
      </c>
    </row>
    <row r="739" spans="1:74">
      <c r="A739" s="35"/>
      <c r="B739" s="16"/>
      <c r="C739" s="16"/>
      <c r="D739" s="16"/>
      <c r="E739" s="49"/>
      <c r="F739" s="16">
        <v>0</v>
      </c>
      <c r="G739" s="16">
        <v>0</v>
      </c>
      <c r="H739" s="16">
        <v>0</v>
      </c>
      <c r="I739" s="6"/>
      <c r="J739" s="6"/>
      <c r="K739" s="6"/>
      <c r="L739" s="6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  <c r="BP739" s="17"/>
      <c r="BQ739" s="17"/>
      <c r="BR739" s="16">
        <v>0</v>
      </c>
      <c r="BS739" s="16">
        <v>0</v>
      </c>
      <c r="BT739" s="16">
        <v>0</v>
      </c>
      <c r="BU739" s="16">
        <v>0</v>
      </c>
      <c r="BV739" s="16">
        <v>0</v>
      </c>
    </row>
    <row r="740" spans="1:74">
      <c r="A740" s="35"/>
      <c r="B740" s="16"/>
      <c r="C740" s="16"/>
      <c r="D740" s="16"/>
      <c r="E740" s="49"/>
      <c r="F740" s="16">
        <v>0</v>
      </c>
      <c r="G740" s="16">
        <v>0</v>
      </c>
      <c r="H740" s="16">
        <v>0</v>
      </c>
      <c r="I740" s="6"/>
      <c r="J740" s="6"/>
      <c r="K740" s="6"/>
      <c r="L740" s="6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  <c r="BM740" s="17"/>
      <c r="BN740" s="17"/>
      <c r="BO740" s="17"/>
      <c r="BP740" s="17"/>
      <c r="BQ740" s="17"/>
      <c r="BR740" s="16">
        <v>0</v>
      </c>
      <c r="BS740" s="16">
        <v>0</v>
      </c>
      <c r="BT740" s="16">
        <v>0</v>
      </c>
      <c r="BU740" s="16">
        <v>0</v>
      </c>
      <c r="BV740" s="16">
        <v>0</v>
      </c>
    </row>
    <row r="741" spans="1:74">
      <c r="A741" s="35"/>
      <c r="B741" s="16"/>
      <c r="C741" s="16"/>
      <c r="D741" s="16"/>
      <c r="E741" s="49"/>
      <c r="F741" s="16">
        <v>0</v>
      </c>
      <c r="G741" s="16">
        <v>0</v>
      </c>
      <c r="H741" s="16">
        <v>0</v>
      </c>
      <c r="I741" s="6"/>
      <c r="J741" s="6"/>
      <c r="K741" s="6"/>
      <c r="L741" s="6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  <c r="BP741" s="17"/>
      <c r="BQ741" s="17"/>
      <c r="BR741" s="16">
        <v>0</v>
      </c>
      <c r="BS741" s="16">
        <v>0</v>
      </c>
      <c r="BT741" s="16">
        <v>0</v>
      </c>
      <c r="BU741" s="16">
        <v>0</v>
      </c>
      <c r="BV741" s="16">
        <v>0</v>
      </c>
    </row>
    <row r="742" spans="1:74">
      <c r="A742" s="35"/>
      <c r="B742" s="16"/>
      <c r="C742" s="16"/>
      <c r="D742" s="16"/>
      <c r="E742" s="49"/>
      <c r="F742" s="16">
        <v>0</v>
      </c>
      <c r="G742" s="16">
        <v>0</v>
      </c>
      <c r="H742" s="16">
        <v>0</v>
      </c>
      <c r="I742" s="6"/>
      <c r="J742" s="6"/>
      <c r="K742" s="6"/>
      <c r="L742" s="6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  <c r="BP742" s="17"/>
      <c r="BQ742" s="17"/>
      <c r="BR742" s="16">
        <v>0</v>
      </c>
      <c r="BS742" s="16">
        <v>0</v>
      </c>
      <c r="BT742" s="16">
        <v>0</v>
      </c>
      <c r="BU742" s="16">
        <v>0</v>
      </c>
      <c r="BV742" s="16">
        <v>0</v>
      </c>
    </row>
    <row r="743" spans="1:74">
      <c r="A743" s="35"/>
      <c r="B743" s="16"/>
      <c r="C743" s="16"/>
      <c r="D743" s="16"/>
      <c r="E743" s="49"/>
      <c r="F743" s="16">
        <v>0</v>
      </c>
      <c r="G743" s="16">
        <v>0</v>
      </c>
      <c r="H743" s="16">
        <v>0</v>
      </c>
      <c r="I743" s="6"/>
      <c r="J743" s="6"/>
      <c r="K743" s="6"/>
      <c r="L743" s="6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  <c r="BP743" s="17"/>
      <c r="BQ743" s="17"/>
      <c r="BR743" s="16">
        <v>0</v>
      </c>
      <c r="BS743" s="16">
        <v>0</v>
      </c>
      <c r="BT743" s="16">
        <v>0</v>
      </c>
      <c r="BU743" s="16">
        <v>0</v>
      </c>
      <c r="BV743" s="16">
        <v>0</v>
      </c>
    </row>
    <row r="744" spans="1:74">
      <c r="A744" s="35"/>
      <c r="B744" s="16"/>
      <c r="C744" s="16"/>
      <c r="D744" s="16"/>
      <c r="E744" s="49"/>
      <c r="F744" s="16">
        <v>0</v>
      </c>
      <c r="G744" s="16">
        <v>0</v>
      </c>
      <c r="H744" s="16">
        <v>0</v>
      </c>
      <c r="I744" s="6"/>
      <c r="J744" s="6"/>
      <c r="K744" s="6"/>
      <c r="L744" s="6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  <c r="BP744" s="17"/>
      <c r="BQ744" s="17"/>
      <c r="BR744" s="16">
        <v>0</v>
      </c>
      <c r="BS744" s="16">
        <v>0</v>
      </c>
      <c r="BT744" s="16">
        <v>0</v>
      </c>
      <c r="BU744" s="16">
        <v>0</v>
      </c>
      <c r="BV744" s="16">
        <v>0</v>
      </c>
    </row>
    <row r="745" spans="1:74">
      <c r="A745" s="35"/>
      <c r="B745" s="16"/>
      <c r="C745" s="16"/>
      <c r="D745" s="16"/>
      <c r="E745" s="49"/>
      <c r="F745" s="16">
        <v>0</v>
      </c>
      <c r="G745" s="16">
        <v>0</v>
      </c>
      <c r="H745" s="16">
        <v>0</v>
      </c>
      <c r="I745" s="6"/>
      <c r="J745" s="6"/>
      <c r="K745" s="6"/>
      <c r="L745" s="6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  <c r="BM745" s="17"/>
      <c r="BN745" s="17"/>
      <c r="BO745" s="17"/>
      <c r="BP745" s="17"/>
      <c r="BQ745" s="17"/>
      <c r="BR745" s="16">
        <v>0</v>
      </c>
      <c r="BS745" s="16">
        <v>0</v>
      </c>
      <c r="BT745" s="16">
        <v>0</v>
      </c>
      <c r="BU745" s="16">
        <v>0</v>
      </c>
      <c r="BV745" s="16">
        <v>0</v>
      </c>
    </row>
    <row r="746" spans="1:74">
      <c r="A746" s="35"/>
      <c r="B746" s="16"/>
      <c r="C746" s="16"/>
      <c r="D746" s="16"/>
      <c r="E746" s="49"/>
      <c r="F746" s="16">
        <v>0</v>
      </c>
      <c r="G746" s="16">
        <v>0</v>
      </c>
      <c r="H746" s="16">
        <v>0</v>
      </c>
      <c r="I746" s="6"/>
      <c r="J746" s="6"/>
      <c r="K746" s="6"/>
      <c r="L746" s="6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  <c r="BM746" s="17"/>
      <c r="BN746" s="17"/>
      <c r="BO746" s="17"/>
      <c r="BP746" s="17"/>
      <c r="BQ746" s="17"/>
      <c r="BR746" s="16">
        <v>0</v>
      </c>
      <c r="BS746" s="16">
        <v>0</v>
      </c>
      <c r="BT746" s="16">
        <v>0</v>
      </c>
      <c r="BU746" s="16">
        <v>0</v>
      </c>
      <c r="BV746" s="16">
        <v>0</v>
      </c>
    </row>
    <row r="747" spans="1:74">
      <c r="A747" s="35"/>
      <c r="B747" s="16"/>
      <c r="C747" s="16"/>
      <c r="D747" s="16"/>
      <c r="E747" s="49"/>
      <c r="F747" s="16">
        <v>0</v>
      </c>
      <c r="G747" s="16">
        <v>0</v>
      </c>
      <c r="H747" s="16">
        <v>0</v>
      </c>
      <c r="I747" s="6"/>
      <c r="J747" s="6"/>
      <c r="K747" s="6"/>
      <c r="L747" s="6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  <c r="BP747" s="17"/>
      <c r="BQ747" s="17"/>
      <c r="BR747" s="16">
        <v>0</v>
      </c>
      <c r="BS747" s="16">
        <v>0</v>
      </c>
      <c r="BT747" s="16">
        <v>0</v>
      </c>
      <c r="BU747" s="16">
        <v>0</v>
      </c>
      <c r="BV747" s="16">
        <v>0</v>
      </c>
    </row>
    <row r="748" spans="1:74">
      <c r="A748" s="35"/>
      <c r="B748" s="16"/>
      <c r="C748" s="16"/>
      <c r="D748" s="16"/>
      <c r="E748" s="49"/>
      <c r="F748" s="16">
        <v>0</v>
      </c>
      <c r="G748" s="16">
        <v>0</v>
      </c>
      <c r="H748" s="16">
        <v>0</v>
      </c>
      <c r="I748" s="6"/>
      <c r="J748" s="6"/>
      <c r="K748" s="6"/>
      <c r="L748" s="6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6">
        <v>0</v>
      </c>
      <c r="BS748" s="16">
        <v>0</v>
      </c>
      <c r="BT748" s="16">
        <v>0</v>
      </c>
      <c r="BU748" s="16">
        <v>0</v>
      </c>
      <c r="BV748" s="16">
        <v>0</v>
      </c>
    </row>
    <row r="749" spans="1:74">
      <c r="A749" s="35"/>
      <c r="B749" s="16"/>
      <c r="C749" s="16"/>
      <c r="D749" s="16"/>
      <c r="E749" s="49"/>
      <c r="F749" s="16">
        <v>0</v>
      </c>
      <c r="G749" s="16">
        <v>0</v>
      </c>
      <c r="H749" s="16">
        <v>0</v>
      </c>
      <c r="I749" s="6"/>
      <c r="J749" s="6"/>
      <c r="K749" s="6"/>
      <c r="L749" s="6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6">
        <v>0</v>
      </c>
      <c r="BS749" s="16">
        <v>0</v>
      </c>
      <c r="BT749" s="16">
        <v>0</v>
      </c>
      <c r="BU749" s="16">
        <v>0</v>
      </c>
      <c r="BV749" s="16">
        <v>0</v>
      </c>
    </row>
    <row r="750" spans="1:74">
      <c r="A750" s="35"/>
      <c r="B750" s="16"/>
      <c r="C750" s="16"/>
      <c r="D750" s="16"/>
      <c r="E750" s="49"/>
      <c r="F750" s="16">
        <v>0</v>
      </c>
      <c r="G750" s="16">
        <v>0</v>
      </c>
      <c r="H750" s="16">
        <v>0</v>
      </c>
      <c r="I750" s="6"/>
      <c r="J750" s="6"/>
      <c r="K750" s="6"/>
      <c r="L750" s="6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  <c r="BP750" s="17"/>
      <c r="BQ750" s="17"/>
      <c r="BR750" s="16">
        <v>0</v>
      </c>
      <c r="BS750" s="16">
        <v>0</v>
      </c>
      <c r="BT750" s="16">
        <v>0</v>
      </c>
      <c r="BU750" s="16">
        <v>0</v>
      </c>
      <c r="BV750" s="16">
        <v>0</v>
      </c>
    </row>
    <row r="751" spans="1:74">
      <c r="A751" s="35"/>
      <c r="B751" s="16"/>
      <c r="C751" s="16"/>
      <c r="D751" s="16"/>
      <c r="E751" s="49"/>
      <c r="F751" s="16">
        <v>0</v>
      </c>
      <c r="G751" s="16">
        <v>0</v>
      </c>
      <c r="H751" s="16">
        <v>0</v>
      </c>
      <c r="I751" s="6"/>
      <c r="J751" s="6"/>
      <c r="K751" s="6"/>
      <c r="L751" s="6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  <c r="BM751" s="17"/>
      <c r="BN751" s="17"/>
      <c r="BO751" s="17"/>
      <c r="BP751" s="17"/>
      <c r="BQ751" s="17"/>
      <c r="BR751" s="16">
        <v>0</v>
      </c>
      <c r="BS751" s="16">
        <v>0</v>
      </c>
      <c r="BT751" s="16">
        <v>0</v>
      </c>
      <c r="BU751" s="16">
        <v>0</v>
      </c>
      <c r="BV751" s="16">
        <v>0</v>
      </c>
    </row>
    <row r="752" spans="1:74">
      <c r="A752" s="35"/>
      <c r="B752" s="16"/>
      <c r="C752" s="16"/>
      <c r="D752" s="16"/>
      <c r="E752" s="49"/>
      <c r="F752" s="16">
        <v>0</v>
      </c>
      <c r="G752" s="16">
        <v>0</v>
      </c>
      <c r="H752" s="16">
        <v>0</v>
      </c>
      <c r="I752" s="6"/>
      <c r="J752" s="6"/>
      <c r="K752" s="6"/>
      <c r="L752" s="6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6">
        <v>0</v>
      </c>
      <c r="BS752" s="16">
        <v>0</v>
      </c>
      <c r="BT752" s="16">
        <v>0</v>
      </c>
      <c r="BU752" s="16">
        <v>0</v>
      </c>
      <c r="BV752" s="16">
        <v>0</v>
      </c>
    </row>
    <row r="753" spans="1:74">
      <c r="A753" s="35"/>
      <c r="B753" s="16"/>
      <c r="C753" s="16"/>
      <c r="D753" s="16"/>
      <c r="E753" s="49"/>
      <c r="F753" s="16">
        <v>0</v>
      </c>
      <c r="G753" s="16">
        <v>0</v>
      </c>
      <c r="H753" s="16">
        <v>0</v>
      </c>
      <c r="I753" s="6"/>
      <c r="J753" s="6"/>
      <c r="K753" s="6"/>
      <c r="L753" s="6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6">
        <v>0</v>
      </c>
      <c r="BS753" s="16">
        <v>0</v>
      </c>
      <c r="BT753" s="16">
        <v>0</v>
      </c>
      <c r="BU753" s="16">
        <v>0</v>
      </c>
      <c r="BV753" s="16">
        <v>0</v>
      </c>
    </row>
    <row r="754" spans="1:74">
      <c r="A754" s="35"/>
      <c r="B754" s="16"/>
      <c r="C754" s="16"/>
      <c r="D754" s="16"/>
      <c r="E754" s="49"/>
      <c r="F754" s="16">
        <v>0</v>
      </c>
      <c r="G754" s="16">
        <v>0</v>
      </c>
      <c r="H754" s="16">
        <v>0</v>
      </c>
      <c r="I754" s="6"/>
      <c r="J754" s="6"/>
      <c r="K754" s="6"/>
      <c r="L754" s="6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6">
        <v>0</v>
      </c>
      <c r="BS754" s="16">
        <v>0</v>
      </c>
      <c r="BT754" s="16">
        <v>0</v>
      </c>
      <c r="BU754" s="16">
        <v>0</v>
      </c>
      <c r="BV754" s="16">
        <v>0</v>
      </c>
    </row>
    <row r="755" spans="1:74">
      <c r="A755" s="35"/>
      <c r="B755" s="16"/>
      <c r="C755" s="16"/>
      <c r="D755" s="16"/>
      <c r="E755" s="49"/>
      <c r="F755" s="16">
        <v>0</v>
      </c>
      <c r="G755" s="16">
        <v>0</v>
      </c>
      <c r="H755" s="16">
        <v>0</v>
      </c>
      <c r="I755" s="6"/>
      <c r="J755" s="6"/>
      <c r="K755" s="6"/>
      <c r="L755" s="6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  <c r="BM755" s="17"/>
      <c r="BN755" s="17"/>
      <c r="BO755" s="17"/>
      <c r="BP755" s="17"/>
      <c r="BQ755" s="17"/>
      <c r="BR755" s="16">
        <v>0</v>
      </c>
      <c r="BS755" s="16">
        <v>0</v>
      </c>
      <c r="BT755" s="16">
        <v>0</v>
      </c>
      <c r="BU755" s="16">
        <v>0</v>
      </c>
      <c r="BV755" s="16">
        <v>0</v>
      </c>
    </row>
    <row r="756" spans="1:74">
      <c r="A756" s="35"/>
      <c r="B756" s="16"/>
      <c r="C756" s="16"/>
      <c r="D756" s="16"/>
      <c r="E756" s="49"/>
      <c r="F756" s="16">
        <v>0</v>
      </c>
      <c r="G756" s="16">
        <v>0</v>
      </c>
      <c r="H756" s="16">
        <v>0</v>
      </c>
      <c r="I756" s="6"/>
      <c r="J756" s="6"/>
      <c r="K756" s="6"/>
      <c r="L756" s="6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  <c r="BP756" s="17"/>
      <c r="BQ756" s="17"/>
      <c r="BR756" s="16">
        <v>0</v>
      </c>
      <c r="BS756" s="16">
        <v>0</v>
      </c>
      <c r="BT756" s="16">
        <v>0</v>
      </c>
      <c r="BU756" s="16">
        <v>0</v>
      </c>
      <c r="BV756" s="16">
        <v>0</v>
      </c>
    </row>
    <row r="757" spans="1:74">
      <c r="A757" s="35"/>
      <c r="B757" s="16"/>
      <c r="C757" s="16"/>
      <c r="D757" s="16"/>
      <c r="E757" s="49"/>
      <c r="F757" s="16">
        <v>0</v>
      </c>
      <c r="G757" s="16">
        <v>0</v>
      </c>
      <c r="H757" s="16">
        <v>0</v>
      </c>
      <c r="I757" s="6"/>
      <c r="J757" s="6"/>
      <c r="K757" s="6"/>
      <c r="L757" s="6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  <c r="BP757" s="17"/>
      <c r="BQ757" s="17"/>
      <c r="BR757" s="16">
        <v>0</v>
      </c>
      <c r="BS757" s="16">
        <v>0</v>
      </c>
      <c r="BT757" s="16">
        <v>0</v>
      </c>
      <c r="BU757" s="16">
        <v>0</v>
      </c>
      <c r="BV757" s="16">
        <v>0</v>
      </c>
    </row>
    <row r="758" spans="1:74">
      <c r="A758" s="35"/>
      <c r="B758" s="16"/>
      <c r="C758" s="16"/>
      <c r="D758" s="16"/>
      <c r="E758" s="49"/>
      <c r="F758" s="16">
        <v>0</v>
      </c>
      <c r="G758" s="16">
        <v>0</v>
      </c>
      <c r="H758" s="16">
        <v>0</v>
      </c>
      <c r="I758" s="6"/>
      <c r="J758" s="6"/>
      <c r="K758" s="6"/>
      <c r="L758" s="6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  <c r="BP758" s="17"/>
      <c r="BQ758" s="17"/>
      <c r="BR758" s="16">
        <v>0</v>
      </c>
      <c r="BS758" s="16">
        <v>0</v>
      </c>
      <c r="BT758" s="16">
        <v>0</v>
      </c>
      <c r="BU758" s="16">
        <v>0</v>
      </c>
      <c r="BV758" s="16">
        <v>0</v>
      </c>
    </row>
    <row r="759" spans="1:74">
      <c r="A759" s="35"/>
      <c r="B759" s="16"/>
      <c r="C759" s="16"/>
      <c r="D759" s="16"/>
      <c r="E759" s="49"/>
      <c r="F759" s="16">
        <v>0</v>
      </c>
      <c r="G759" s="16">
        <v>0</v>
      </c>
      <c r="H759" s="16">
        <v>0</v>
      </c>
      <c r="I759" s="6"/>
      <c r="J759" s="6"/>
      <c r="K759" s="6"/>
      <c r="L759" s="6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6">
        <v>0</v>
      </c>
      <c r="BS759" s="16">
        <v>0</v>
      </c>
      <c r="BT759" s="16">
        <v>0</v>
      </c>
      <c r="BU759" s="16">
        <v>0</v>
      </c>
      <c r="BV759" s="16">
        <v>0</v>
      </c>
    </row>
    <row r="760" spans="1:74">
      <c r="A760" s="35"/>
      <c r="B760" s="16"/>
      <c r="C760" s="16"/>
      <c r="D760" s="16"/>
      <c r="E760" s="49"/>
      <c r="F760" s="16">
        <v>0</v>
      </c>
      <c r="G760" s="16">
        <v>0</v>
      </c>
      <c r="H760" s="16">
        <v>0</v>
      </c>
      <c r="I760" s="6"/>
      <c r="J760" s="6"/>
      <c r="K760" s="6"/>
      <c r="L760" s="6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  <c r="BP760" s="17"/>
      <c r="BQ760" s="17"/>
      <c r="BR760" s="16">
        <v>0</v>
      </c>
      <c r="BS760" s="16">
        <v>0</v>
      </c>
      <c r="BT760" s="16">
        <v>0</v>
      </c>
      <c r="BU760" s="16">
        <v>0</v>
      </c>
      <c r="BV760" s="16">
        <v>0</v>
      </c>
    </row>
    <row r="761" spans="1:74">
      <c r="A761" s="35"/>
      <c r="B761" s="16"/>
      <c r="C761" s="16"/>
      <c r="D761" s="16"/>
      <c r="E761" s="49"/>
      <c r="F761" s="16">
        <v>0</v>
      </c>
      <c r="G761" s="16">
        <v>0</v>
      </c>
      <c r="H761" s="16">
        <v>0</v>
      </c>
      <c r="I761" s="6"/>
      <c r="J761" s="6"/>
      <c r="K761" s="6"/>
      <c r="L761" s="6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  <c r="BP761" s="17"/>
      <c r="BQ761" s="17"/>
      <c r="BR761" s="16">
        <v>0</v>
      </c>
      <c r="BS761" s="16">
        <v>0</v>
      </c>
      <c r="BT761" s="16">
        <v>0</v>
      </c>
      <c r="BU761" s="16">
        <v>0</v>
      </c>
      <c r="BV761" s="16">
        <v>0</v>
      </c>
    </row>
    <row r="762" spans="1:74">
      <c r="A762" s="35"/>
      <c r="B762" s="16"/>
      <c r="C762" s="16"/>
      <c r="D762" s="16"/>
      <c r="E762" s="49"/>
      <c r="F762" s="16">
        <v>0</v>
      </c>
      <c r="G762" s="16">
        <v>0</v>
      </c>
      <c r="H762" s="16">
        <v>0</v>
      </c>
      <c r="I762" s="6"/>
      <c r="J762" s="6"/>
      <c r="K762" s="6"/>
      <c r="L762" s="6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6">
        <v>0</v>
      </c>
      <c r="BS762" s="16">
        <v>0</v>
      </c>
      <c r="BT762" s="16">
        <v>0</v>
      </c>
      <c r="BU762" s="16">
        <v>0</v>
      </c>
      <c r="BV762" s="16">
        <v>0</v>
      </c>
    </row>
    <row r="763" spans="1:74">
      <c r="A763" s="35"/>
      <c r="B763" s="16"/>
      <c r="C763" s="16"/>
      <c r="D763" s="16"/>
      <c r="E763" s="49"/>
      <c r="F763" s="16">
        <v>0</v>
      </c>
      <c r="G763" s="16">
        <v>0</v>
      </c>
      <c r="H763" s="16">
        <v>0</v>
      </c>
      <c r="I763" s="6"/>
      <c r="J763" s="6"/>
      <c r="K763" s="6"/>
      <c r="L763" s="6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  <c r="BP763" s="17"/>
      <c r="BQ763" s="17"/>
      <c r="BR763" s="16">
        <v>0</v>
      </c>
      <c r="BS763" s="16">
        <v>0</v>
      </c>
      <c r="BT763" s="16">
        <v>0</v>
      </c>
      <c r="BU763" s="16">
        <v>0</v>
      </c>
      <c r="BV763" s="16">
        <v>0</v>
      </c>
    </row>
    <row r="764" spans="1:74">
      <c r="A764" s="35"/>
      <c r="B764" s="16"/>
      <c r="C764" s="16"/>
      <c r="D764" s="16"/>
      <c r="E764" s="49"/>
      <c r="F764" s="16">
        <v>0</v>
      </c>
      <c r="G764" s="16">
        <v>0</v>
      </c>
      <c r="H764" s="16">
        <v>0</v>
      </c>
      <c r="I764" s="6"/>
      <c r="J764" s="6"/>
      <c r="K764" s="6"/>
      <c r="L764" s="6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  <c r="BP764" s="17"/>
      <c r="BQ764" s="17"/>
      <c r="BR764" s="16">
        <v>0</v>
      </c>
      <c r="BS764" s="16">
        <v>0</v>
      </c>
      <c r="BT764" s="16">
        <v>0</v>
      </c>
      <c r="BU764" s="16">
        <v>0</v>
      </c>
      <c r="BV764" s="16">
        <v>0</v>
      </c>
    </row>
    <row r="765" spans="1:74">
      <c r="A765" s="35"/>
      <c r="B765" s="16"/>
      <c r="C765" s="16"/>
      <c r="D765" s="16"/>
      <c r="E765" s="49"/>
      <c r="F765" s="16">
        <v>0</v>
      </c>
      <c r="G765" s="16">
        <v>0</v>
      </c>
      <c r="H765" s="16">
        <v>0</v>
      </c>
      <c r="I765" s="6"/>
      <c r="J765" s="6"/>
      <c r="K765" s="6"/>
      <c r="L765" s="6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  <c r="BP765" s="17"/>
      <c r="BQ765" s="17"/>
      <c r="BR765" s="16">
        <v>0</v>
      </c>
      <c r="BS765" s="16">
        <v>0</v>
      </c>
      <c r="BT765" s="16">
        <v>0</v>
      </c>
      <c r="BU765" s="16">
        <v>0</v>
      </c>
      <c r="BV765" s="16">
        <v>0</v>
      </c>
    </row>
    <row r="766" spans="1:74">
      <c r="A766" s="35"/>
      <c r="B766" s="16"/>
      <c r="C766" s="16"/>
      <c r="D766" s="16"/>
      <c r="E766" s="49"/>
      <c r="F766" s="16">
        <v>0</v>
      </c>
      <c r="G766" s="16">
        <v>0</v>
      </c>
      <c r="H766" s="16">
        <v>0</v>
      </c>
      <c r="I766" s="6"/>
      <c r="J766" s="6"/>
      <c r="K766" s="6"/>
      <c r="L766" s="6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  <c r="BM766" s="17"/>
      <c r="BN766" s="17"/>
      <c r="BO766" s="17"/>
      <c r="BP766" s="17"/>
      <c r="BQ766" s="17"/>
      <c r="BR766" s="16">
        <v>0</v>
      </c>
      <c r="BS766" s="16">
        <v>0</v>
      </c>
      <c r="BT766" s="16">
        <v>0</v>
      </c>
      <c r="BU766" s="16">
        <v>0</v>
      </c>
      <c r="BV766" s="16">
        <v>0</v>
      </c>
    </row>
    <row r="767" spans="1:74">
      <c r="A767" s="35"/>
      <c r="B767" s="16"/>
      <c r="C767" s="16"/>
      <c r="D767" s="16"/>
      <c r="E767" s="49"/>
      <c r="F767" s="16">
        <v>0</v>
      </c>
      <c r="G767" s="16">
        <v>0</v>
      </c>
      <c r="H767" s="16">
        <v>0</v>
      </c>
      <c r="I767" s="6"/>
      <c r="J767" s="6"/>
      <c r="K767" s="6"/>
      <c r="L767" s="6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  <c r="BM767" s="17"/>
      <c r="BN767" s="17"/>
      <c r="BO767" s="17"/>
      <c r="BP767" s="17"/>
      <c r="BQ767" s="17"/>
      <c r="BR767" s="16">
        <v>0</v>
      </c>
      <c r="BS767" s="16">
        <v>0</v>
      </c>
      <c r="BT767" s="16">
        <v>0</v>
      </c>
      <c r="BU767" s="16">
        <v>0</v>
      </c>
      <c r="BV767" s="16">
        <v>0</v>
      </c>
    </row>
    <row r="768" spans="1:74">
      <c r="A768" s="35"/>
      <c r="B768" s="16"/>
      <c r="C768" s="16"/>
      <c r="D768" s="16"/>
      <c r="E768" s="49"/>
      <c r="F768" s="16">
        <v>0</v>
      </c>
      <c r="G768" s="16">
        <v>0</v>
      </c>
      <c r="H768" s="16">
        <v>0</v>
      </c>
      <c r="I768" s="6"/>
      <c r="J768" s="6"/>
      <c r="K768" s="6"/>
      <c r="L768" s="6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  <c r="BM768" s="17"/>
      <c r="BN768" s="17"/>
      <c r="BO768" s="17"/>
      <c r="BP768" s="17"/>
      <c r="BQ768" s="17"/>
      <c r="BR768" s="16">
        <v>0</v>
      </c>
      <c r="BS768" s="16">
        <v>0</v>
      </c>
      <c r="BT768" s="16">
        <v>0</v>
      </c>
      <c r="BU768" s="16">
        <v>0</v>
      </c>
      <c r="BV768" s="16">
        <v>0</v>
      </c>
    </row>
    <row r="769" spans="1:74">
      <c r="A769" s="35"/>
      <c r="B769" s="16"/>
      <c r="C769" s="16"/>
      <c r="D769" s="16"/>
      <c r="E769" s="49"/>
      <c r="F769" s="16">
        <v>0</v>
      </c>
      <c r="G769" s="16">
        <v>0</v>
      </c>
      <c r="H769" s="16">
        <v>0</v>
      </c>
      <c r="I769" s="6"/>
      <c r="J769" s="6"/>
      <c r="K769" s="6"/>
      <c r="L769" s="6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  <c r="BM769" s="17"/>
      <c r="BN769" s="17"/>
      <c r="BO769" s="17"/>
      <c r="BP769" s="17"/>
      <c r="BQ769" s="17"/>
      <c r="BR769" s="16">
        <v>0</v>
      </c>
      <c r="BS769" s="16">
        <v>0</v>
      </c>
      <c r="BT769" s="16">
        <v>0</v>
      </c>
      <c r="BU769" s="16">
        <v>0</v>
      </c>
      <c r="BV769" s="16">
        <v>0</v>
      </c>
    </row>
    <row r="770" spans="1:74">
      <c r="A770" s="35"/>
      <c r="B770" s="16"/>
      <c r="C770" s="16"/>
      <c r="D770" s="16"/>
      <c r="E770" s="49"/>
      <c r="F770" s="16">
        <v>0</v>
      </c>
      <c r="G770" s="16">
        <v>0</v>
      </c>
      <c r="H770" s="16">
        <v>0</v>
      </c>
      <c r="I770" s="6"/>
      <c r="J770" s="6"/>
      <c r="K770" s="6"/>
      <c r="L770" s="6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  <c r="BM770" s="17"/>
      <c r="BN770" s="17"/>
      <c r="BO770" s="17"/>
      <c r="BP770" s="17"/>
      <c r="BQ770" s="17"/>
      <c r="BR770" s="16">
        <v>0</v>
      </c>
      <c r="BS770" s="16">
        <v>0</v>
      </c>
      <c r="BT770" s="16">
        <v>0</v>
      </c>
      <c r="BU770" s="16">
        <v>0</v>
      </c>
      <c r="BV770" s="16">
        <v>0</v>
      </c>
    </row>
    <row r="771" spans="1:74">
      <c r="A771" s="35"/>
      <c r="B771" s="16"/>
      <c r="C771" s="16"/>
      <c r="D771" s="16"/>
      <c r="E771" s="49"/>
      <c r="F771" s="16">
        <v>0</v>
      </c>
      <c r="G771" s="16">
        <v>0</v>
      </c>
      <c r="H771" s="16">
        <v>0</v>
      </c>
      <c r="I771" s="6"/>
      <c r="J771" s="6"/>
      <c r="K771" s="6"/>
      <c r="L771" s="6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  <c r="BP771" s="17"/>
      <c r="BQ771" s="17"/>
      <c r="BR771" s="16">
        <v>0</v>
      </c>
      <c r="BS771" s="16">
        <v>0</v>
      </c>
      <c r="BT771" s="16">
        <v>0</v>
      </c>
      <c r="BU771" s="16">
        <v>0</v>
      </c>
      <c r="BV771" s="16">
        <v>0</v>
      </c>
    </row>
    <row r="772" spans="1:74">
      <c r="A772" s="35"/>
      <c r="B772" s="16"/>
      <c r="C772" s="16"/>
      <c r="D772" s="16"/>
      <c r="E772" s="49"/>
      <c r="F772" s="16">
        <v>0</v>
      </c>
      <c r="G772" s="16">
        <v>0</v>
      </c>
      <c r="H772" s="16">
        <v>0</v>
      </c>
      <c r="I772" s="6"/>
      <c r="J772" s="6"/>
      <c r="K772" s="6"/>
      <c r="L772" s="6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  <c r="BP772" s="17"/>
      <c r="BQ772" s="17"/>
      <c r="BR772" s="16">
        <v>0</v>
      </c>
      <c r="BS772" s="16">
        <v>0</v>
      </c>
      <c r="BT772" s="16">
        <v>0</v>
      </c>
      <c r="BU772" s="16">
        <v>0</v>
      </c>
      <c r="BV772" s="16">
        <v>0</v>
      </c>
    </row>
    <row r="773" spans="1:74">
      <c r="A773" s="35"/>
      <c r="B773" s="16"/>
      <c r="C773" s="16"/>
      <c r="D773" s="16"/>
      <c r="E773" s="49"/>
      <c r="F773" s="16">
        <v>0</v>
      </c>
      <c r="G773" s="16">
        <v>0</v>
      </c>
      <c r="H773" s="16">
        <v>0</v>
      </c>
      <c r="I773" s="6"/>
      <c r="J773" s="6"/>
      <c r="K773" s="6"/>
      <c r="L773" s="6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  <c r="BP773" s="17"/>
      <c r="BQ773" s="17"/>
      <c r="BR773" s="16">
        <v>0</v>
      </c>
      <c r="BS773" s="16">
        <v>0</v>
      </c>
      <c r="BT773" s="16">
        <v>0</v>
      </c>
      <c r="BU773" s="16">
        <v>0</v>
      </c>
      <c r="BV773" s="16">
        <v>0</v>
      </c>
    </row>
    <row r="774" spans="1:74">
      <c r="A774" s="35"/>
      <c r="B774" s="16"/>
      <c r="C774" s="16"/>
      <c r="D774" s="16"/>
      <c r="E774" s="49"/>
      <c r="F774" s="16">
        <v>0</v>
      </c>
      <c r="G774" s="16">
        <v>0</v>
      </c>
      <c r="H774" s="16">
        <v>0</v>
      </c>
      <c r="I774" s="6"/>
      <c r="J774" s="6"/>
      <c r="K774" s="6"/>
      <c r="L774" s="6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  <c r="BP774" s="17"/>
      <c r="BQ774" s="17"/>
      <c r="BR774" s="16">
        <v>0</v>
      </c>
      <c r="BS774" s="16">
        <v>0</v>
      </c>
      <c r="BT774" s="16">
        <v>0</v>
      </c>
      <c r="BU774" s="16">
        <v>0</v>
      </c>
      <c r="BV774" s="16">
        <v>0</v>
      </c>
    </row>
    <row r="775" spans="1:74">
      <c r="A775" s="35"/>
      <c r="B775" s="16"/>
      <c r="C775" s="16"/>
      <c r="D775" s="16"/>
      <c r="E775" s="49"/>
      <c r="F775" s="16">
        <v>0</v>
      </c>
      <c r="G775" s="16">
        <v>0</v>
      </c>
      <c r="H775" s="16">
        <v>0</v>
      </c>
      <c r="I775" s="6"/>
      <c r="J775" s="6"/>
      <c r="K775" s="6"/>
      <c r="L775" s="6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  <c r="BP775" s="17"/>
      <c r="BQ775" s="17"/>
      <c r="BR775" s="16">
        <v>0</v>
      </c>
      <c r="BS775" s="16">
        <v>0</v>
      </c>
      <c r="BT775" s="16">
        <v>0</v>
      </c>
      <c r="BU775" s="16">
        <v>0</v>
      </c>
      <c r="BV775" s="16">
        <v>0</v>
      </c>
    </row>
    <row r="776" spans="1:74">
      <c r="A776" s="35"/>
      <c r="B776" s="16"/>
      <c r="C776" s="16"/>
      <c r="D776" s="16"/>
      <c r="E776" s="49"/>
      <c r="F776" s="16">
        <v>0</v>
      </c>
      <c r="G776" s="16">
        <v>0</v>
      </c>
      <c r="H776" s="16">
        <v>0</v>
      </c>
      <c r="I776" s="6"/>
      <c r="J776" s="6"/>
      <c r="K776" s="6"/>
      <c r="L776" s="6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  <c r="BP776" s="17"/>
      <c r="BQ776" s="17"/>
      <c r="BR776" s="16">
        <v>0</v>
      </c>
      <c r="BS776" s="16">
        <v>0</v>
      </c>
      <c r="BT776" s="16">
        <v>0</v>
      </c>
      <c r="BU776" s="16">
        <v>0</v>
      </c>
      <c r="BV776" s="16">
        <v>0</v>
      </c>
    </row>
    <row r="777" spans="1:74">
      <c r="A777" s="35"/>
      <c r="B777" s="16"/>
      <c r="C777" s="16"/>
      <c r="D777" s="16"/>
      <c r="E777" s="49"/>
      <c r="F777" s="16">
        <v>0</v>
      </c>
      <c r="G777" s="16">
        <v>0</v>
      </c>
      <c r="H777" s="16">
        <v>0</v>
      </c>
      <c r="I777" s="6"/>
      <c r="J777" s="6"/>
      <c r="K777" s="6"/>
      <c r="L777" s="6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  <c r="BR777" s="16">
        <v>0</v>
      </c>
      <c r="BS777" s="16">
        <v>0</v>
      </c>
      <c r="BT777" s="16">
        <v>0</v>
      </c>
      <c r="BU777" s="16">
        <v>0</v>
      </c>
      <c r="BV777" s="16">
        <v>0</v>
      </c>
    </row>
    <row r="778" spans="1:74">
      <c r="A778" s="35"/>
      <c r="B778" s="16"/>
      <c r="C778" s="16"/>
      <c r="D778" s="16"/>
      <c r="E778" s="49"/>
      <c r="F778" s="16">
        <v>0</v>
      </c>
      <c r="G778" s="16">
        <v>0</v>
      </c>
      <c r="H778" s="16">
        <v>0</v>
      </c>
      <c r="I778" s="6"/>
      <c r="J778" s="6"/>
      <c r="K778" s="6"/>
      <c r="L778" s="6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  <c r="BM778" s="17"/>
      <c r="BN778" s="17"/>
      <c r="BO778" s="17"/>
      <c r="BP778" s="17"/>
      <c r="BQ778" s="17"/>
      <c r="BR778" s="16">
        <v>0</v>
      </c>
      <c r="BS778" s="16">
        <v>0</v>
      </c>
      <c r="BT778" s="16">
        <v>0</v>
      </c>
      <c r="BU778" s="16">
        <v>0</v>
      </c>
      <c r="BV778" s="16">
        <v>0</v>
      </c>
    </row>
    <row r="779" spans="1:74">
      <c r="A779" s="35"/>
      <c r="B779" s="16"/>
      <c r="C779" s="16"/>
      <c r="D779" s="16"/>
      <c r="E779" s="49"/>
      <c r="F779" s="16">
        <v>0</v>
      </c>
      <c r="G779" s="16">
        <v>0</v>
      </c>
      <c r="H779" s="16">
        <v>0</v>
      </c>
      <c r="I779" s="6"/>
      <c r="J779" s="6"/>
      <c r="K779" s="6"/>
      <c r="L779" s="6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6">
        <v>0</v>
      </c>
      <c r="BS779" s="16">
        <v>0</v>
      </c>
      <c r="BT779" s="16">
        <v>0</v>
      </c>
      <c r="BU779" s="16">
        <v>0</v>
      </c>
      <c r="BV779" s="16">
        <v>0</v>
      </c>
    </row>
    <row r="780" spans="1:74">
      <c r="A780" s="35"/>
      <c r="B780" s="16"/>
      <c r="C780" s="16"/>
      <c r="D780" s="16"/>
      <c r="E780" s="49"/>
      <c r="F780" s="16">
        <v>0</v>
      </c>
      <c r="G780" s="16">
        <v>0</v>
      </c>
      <c r="H780" s="16">
        <v>0</v>
      </c>
      <c r="I780" s="6"/>
      <c r="J780" s="6"/>
      <c r="K780" s="6"/>
      <c r="L780" s="6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  <c r="BP780" s="17"/>
      <c r="BQ780" s="17"/>
      <c r="BR780" s="16">
        <v>0</v>
      </c>
      <c r="BS780" s="16">
        <v>0</v>
      </c>
      <c r="BT780" s="16">
        <v>0</v>
      </c>
      <c r="BU780" s="16">
        <v>0</v>
      </c>
      <c r="BV780" s="16">
        <v>0</v>
      </c>
    </row>
    <row r="781" spans="1:74">
      <c r="A781" s="35"/>
      <c r="B781" s="16"/>
      <c r="C781" s="16"/>
      <c r="D781" s="16"/>
      <c r="E781" s="49"/>
      <c r="F781" s="16">
        <v>0</v>
      </c>
      <c r="G781" s="16">
        <v>0</v>
      </c>
      <c r="H781" s="16">
        <v>0</v>
      </c>
      <c r="I781" s="6"/>
      <c r="J781" s="6"/>
      <c r="K781" s="6"/>
      <c r="L781" s="6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  <c r="BP781" s="17"/>
      <c r="BQ781" s="17"/>
      <c r="BR781" s="16">
        <v>0</v>
      </c>
      <c r="BS781" s="16">
        <v>0</v>
      </c>
      <c r="BT781" s="16">
        <v>0</v>
      </c>
      <c r="BU781" s="16">
        <v>0</v>
      </c>
      <c r="BV781" s="16">
        <v>0</v>
      </c>
    </row>
    <row r="782" spans="1:74">
      <c r="A782" s="35"/>
      <c r="B782" s="16"/>
      <c r="C782" s="16"/>
      <c r="D782" s="16"/>
      <c r="E782" s="49"/>
      <c r="F782" s="16">
        <v>0</v>
      </c>
      <c r="G782" s="16">
        <v>0</v>
      </c>
      <c r="H782" s="16">
        <v>0</v>
      </c>
      <c r="I782" s="6"/>
      <c r="J782" s="6"/>
      <c r="K782" s="6"/>
      <c r="L782" s="6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  <c r="BM782" s="17"/>
      <c r="BN782" s="17"/>
      <c r="BO782" s="17"/>
      <c r="BP782" s="17"/>
      <c r="BQ782" s="17"/>
      <c r="BR782" s="16">
        <v>0</v>
      </c>
      <c r="BS782" s="16">
        <v>0</v>
      </c>
      <c r="BT782" s="16">
        <v>0</v>
      </c>
      <c r="BU782" s="16">
        <v>0</v>
      </c>
      <c r="BV782" s="16">
        <v>0</v>
      </c>
    </row>
    <row r="783" spans="1:74">
      <c r="A783" s="35"/>
      <c r="B783" s="16"/>
      <c r="C783" s="16"/>
      <c r="D783" s="16"/>
      <c r="E783" s="49"/>
      <c r="F783" s="16">
        <v>0</v>
      </c>
      <c r="G783" s="16">
        <v>0</v>
      </c>
      <c r="H783" s="16">
        <v>0</v>
      </c>
      <c r="I783" s="6"/>
      <c r="J783" s="6"/>
      <c r="K783" s="6"/>
      <c r="L783" s="6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  <c r="BP783" s="17"/>
      <c r="BQ783" s="17"/>
      <c r="BR783" s="16">
        <v>0</v>
      </c>
      <c r="BS783" s="16">
        <v>0</v>
      </c>
      <c r="BT783" s="16">
        <v>0</v>
      </c>
      <c r="BU783" s="16">
        <v>0</v>
      </c>
      <c r="BV783" s="16">
        <v>0</v>
      </c>
    </row>
    <row r="784" spans="1:74">
      <c r="A784" s="35"/>
      <c r="B784" s="16"/>
      <c r="C784" s="16"/>
      <c r="D784" s="16"/>
      <c r="E784" s="49"/>
      <c r="F784" s="16">
        <v>0</v>
      </c>
      <c r="G784" s="16">
        <v>0</v>
      </c>
      <c r="H784" s="16">
        <v>0</v>
      </c>
      <c r="I784" s="6"/>
      <c r="J784" s="6"/>
      <c r="K784" s="6"/>
      <c r="L784" s="6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  <c r="BP784" s="17"/>
      <c r="BQ784" s="17"/>
      <c r="BR784" s="16">
        <v>0</v>
      </c>
      <c r="BS784" s="16">
        <v>0</v>
      </c>
      <c r="BT784" s="16">
        <v>0</v>
      </c>
      <c r="BU784" s="16">
        <v>0</v>
      </c>
      <c r="BV784" s="16">
        <v>0</v>
      </c>
    </row>
    <row r="785" spans="1:74">
      <c r="A785" s="35"/>
      <c r="B785" s="16"/>
      <c r="C785" s="16"/>
      <c r="D785" s="16"/>
      <c r="E785" s="49"/>
      <c r="F785" s="16">
        <v>0</v>
      </c>
      <c r="G785" s="16">
        <v>0</v>
      </c>
      <c r="H785" s="16">
        <v>0</v>
      </c>
      <c r="I785" s="6"/>
      <c r="J785" s="6"/>
      <c r="K785" s="6"/>
      <c r="L785" s="6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  <c r="BP785" s="17"/>
      <c r="BQ785" s="17"/>
      <c r="BR785" s="16">
        <v>0</v>
      </c>
      <c r="BS785" s="16">
        <v>0</v>
      </c>
      <c r="BT785" s="16">
        <v>0</v>
      </c>
      <c r="BU785" s="16">
        <v>0</v>
      </c>
      <c r="BV785" s="16">
        <v>0</v>
      </c>
    </row>
    <row r="786" spans="1:74">
      <c r="A786" s="35"/>
      <c r="B786" s="16"/>
      <c r="C786" s="16"/>
      <c r="D786" s="16"/>
      <c r="E786" s="49"/>
      <c r="F786" s="16">
        <v>0</v>
      </c>
      <c r="G786" s="16">
        <v>0</v>
      </c>
      <c r="H786" s="16">
        <v>0</v>
      </c>
      <c r="I786" s="6"/>
      <c r="J786" s="6"/>
      <c r="K786" s="6"/>
      <c r="L786" s="6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  <c r="BP786" s="17"/>
      <c r="BQ786" s="17"/>
      <c r="BR786" s="16">
        <v>0</v>
      </c>
      <c r="BS786" s="16">
        <v>0</v>
      </c>
      <c r="BT786" s="16">
        <v>0</v>
      </c>
      <c r="BU786" s="16">
        <v>0</v>
      </c>
      <c r="BV786" s="16">
        <v>0</v>
      </c>
    </row>
    <row r="787" spans="1:74">
      <c r="A787" s="35"/>
      <c r="B787" s="16"/>
      <c r="C787" s="16"/>
      <c r="D787" s="16"/>
      <c r="E787" s="49"/>
      <c r="F787" s="16">
        <v>0</v>
      </c>
      <c r="G787" s="16">
        <v>0</v>
      </c>
      <c r="H787" s="16">
        <v>0</v>
      </c>
      <c r="I787" s="6"/>
      <c r="J787" s="6"/>
      <c r="K787" s="6"/>
      <c r="L787" s="6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  <c r="BP787" s="17"/>
      <c r="BQ787" s="17"/>
      <c r="BR787" s="16">
        <v>0</v>
      </c>
      <c r="BS787" s="16">
        <v>0</v>
      </c>
      <c r="BT787" s="16">
        <v>0</v>
      </c>
      <c r="BU787" s="16">
        <v>0</v>
      </c>
      <c r="BV787" s="16">
        <v>0</v>
      </c>
    </row>
    <row r="788" spans="1:74">
      <c r="A788" s="35"/>
      <c r="B788" s="16"/>
      <c r="C788" s="16"/>
      <c r="D788" s="16"/>
      <c r="E788" s="49"/>
      <c r="F788" s="16">
        <v>0</v>
      </c>
      <c r="G788" s="16">
        <v>0</v>
      </c>
      <c r="H788" s="16">
        <v>0</v>
      </c>
      <c r="I788" s="6"/>
      <c r="J788" s="6"/>
      <c r="K788" s="6"/>
      <c r="L788" s="6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  <c r="BP788" s="17"/>
      <c r="BQ788" s="17"/>
      <c r="BR788" s="16">
        <v>0</v>
      </c>
      <c r="BS788" s="16">
        <v>0</v>
      </c>
      <c r="BT788" s="16">
        <v>0</v>
      </c>
      <c r="BU788" s="16">
        <v>0</v>
      </c>
      <c r="BV788" s="16">
        <v>0</v>
      </c>
    </row>
    <row r="789" spans="1:74">
      <c r="A789" s="35"/>
      <c r="B789" s="16"/>
      <c r="C789" s="16"/>
      <c r="D789" s="16"/>
      <c r="E789" s="49"/>
      <c r="F789" s="16">
        <v>0</v>
      </c>
      <c r="G789" s="16">
        <v>0</v>
      </c>
      <c r="H789" s="16">
        <v>0</v>
      </c>
      <c r="I789" s="6"/>
      <c r="J789" s="6"/>
      <c r="K789" s="6"/>
      <c r="L789" s="6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  <c r="BM789" s="17"/>
      <c r="BN789" s="17"/>
      <c r="BO789" s="17"/>
      <c r="BP789" s="17"/>
      <c r="BQ789" s="17"/>
      <c r="BR789" s="16">
        <v>0</v>
      </c>
      <c r="BS789" s="16">
        <v>0</v>
      </c>
      <c r="BT789" s="16">
        <v>0</v>
      </c>
      <c r="BU789" s="16">
        <v>0</v>
      </c>
      <c r="BV789" s="16">
        <v>0</v>
      </c>
    </row>
    <row r="790" spans="1:74">
      <c r="A790" s="35"/>
      <c r="B790" s="16"/>
      <c r="C790" s="16"/>
      <c r="D790" s="16"/>
      <c r="E790" s="49"/>
      <c r="F790" s="16">
        <v>0</v>
      </c>
      <c r="G790" s="16">
        <v>0</v>
      </c>
      <c r="H790" s="16">
        <v>0</v>
      </c>
      <c r="I790" s="6"/>
      <c r="J790" s="6"/>
      <c r="K790" s="6"/>
      <c r="L790" s="6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  <c r="BP790" s="17"/>
      <c r="BQ790" s="17"/>
      <c r="BR790" s="16">
        <v>0</v>
      </c>
      <c r="BS790" s="16">
        <v>0</v>
      </c>
      <c r="BT790" s="16">
        <v>0</v>
      </c>
      <c r="BU790" s="16">
        <v>0</v>
      </c>
      <c r="BV790" s="16">
        <v>0</v>
      </c>
    </row>
    <row r="791" spans="1:74">
      <c r="A791" s="35"/>
      <c r="B791" s="16"/>
      <c r="C791" s="16"/>
      <c r="D791" s="16"/>
      <c r="E791" s="49"/>
      <c r="F791" s="16">
        <v>0</v>
      </c>
      <c r="G791" s="16">
        <v>0</v>
      </c>
      <c r="H791" s="16">
        <v>0</v>
      </c>
      <c r="I791" s="6"/>
      <c r="J791" s="6"/>
      <c r="K791" s="6"/>
      <c r="L791" s="6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  <c r="BP791" s="17"/>
      <c r="BQ791" s="17"/>
      <c r="BR791" s="16">
        <v>0</v>
      </c>
      <c r="BS791" s="16">
        <v>0</v>
      </c>
      <c r="BT791" s="16">
        <v>0</v>
      </c>
      <c r="BU791" s="16">
        <v>0</v>
      </c>
      <c r="BV791" s="16">
        <v>0</v>
      </c>
    </row>
    <row r="792" spans="1:74">
      <c r="A792" s="35"/>
      <c r="B792" s="16"/>
      <c r="C792" s="16"/>
      <c r="D792" s="16"/>
      <c r="E792" s="49"/>
      <c r="F792" s="16">
        <v>0</v>
      </c>
      <c r="G792" s="16">
        <v>0</v>
      </c>
      <c r="H792" s="16">
        <v>0</v>
      </c>
      <c r="I792" s="6"/>
      <c r="J792" s="6"/>
      <c r="K792" s="6"/>
      <c r="L792" s="6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  <c r="BM792" s="17"/>
      <c r="BN792" s="17"/>
      <c r="BO792" s="17"/>
      <c r="BP792" s="17"/>
      <c r="BQ792" s="17"/>
      <c r="BR792" s="16">
        <v>0</v>
      </c>
      <c r="BS792" s="16">
        <v>0</v>
      </c>
      <c r="BT792" s="16">
        <v>0</v>
      </c>
      <c r="BU792" s="16">
        <v>0</v>
      </c>
      <c r="BV792" s="16">
        <v>0</v>
      </c>
    </row>
    <row r="793" spans="1:74">
      <c r="A793" s="35"/>
      <c r="B793" s="16"/>
      <c r="C793" s="16"/>
      <c r="D793" s="16"/>
      <c r="E793" s="49"/>
      <c r="F793" s="16">
        <v>0</v>
      </c>
      <c r="G793" s="16">
        <v>0</v>
      </c>
      <c r="H793" s="16">
        <v>0</v>
      </c>
      <c r="I793" s="6"/>
      <c r="J793" s="6"/>
      <c r="K793" s="6"/>
      <c r="L793" s="6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  <c r="BP793" s="17"/>
      <c r="BQ793" s="17"/>
      <c r="BR793" s="16">
        <v>0</v>
      </c>
      <c r="BS793" s="16">
        <v>0</v>
      </c>
      <c r="BT793" s="16">
        <v>0</v>
      </c>
      <c r="BU793" s="16">
        <v>0</v>
      </c>
      <c r="BV793" s="16">
        <v>0</v>
      </c>
    </row>
    <row r="794" spans="1:74">
      <c r="A794" s="35"/>
      <c r="B794" s="16"/>
      <c r="C794" s="16"/>
      <c r="D794" s="16"/>
      <c r="E794" s="49"/>
      <c r="F794" s="16">
        <v>0</v>
      </c>
      <c r="G794" s="16">
        <v>0</v>
      </c>
      <c r="H794" s="16">
        <v>0</v>
      </c>
      <c r="I794" s="6"/>
      <c r="J794" s="6"/>
      <c r="K794" s="6"/>
      <c r="L794" s="6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  <c r="BM794" s="17"/>
      <c r="BN794" s="17"/>
      <c r="BO794" s="17"/>
      <c r="BP794" s="17"/>
      <c r="BQ794" s="17"/>
      <c r="BR794" s="16">
        <v>0</v>
      </c>
      <c r="BS794" s="16">
        <v>0</v>
      </c>
      <c r="BT794" s="16">
        <v>0</v>
      </c>
      <c r="BU794" s="16">
        <v>0</v>
      </c>
      <c r="BV794" s="16">
        <v>0</v>
      </c>
    </row>
    <row r="795" spans="1:74">
      <c r="A795" s="35"/>
      <c r="B795" s="16"/>
      <c r="C795" s="16"/>
      <c r="D795" s="16"/>
      <c r="E795" s="49"/>
      <c r="F795" s="16">
        <v>0</v>
      </c>
      <c r="G795" s="16">
        <v>0</v>
      </c>
      <c r="H795" s="16">
        <v>0</v>
      </c>
      <c r="I795" s="6"/>
      <c r="J795" s="6"/>
      <c r="K795" s="6"/>
      <c r="L795" s="6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  <c r="BM795" s="17"/>
      <c r="BN795" s="17"/>
      <c r="BO795" s="17"/>
      <c r="BP795" s="17"/>
      <c r="BQ795" s="17"/>
      <c r="BR795" s="16">
        <v>0</v>
      </c>
      <c r="BS795" s="16">
        <v>0</v>
      </c>
      <c r="BT795" s="16">
        <v>0</v>
      </c>
      <c r="BU795" s="16">
        <v>0</v>
      </c>
      <c r="BV795" s="16">
        <v>0</v>
      </c>
    </row>
    <row r="796" spans="1:74">
      <c r="A796" s="35"/>
      <c r="B796" s="16"/>
      <c r="C796" s="16"/>
      <c r="D796" s="16"/>
      <c r="E796" s="49"/>
      <c r="F796" s="16">
        <v>0</v>
      </c>
      <c r="G796" s="16">
        <v>0</v>
      </c>
      <c r="H796" s="16">
        <v>0</v>
      </c>
      <c r="I796" s="6"/>
      <c r="J796" s="6"/>
      <c r="K796" s="6"/>
      <c r="L796" s="6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  <c r="BM796" s="17"/>
      <c r="BN796" s="17"/>
      <c r="BO796" s="17"/>
      <c r="BP796" s="17"/>
      <c r="BQ796" s="17"/>
      <c r="BR796" s="16">
        <v>0</v>
      </c>
      <c r="BS796" s="16">
        <v>0</v>
      </c>
      <c r="BT796" s="16">
        <v>0</v>
      </c>
      <c r="BU796" s="16">
        <v>0</v>
      </c>
      <c r="BV796" s="16">
        <v>0</v>
      </c>
    </row>
    <row r="797" spans="1:74">
      <c r="A797" s="35"/>
      <c r="B797" s="16"/>
      <c r="C797" s="16"/>
      <c r="D797" s="16"/>
      <c r="E797" s="49"/>
      <c r="F797" s="16">
        <v>0</v>
      </c>
      <c r="G797" s="16">
        <v>0</v>
      </c>
      <c r="H797" s="16">
        <v>0</v>
      </c>
      <c r="I797" s="6"/>
      <c r="J797" s="6"/>
      <c r="K797" s="6"/>
      <c r="L797" s="6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  <c r="BM797" s="17"/>
      <c r="BN797" s="17"/>
      <c r="BO797" s="17"/>
      <c r="BP797" s="17"/>
      <c r="BQ797" s="17"/>
      <c r="BR797" s="16">
        <v>0</v>
      </c>
      <c r="BS797" s="16">
        <v>0</v>
      </c>
      <c r="BT797" s="16">
        <v>0</v>
      </c>
      <c r="BU797" s="16">
        <v>0</v>
      </c>
      <c r="BV797" s="16">
        <v>0</v>
      </c>
    </row>
    <row r="798" spans="1:74">
      <c r="A798" s="35"/>
      <c r="B798" s="16"/>
      <c r="C798" s="16"/>
      <c r="D798" s="16"/>
      <c r="E798" s="49"/>
      <c r="F798" s="16">
        <v>0</v>
      </c>
      <c r="G798" s="16">
        <v>0</v>
      </c>
      <c r="H798" s="16">
        <v>0</v>
      </c>
      <c r="I798" s="6"/>
      <c r="J798" s="6"/>
      <c r="K798" s="6"/>
      <c r="L798" s="6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  <c r="BM798" s="17"/>
      <c r="BN798" s="17"/>
      <c r="BO798" s="17"/>
      <c r="BP798" s="17"/>
      <c r="BQ798" s="17"/>
      <c r="BR798" s="16">
        <v>0</v>
      </c>
      <c r="BS798" s="16">
        <v>0</v>
      </c>
      <c r="BT798" s="16">
        <v>0</v>
      </c>
      <c r="BU798" s="16">
        <v>0</v>
      </c>
      <c r="BV798" s="16">
        <v>0</v>
      </c>
    </row>
    <row r="799" spans="1:74">
      <c r="A799" s="35"/>
      <c r="B799" s="16"/>
      <c r="C799" s="16"/>
      <c r="D799" s="16"/>
      <c r="E799" s="49"/>
      <c r="F799" s="16">
        <v>0</v>
      </c>
      <c r="G799" s="16">
        <v>0</v>
      </c>
      <c r="H799" s="16">
        <v>0</v>
      </c>
      <c r="I799" s="6"/>
      <c r="J799" s="6"/>
      <c r="K799" s="6"/>
      <c r="L799" s="6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  <c r="BM799" s="17"/>
      <c r="BN799" s="17"/>
      <c r="BO799" s="17"/>
      <c r="BP799" s="17"/>
      <c r="BQ799" s="17"/>
      <c r="BR799" s="16">
        <v>0</v>
      </c>
      <c r="BS799" s="16">
        <v>0</v>
      </c>
      <c r="BT799" s="16">
        <v>0</v>
      </c>
      <c r="BU799" s="16">
        <v>0</v>
      </c>
      <c r="BV799" s="16">
        <v>0</v>
      </c>
    </row>
    <row r="800" spans="1:74">
      <c r="A800" s="35"/>
      <c r="B800" s="16"/>
      <c r="C800" s="16"/>
      <c r="D800" s="16"/>
      <c r="E800" s="49"/>
      <c r="F800" s="16">
        <v>0</v>
      </c>
      <c r="G800" s="16">
        <v>0</v>
      </c>
      <c r="H800" s="16">
        <v>0</v>
      </c>
      <c r="I800" s="6"/>
      <c r="J800" s="6"/>
      <c r="K800" s="6"/>
      <c r="L800" s="6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  <c r="BP800" s="17"/>
      <c r="BQ800" s="17"/>
      <c r="BR800" s="16">
        <v>0</v>
      </c>
      <c r="BS800" s="16">
        <v>0</v>
      </c>
      <c r="BT800" s="16">
        <v>0</v>
      </c>
      <c r="BU800" s="16">
        <v>0</v>
      </c>
      <c r="BV800" s="16">
        <v>0</v>
      </c>
    </row>
    <row r="801" spans="1:74">
      <c r="A801" s="35"/>
      <c r="B801" s="16"/>
      <c r="C801" s="16"/>
      <c r="D801" s="16"/>
      <c r="E801" s="49"/>
      <c r="F801" s="16">
        <v>0</v>
      </c>
      <c r="G801" s="16">
        <v>0</v>
      </c>
      <c r="H801" s="16">
        <v>0</v>
      </c>
      <c r="I801" s="6"/>
      <c r="J801" s="6"/>
      <c r="K801" s="6"/>
      <c r="L801" s="6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  <c r="BP801" s="17"/>
      <c r="BQ801" s="17"/>
      <c r="BR801" s="16">
        <v>0</v>
      </c>
      <c r="BS801" s="16">
        <v>0</v>
      </c>
      <c r="BT801" s="16">
        <v>0</v>
      </c>
      <c r="BU801" s="16">
        <v>0</v>
      </c>
      <c r="BV801" s="16">
        <v>0</v>
      </c>
    </row>
    <row r="802" spans="1:74">
      <c r="A802" s="35"/>
      <c r="B802" s="16"/>
      <c r="C802" s="16"/>
      <c r="D802" s="16"/>
      <c r="E802" s="49"/>
      <c r="F802" s="16">
        <v>0</v>
      </c>
      <c r="G802" s="16">
        <v>0</v>
      </c>
      <c r="H802" s="16">
        <v>0</v>
      </c>
      <c r="I802" s="6"/>
      <c r="J802" s="6"/>
      <c r="K802" s="6"/>
      <c r="L802" s="6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  <c r="BP802" s="17"/>
      <c r="BQ802" s="17"/>
      <c r="BR802" s="16">
        <v>0</v>
      </c>
      <c r="BS802" s="16">
        <v>0</v>
      </c>
      <c r="BT802" s="16">
        <v>0</v>
      </c>
      <c r="BU802" s="16">
        <v>0</v>
      </c>
      <c r="BV802" s="16">
        <v>0</v>
      </c>
    </row>
    <row r="803" spans="1:74">
      <c r="A803" s="35"/>
      <c r="B803" s="16"/>
      <c r="C803" s="16"/>
      <c r="D803" s="16"/>
      <c r="E803" s="49"/>
      <c r="F803" s="16">
        <v>0</v>
      </c>
      <c r="G803" s="16">
        <v>0</v>
      </c>
      <c r="H803" s="16">
        <v>0</v>
      </c>
      <c r="I803" s="6"/>
      <c r="J803" s="6"/>
      <c r="K803" s="6"/>
      <c r="L803" s="6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  <c r="BP803" s="17"/>
      <c r="BQ803" s="17"/>
      <c r="BR803" s="16">
        <v>0</v>
      </c>
      <c r="BS803" s="16">
        <v>0</v>
      </c>
      <c r="BT803" s="16">
        <v>0</v>
      </c>
      <c r="BU803" s="16">
        <v>0</v>
      </c>
      <c r="BV803" s="16">
        <v>0</v>
      </c>
    </row>
    <row r="804" spans="1:74">
      <c r="A804" s="35"/>
      <c r="B804" s="16"/>
      <c r="C804" s="16"/>
      <c r="D804" s="16"/>
      <c r="E804" s="49"/>
      <c r="F804" s="16">
        <v>0</v>
      </c>
      <c r="G804" s="16">
        <v>0</v>
      </c>
      <c r="H804" s="16">
        <v>0</v>
      </c>
      <c r="I804" s="6"/>
      <c r="J804" s="6"/>
      <c r="K804" s="6"/>
      <c r="L804" s="6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  <c r="BP804" s="17"/>
      <c r="BQ804" s="17"/>
      <c r="BR804" s="16">
        <v>0</v>
      </c>
      <c r="BS804" s="16">
        <v>0</v>
      </c>
      <c r="BT804" s="16">
        <v>0</v>
      </c>
      <c r="BU804" s="16">
        <v>0</v>
      </c>
      <c r="BV804" s="16">
        <v>0</v>
      </c>
    </row>
    <row r="805" spans="1:74">
      <c r="A805" s="35"/>
      <c r="B805" s="16"/>
      <c r="C805" s="16"/>
      <c r="D805" s="16"/>
      <c r="E805" s="49"/>
      <c r="F805" s="16">
        <v>0</v>
      </c>
      <c r="G805" s="16">
        <v>0</v>
      </c>
      <c r="H805" s="16">
        <v>0</v>
      </c>
      <c r="I805" s="6"/>
      <c r="J805" s="6"/>
      <c r="K805" s="6"/>
      <c r="L805" s="6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  <c r="BP805" s="17"/>
      <c r="BQ805" s="17"/>
      <c r="BR805" s="16">
        <v>0</v>
      </c>
      <c r="BS805" s="16">
        <v>0</v>
      </c>
      <c r="BT805" s="16">
        <v>0</v>
      </c>
      <c r="BU805" s="16">
        <v>0</v>
      </c>
      <c r="BV805" s="16">
        <v>0</v>
      </c>
    </row>
    <row r="806" spans="1:74">
      <c r="A806" s="35"/>
      <c r="B806" s="16"/>
      <c r="C806" s="16"/>
      <c r="D806" s="16"/>
      <c r="E806" s="49"/>
      <c r="F806" s="16">
        <v>0</v>
      </c>
      <c r="G806" s="16">
        <v>0</v>
      </c>
      <c r="H806" s="16">
        <v>0</v>
      </c>
      <c r="I806" s="6"/>
      <c r="J806" s="6"/>
      <c r="K806" s="6"/>
      <c r="L806" s="6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  <c r="BP806" s="17"/>
      <c r="BQ806" s="17"/>
      <c r="BR806" s="16">
        <v>0</v>
      </c>
      <c r="BS806" s="16">
        <v>0</v>
      </c>
      <c r="BT806" s="16">
        <v>0</v>
      </c>
      <c r="BU806" s="16">
        <v>0</v>
      </c>
      <c r="BV806" s="16">
        <v>0</v>
      </c>
    </row>
    <row r="807" spans="1:74">
      <c r="A807" s="35"/>
      <c r="B807" s="16"/>
      <c r="C807" s="16"/>
      <c r="D807" s="16"/>
      <c r="E807" s="49"/>
      <c r="F807" s="16">
        <v>0</v>
      </c>
      <c r="G807" s="16">
        <v>0</v>
      </c>
      <c r="H807" s="16">
        <v>0</v>
      </c>
      <c r="I807" s="6"/>
      <c r="J807" s="6"/>
      <c r="K807" s="6"/>
      <c r="L807" s="6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  <c r="BM807" s="17"/>
      <c r="BN807" s="17"/>
      <c r="BO807" s="17"/>
      <c r="BP807" s="17"/>
      <c r="BQ807" s="17"/>
      <c r="BR807" s="16">
        <v>0</v>
      </c>
      <c r="BS807" s="16">
        <v>0</v>
      </c>
      <c r="BT807" s="16">
        <v>0</v>
      </c>
      <c r="BU807" s="16">
        <v>0</v>
      </c>
      <c r="BV807" s="16">
        <v>0</v>
      </c>
    </row>
    <row r="808" spans="1:74">
      <c r="A808" s="35"/>
      <c r="B808" s="16"/>
      <c r="C808" s="16"/>
      <c r="D808" s="16"/>
      <c r="E808" s="49"/>
      <c r="F808" s="16">
        <v>0</v>
      </c>
      <c r="G808" s="16">
        <v>0</v>
      </c>
      <c r="H808" s="16">
        <v>0</v>
      </c>
      <c r="I808" s="6"/>
      <c r="J808" s="6"/>
      <c r="K808" s="6"/>
      <c r="L808" s="6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  <c r="BP808" s="17"/>
      <c r="BQ808" s="17"/>
      <c r="BR808" s="16">
        <v>0</v>
      </c>
      <c r="BS808" s="16">
        <v>0</v>
      </c>
      <c r="BT808" s="16">
        <v>0</v>
      </c>
      <c r="BU808" s="16">
        <v>0</v>
      </c>
      <c r="BV808" s="16">
        <v>0</v>
      </c>
    </row>
    <row r="809" spans="1:74">
      <c r="A809" s="35"/>
      <c r="B809" s="16"/>
      <c r="C809" s="16"/>
      <c r="D809" s="16"/>
      <c r="E809" s="49"/>
      <c r="F809" s="16">
        <v>0</v>
      </c>
      <c r="G809" s="16">
        <v>0</v>
      </c>
      <c r="H809" s="16">
        <v>0</v>
      </c>
      <c r="I809" s="6"/>
      <c r="J809" s="6"/>
      <c r="K809" s="6"/>
      <c r="L809" s="6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  <c r="BP809" s="17"/>
      <c r="BQ809" s="17"/>
      <c r="BR809" s="16">
        <v>0</v>
      </c>
      <c r="BS809" s="16">
        <v>0</v>
      </c>
      <c r="BT809" s="16">
        <v>0</v>
      </c>
      <c r="BU809" s="16">
        <v>0</v>
      </c>
      <c r="BV809" s="16">
        <v>0</v>
      </c>
    </row>
    <row r="810" spans="1:74">
      <c r="A810" s="35"/>
      <c r="B810" s="16"/>
      <c r="C810" s="16"/>
      <c r="D810" s="16"/>
      <c r="E810" s="49"/>
      <c r="F810" s="16">
        <v>0</v>
      </c>
      <c r="G810" s="16">
        <v>0</v>
      </c>
      <c r="H810" s="16">
        <v>0</v>
      </c>
      <c r="I810" s="6"/>
      <c r="J810" s="6"/>
      <c r="K810" s="6"/>
      <c r="L810" s="6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  <c r="BP810" s="17"/>
      <c r="BQ810" s="17"/>
      <c r="BR810" s="16">
        <v>0</v>
      </c>
      <c r="BS810" s="16">
        <v>0</v>
      </c>
      <c r="BT810" s="16">
        <v>0</v>
      </c>
      <c r="BU810" s="16">
        <v>0</v>
      </c>
      <c r="BV810" s="16">
        <v>0</v>
      </c>
    </row>
    <row r="811" spans="1:74">
      <c r="A811" s="35"/>
      <c r="B811" s="16"/>
      <c r="C811" s="16"/>
      <c r="D811" s="16"/>
      <c r="E811" s="49"/>
      <c r="F811" s="16">
        <v>0</v>
      </c>
      <c r="G811" s="16">
        <v>0</v>
      </c>
      <c r="H811" s="16">
        <v>0</v>
      </c>
      <c r="I811" s="6"/>
      <c r="J811" s="6"/>
      <c r="K811" s="6"/>
      <c r="L811" s="6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  <c r="BM811" s="17"/>
      <c r="BN811" s="17"/>
      <c r="BO811" s="17"/>
      <c r="BP811" s="17"/>
      <c r="BQ811" s="17"/>
      <c r="BR811" s="16">
        <v>0</v>
      </c>
      <c r="BS811" s="16">
        <v>0</v>
      </c>
      <c r="BT811" s="16">
        <v>0</v>
      </c>
      <c r="BU811" s="16">
        <v>0</v>
      </c>
      <c r="BV811" s="16">
        <v>0</v>
      </c>
    </row>
    <row r="812" spans="1:74">
      <c r="A812" s="35"/>
      <c r="B812" s="16"/>
      <c r="C812" s="16"/>
      <c r="D812" s="16"/>
      <c r="E812" s="49"/>
      <c r="F812" s="16">
        <v>0</v>
      </c>
      <c r="G812" s="16">
        <v>0</v>
      </c>
      <c r="H812" s="16">
        <v>0</v>
      </c>
      <c r="I812" s="6"/>
      <c r="J812" s="6"/>
      <c r="K812" s="6"/>
      <c r="L812" s="6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  <c r="BM812" s="17"/>
      <c r="BN812" s="17"/>
      <c r="BO812" s="17"/>
      <c r="BP812" s="17"/>
      <c r="BQ812" s="17"/>
      <c r="BR812" s="16">
        <v>0</v>
      </c>
      <c r="BS812" s="16">
        <v>0</v>
      </c>
      <c r="BT812" s="16">
        <v>0</v>
      </c>
      <c r="BU812" s="16">
        <v>0</v>
      </c>
      <c r="BV812" s="16">
        <v>0</v>
      </c>
    </row>
    <row r="813" spans="1:74">
      <c r="A813" s="35"/>
      <c r="B813" s="16"/>
      <c r="C813" s="16"/>
      <c r="D813" s="16"/>
      <c r="E813" s="49"/>
      <c r="F813" s="16">
        <v>0</v>
      </c>
      <c r="G813" s="16">
        <v>0</v>
      </c>
      <c r="H813" s="16">
        <v>0</v>
      </c>
      <c r="I813" s="6"/>
      <c r="J813" s="6"/>
      <c r="K813" s="6"/>
      <c r="L813" s="6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  <c r="BP813" s="17"/>
      <c r="BQ813" s="17"/>
      <c r="BR813" s="16">
        <v>0</v>
      </c>
      <c r="BS813" s="16">
        <v>0</v>
      </c>
      <c r="BT813" s="16">
        <v>0</v>
      </c>
      <c r="BU813" s="16">
        <v>0</v>
      </c>
      <c r="BV813" s="16">
        <v>0</v>
      </c>
    </row>
    <row r="814" spans="1:74">
      <c r="A814" s="35"/>
      <c r="B814" s="16"/>
      <c r="C814" s="16"/>
      <c r="D814" s="16"/>
      <c r="E814" s="49"/>
      <c r="F814" s="16">
        <v>0</v>
      </c>
      <c r="G814" s="16">
        <v>0</v>
      </c>
      <c r="H814" s="16">
        <v>0</v>
      </c>
      <c r="I814" s="6"/>
      <c r="J814" s="6"/>
      <c r="K814" s="6"/>
      <c r="L814" s="6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  <c r="BM814" s="17"/>
      <c r="BN814" s="17"/>
      <c r="BO814" s="17"/>
      <c r="BP814" s="17"/>
      <c r="BQ814" s="17"/>
      <c r="BR814" s="16">
        <v>0</v>
      </c>
      <c r="BS814" s="16">
        <v>0</v>
      </c>
      <c r="BT814" s="16">
        <v>0</v>
      </c>
      <c r="BU814" s="16">
        <v>0</v>
      </c>
      <c r="BV814" s="16">
        <v>0</v>
      </c>
    </row>
    <row r="815" spans="1:74">
      <c r="A815" s="35"/>
      <c r="B815" s="16"/>
      <c r="C815" s="16"/>
      <c r="D815" s="16"/>
      <c r="E815" s="49"/>
      <c r="F815" s="16">
        <v>0</v>
      </c>
      <c r="G815" s="16">
        <v>0</v>
      </c>
      <c r="H815" s="16">
        <v>0</v>
      </c>
      <c r="I815" s="6"/>
      <c r="J815" s="6"/>
      <c r="K815" s="6"/>
      <c r="L815" s="6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  <c r="BP815" s="17"/>
      <c r="BQ815" s="17"/>
      <c r="BR815" s="16">
        <v>0</v>
      </c>
      <c r="BS815" s="16">
        <v>0</v>
      </c>
      <c r="BT815" s="16">
        <v>0</v>
      </c>
      <c r="BU815" s="16">
        <v>0</v>
      </c>
      <c r="BV815" s="16">
        <v>0</v>
      </c>
    </row>
    <row r="816" spans="1:74">
      <c r="A816" s="35"/>
      <c r="B816" s="16"/>
      <c r="C816" s="16"/>
      <c r="D816" s="16"/>
      <c r="E816" s="49"/>
      <c r="F816" s="16">
        <v>0</v>
      </c>
      <c r="G816" s="16">
        <v>0</v>
      </c>
      <c r="H816" s="16">
        <v>0</v>
      </c>
      <c r="I816" s="6"/>
      <c r="J816" s="6"/>
      <c r="K816" s="6"/>
      <c r="L816" s="6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  <c r="BP816" s="17"/>
      <c r="BQ816" s="17"/>
      <c r="BR816" s="16">
        <v>0</v>
      </c>
      <c r="BS816" s="16">
        <v>0</v>
      </c>
      <c r="BT816" s="16">
        <v>0</v>
      </c>
      <c r="BU816" s="16">
        <v>0</v>
      </c>
      <c r="BV816" s="16">
        <v>0</v>
      </c>
    </row>
    <row r="817" spans="1:74">
      <c r="A817" s="35"/>
      <c r="B817" s="16"/>
      <c r="C817" s="16"/>
      <c r="D817" s="16"/>
      <c r="E817" s="49"/>
      <c r="F817" s="16">
        <v>0</v>
      </c>
      <c r="G817" s="16">
        <v>0</v>
      </c>
      <c r="H817" s="16">
        <v>0</v>
      </c>
      <c r="I817" s="6"/>
      <c r="J817" s="6"/>
      <c r="K817" s="6"/>
      <c r="L817" s="6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  <c r="BP817" s="17"/>
      <c r="BQ817" s="17"/>
      <c r="BR817" s="16">
        <v>0</v>
      </c>
      <c r="BS817" s="16">
        <v>0</v>
      </c>
      <c r="BT817" s="16">
        <v>0</v>
      </c>
      <c r="BU817" s="16">
        <v>0</v>
      </c>
      <c r="BV817" s="16">
        <v>0</v>
      </c>
    </row>
    <row r="818" spans="1:74">
      <c r="A818" s="35"/>
      <c r="B818" s="16"/>
      <c r="C818" s="16"/>
      <c r="D818" s="16"/>
      <c r="E818" s="49"/>
      <c r="F818" s="16">
        <v>0</v>
      </c>
      <c r="G818" s="16">
        <v>0</v>
      </c>
      <c r="H818" s="16">
        <v>0</v>
      </c>
      <c r="I818" s="6"/>
      <c r="J818" s="6"/>
      <c r="K818" s="6"/>
      <c r="L818" s="6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  <c r="BM818" s="17"/>
      <c r="BN818" s="17"/>
      <c r="BO818" s="17"/>
      <c r="BP818" s="17"/>
      <c r="BQ818" s="17"/>
      <c r="BR818" s="16">
        <v>0</v>
      </c>
      <c r="BS818" s="16">
        <v>0</v>
      </c>
      <c r="BT818" s="16">
        <v>0</v>
      </c>
      <c r="BU818" s="16">
        <v>0</v>
      </c>
      <c r="BV818" s="16">
        <v>0</v>
      </c>
    </row>
    <row r="819" spans="1:74">
      <c r="A819" s="35"/>
      <c r="B819" s="16"/>
      <c r="C819" s="16"/>
      <c r="D819" s="16"/>
      <c r="E819" s="49"/>
      <c r="F819" s="16">
        <v>0</v>
      </c>
      <c r="G819" s="16">
        <v>0</v>
      </c>
      <c r="H819" s="16">
        <v>0</v>
      </c>
      <c r="I819" s="6"/>
      <c r="J819" s="6"/>
      <c r="K819" s="6"/>
      <c r="L819" s="6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  <c r="BM819" s="17"/>
      <c r="BN819" s="17"/>
      <c r="BO819" s="17"/>
      <c r="BP819" s="17"/>
      <c r="BQ819" s="17"/>
      <c r="BR819" s="16">
        <v>0</v>
      </c>
      <c r="BS819" s="16">
        <v>0</v>
      </c>
      <c r="BT819" s="16">
        <v>0</v>
      </c>
      <c r="BU819" s="16">
        <v>0</v>
      </c>
      <c r="BV819" s="16">
        <v>0</v>
      </c>
    </row>
    <row r="820" spans="1:74">
      <c r="A820" s="35"/>
      <c r="B820" s="16"/>
      <c r="C820" s="16"/>
      <c r="D820" s="16"/>
      <c r="E820" s="49"/>
      <c r="F820" s="16">
        <v>0</v>
      </c>
      <c r="G820" s="16">
        <v>0</v>
      </c>
      <c r="H820" s="16">
        <v>0</v>
      </c>
      <c r="I820" s="6"/>
      <c r="J820" s="6"/>
      <c r="K820" s="6"/>
      <c r="L820" s="6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  <c r="BP820" s="17"/>
      <c r="BQ820" s="17"/>
      <c r="BR820" s="16">
        <v>0</v>
      </c>
      <c r="BS820" s="16">
        <v>0</v>
      </c>
      <c r="BT820" s="16">
        <v>0</v>
      </c>
      <c r="BU820" s="16">
        <v>0</v>
      </c>
      <c r="BV820" s="16">
        <v>0</v>
      </c>
    </row>
    <row r="821" spans="1:74">
      <c r="A821" s="35"/>
      <c r="B821" s="16"/>
      <c r="C821" s="16"/>
      <c r="D821" s="16"/>
      <c r="E821" s="49"/>
      <c r="F821" s="16">
        <v>0</v>
      </c>
      <c r="G821" s="16">
        <v>0</v>
      </c>
      <c r="H821" s="16">
        <v>0</v>
      </c>
      <c r="I821" s="6"/>
      <c r="J821" s="6"/>
      <c r="K821" s="6"/>
      <c r="L821" s="6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  <c r="BM821" s="17"/>
      <c r="BN821" s="17"/>
      <c r="BO821" s="17"/>
      <c r="BP821" s="17"/>
      <c r="BQ821" s="17"/>
      <c r="BR821" s="16">
        <v>0</v>
      </c>
      <c r="BS821" s="16">
        <v>0</v>
      </c>
      <c r="BT821" s="16">
        <v>0</v>
      </c>
      <c r="BU821" s="16">
        <v>0</v>
      </c>
      <c r="BV821" s="16">
        <v>0</v>
      </c>
    </row>
    <row r="822" spans="1:74">
      <c r="A822" s="35"/>
      <c r="B822" s="16"/>
      <c r="C822" s="16"/>
      <c r="D822" s="16"/>
      <c r="E822" s="49"/>
      <c r="F822" s="16">
        <v>0</v>
      </c>
      <c r="G822" s="16">
        <v>0</v>
      </c>
      <c r="H822" s="16">
        <v>0</v>
      </c>
      <c r="I822" s="6"/>
      <c r="J822" s="6"/>
      <c r="K822" s="6"/>
      <c r="L822" s="6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  <c r="BP822" s="17"/>
      <c r="BQ822" s="17"/>
      <c r="BR822" s="16">
        <v>0</v>
      </c>
      <c r="BS822" s="16">
        <v>0</v>
      </c>
      <c r="BT822" s="16">
        <v>0</v>
      </c>
      <c r="BU822" s="16">
        <v>0</v>
      </c>
      <c r="BV822" s="16">
        <v>0</v>
      </c>
    </row>
    <row r="823" spans="1:74">
      <c r="A823" s="35"/>
      <c r="B823" s="16"/>
      <c r="C823" s="16"/>
      <c r="D823" s="16"/>
      <c r="E823" s="49"/>
      <c r="F823" s="16">
        <v>0</v>
      </c>
      <c r="G823" s="16">
        <v>0</v>
      </c>
      <c r="H823" s="16">
        <v>0</v>
      </c>
      <c r="I823" s="6"/>
      <c r="J823" s="6"/>
      <c r="K823" s="6"/>
      <c r="L823" s="6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  <c r="BP823" s="17"/>
      <c r="BQ823" s="17"/>
      <c r="BR823" s="16">
        <v>0</v>
      </c>
      <c r="BS823" s="16">
        <v>0</v>
      </c>
      <c r="BT823" s="16">
        <v>0</v>
      </c>
      <c r="BU823" s="16">
        <v>0</v>
      </c>
      <c r="BV823" s="16">
        <v>0</v>
      </c>
    </row>
    <row r="824" spans="1:74">
      <c r="A824" s="35"/>
      <c r="B824" s="16"/>
      <c r="C824" s="16"/>
      <c r="D824" s="16"/>
      <c r="E824" s="49"/>
      <c r="F824" s="16">
        <v>0</v>
      </c>
      <c r="G824" s="16">
        <v>0</v>
      </c>
      <c r="H824" s="16">
        <v>0</v>
      </c>
      <c r="I824" s="6"/>
      <c r="J824" s="6"/>
      <c r="K824" s="6"/>
      <c r="L824" s="6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  <c r="BP824" s="17"/>
      <c r="BQ824" s="17"/>
      <c r="BR824" s="16">
        <v>0</v>
      </c>
      <c r="BS824" s="16">
        <v>0</v>
      </c>
      <c r="BT824" s="16">
        <v>0</v>
      </c>
      <c r="BU824" s="16">
        <v>0</v>
      </c>
      <c r="BV824" s="16">
        <v>0</v>
      </c>
    </row>
    <row r="825" spans="1:74">
      <c r="A825" s="35"/>
      <c r="B825" s="16"/>
      <c r="C825" s="16"/>
      <c r="D825" s="16"/>
      <c r="E825" s="49"/>
      <c r="F825" s="16">
        <v>0</v>
      </c>
      <c r="G825" s="16">
        <v>0</v>
      </c>
      <c r="H825" s="16">
        <v>0</v>
      </c>
      <c r="I825" s="6"/>
      <c r="J825" s="6"/>
      <c r="K825" s="6"/>
      <c r="L825" s="6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  <c r="BP825" s="17"/>
      <c r="BQ825" s="17"/>
      <c r="BR825" s="16">
        <v>0</v>
      </c>
      <c r="BS825" s="16">
        <v>0</v>
      </c>
      <c r="BT825" s="16">
        <v>0</v>
      </c>
      <c r="BU825" s="16">
        <v>0</v>
      </c>
      <c r="BV825" s="16">
        <v>0</v>
      </c>
    </row>
    <row r="826" spans="1:74">
      <c r="A826" s="35"/>
      <c r="B826" s="16"/>
      <c r="C826" s="16"/>
      <c r="D826" s="16"/>
      <c r="E826" s="49"/>
      <c r="F826" s="16">
        <v>0</v>
      </c>
      <c r="G826" s="16">
        <v>0</v>
      </c>
      <c r="H826" s="16">
        <v>0</v>
      </c>
      <c r="I826" s="6"/>
      <c r="J826" s="6"/>
      <c r="K826" s="6"/>
      <c r="L826" s="6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  <c r="BP826" s="17"/>
      <c r="BQ826" s="17"/>
      <c r="BR826" s="16">
        <v>0</v>
      </c>
      <c r="BS826" s="16">
        <v>0</v>
      </c>
      <c r="BT826" s="16">
        <v>0</v>
      </c>
      <c r="BU826" s="16">
        <v>0</v>
      </c>
      <c r="BV826" s="16">
        <v>0</v>
      </c>
    </row>
    <row r="827" spans="1:74">
      <c r="A827" s="35"/>
      <c r="B827" s="16"/>
      <c r="C827" s="16"/>
      <c r="D827" s="16"/>
      <c r="E827" s="49"/>
      <c r="F827" s="16">
        <v>0</v>
      </c>
      <c r="G827" s="16">
        <v>0</v>
      </c>
      <c r="H827" s="16">
        <v>0</v>
      </c>
      <c r="I827" s="6"/>
      <c r="J827" s="6"/>
      <c r="K827" s="6"/>
      <c r="L827" s="6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  <c r="BP827" s="17"/>
      <c r="BQ827" s="17"/>
      <c r="BR827" s="16">
        <v>0</v>
      </c>
      <c r="BS827" s="16">
        <v>0</v>
      </c>
      <c r="BT827" s="16">
        <v>0</v>
      </c>
      <c r="BU827" s="16">
        <v>0</v>
      </c>
      <c r="BV827" s="16">
        <v>0</v>
      </c>
    </row>
    <row r="828" spans="1:74">
      <c r="A828" s="35"/>
      <c r="B828" s="16"/>
      <c r="C828" s="16"/>
      <c r="D828" s="16"/>
      <c r="E828" s="49"/>
      <c r="F828" s="16">
        <v>0</v>
      </c>
      <c r="G828" s="16">
        <v>0</v>
      </c>
      <c r="H828" s="16">
        <v>0</v>
      </c>
      <c r="I828" s="6"/>
      <c r="J828" s="6"/>
      <c r="K828" s="6"/>
      <c r="L828" s="6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  <c r="BP828" s="17"/>
      <c r="BQ828" s="17"/>
      <c r="BR828" s="16">
        <v>0</v>
      </c>
      <c r="BS828" s="16">
        <v>0</v>
      </c>
      <c r="BT828" s="16">
        <v>0</v>
      </c>
      <c r="BU828" s="16">
        <v>0</v>
      </c>
      <c r="BV828" s="16">
        <v>0</v>
      </c>
    </row>
    <row r="829" spans="1:74">
      <c r="A829" s="35"/>
      <c r="B829" s="16"/>
      <c r="C829" s="16"/>
      <c r="D829" s="16"/>
      <c r="E829" s="49"/>
      <c r="F829" s="16">
        <v>0</v>
      </c>
      <c r="G829" s="16">
        <v>0</v>
      </c>
      <c r="H829" s="16">
        <v>0</v>
      </c>
      <c r="I829" s="6"/>
      <c r="J829" s="6"/>
      <c r="K829" s="6"/>
      <c r="L829" s="6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  <c r="BM829" s="17"/>
      <c r="BN829" s="17"/>
      <c r="BO829" s="17"/>
      <c r="BP829" s="17"/>
      <c r="BQ829" s="17"/>
      <c r="BR829" s="16">
        <v>0</v>
      </c>
      <c r="BS829" s="16">
        <v>0</v>
      </c>
      <c r="BT829" s="16">
        <v>0</v>
      </c>
      <c r="BU829" s="16">
        <v>0</v>
      </c>
      <c r="BV829" s="16">
        <v>0</v>
      </c>
    </row>
    <row r="830" spans="1:74">
      <c r="A830" s="35"/>
      <c r="B830" s="16"/>
      <c r="C830" s="16"/>
      <c r="D830" s="16"/>
      <c r="E830" s="49"/>
      <c r="F830" s="16">
        <v>0</v>
      </c>
      <c r="G830" s="16">
        <v>0</v>
      </c>
      <c r="H830" s="16">
        <v>0</v>
      </c>
      <c r="I830" s="6"/>
      <c r="J830" s="6"/>
      <c r="K830" s="6"/>
      <c r="L830" s="6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  <c r="BM830" s="17"/>
      <c r="BN830" s="17"/>
      <c r="BO830" s="17"/>
      <c r="BP830" s="17"/>
      <c r="BQ830" s="17"/>
      <c r="BR830" s="16">
        <v>0</v>
      </c>
      <c r="BS830" s="16">
        <v>0</v>
      </c>
      <c r="BT830" s="16">
        <v>0</v>
      </c>
      <c r="BU830" s="16">
        <v>0</v>
      </c>
      <c r="BV830" s="16">
        <v>0</v>
      </c>
    </row>
    <row r="831" spans="1:74">
      <c r="A831" s="35"/>
      <c r="B831" s="16"/>
      <c r="C831" s="16"/>
      <c r="D831" s="16"/>
      <c r="E831" s="49"/>
      <c r="F831" s="16">
        <v>0</v>
      </c>
      <c r="G831" s="16">
        <v>0</v>
      </c>
      <c r="H831" s="16">
        <v>0</v>
      </c>
      <c r="I831" s="6"/>
      <c r="J831" s="6"/>
      <c r="K831" s="6"/>
      <c r="L831" s="6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  <c r="BM831" s="17"/>
      <c r="BN831" s="17"/>
      <c r="BO831" s="17"/>
      <c r="BP831" s="17"/>
      <c r="BQ831" s="17"/>
      <c r="BR831" s="16">
        <v>0</v>
      </c>
      <c r="BS831" s="16">
        <v>0</v>
      </c>
      <c r="BT831" s="16">
        <v>0</v>
      </c>
      <c r="BU831" s="16">
        <v>0</v>
      </c>
      <c r="BV831" s="16">
        <v>0</v>
      </c>
    </row>
    <row r="832" spans="1:74">
      <c r="A832" s="35"/>
      <c r="B832" s="16"/>
      <c r="C832" s="16"/>
      <c r="D832" s="16"/>
      <c r="E832" s="49"/>
      <c r="F832" s="16">
        <v>0</v>
      </c>
      <c r="G832" s="16">
        <v>0</v>
      </c>
      <c r="H832" s="16">
        <v>0</v>
      </c>
      <c r="I832" s="6"/>
      <c r="J832" s="6"/>
      <c r="K832" s="6"/>
      <c r="L832" s="6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  <c r="BP832" s="17"/>
      <c r="BQ832" s="17"/>
      <c r="BR832" s="16">
        <v>0</v>
      </c>
      <c r="BS832" s="16">
        <v>0</v>
      </c>
      <c r="BT832" s="16">
        <v>0</v>
      </c>
      <c r="BU832" s="16">
        <v>0</v>
      </c>
      <c r="BV832" s="16">
        <v>0</v>
      </c>
    </row>
    <row r="833" spans="1:74">
      <c r="A833" s="35"/>
      <c r="B833" s="16"/>
      <c r="C833" s="16"/>
      <c r="D833" s="16"/>
      <c r="E833" s="49"/>
      <c r="F833" s="16">
        <v>0</v>
      </c>
      <c r="G833" s="16">
        <v>0</v>
      </c>
      <c r="H833" s="16">
        <v>0</v>
      </c>
      <c r="I833" s="6"/>
      <c r="J833" s="6"/>
      <c r="K833" s="6"/>
      <c r="L833" s="6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  <c r="BP833" s="17"/>
      <c r="BQ833" s="17"/>
      <c r="BR833" s="16">
        <v>0</v>
      </c>
      <c r="BS833" s="16">
        <v>0</v>
      </c>
      <c r="BT833" s="16">
        <v>0</v>
      </c>
      <c r="BU833" s="16">
        <v>0</v>
      </c>
      <c r="BV833" s="16">
        <v>0</v>
      </c>
    </row>
    <row r="834" spans="1:74">
      <c r="A834" s="35"/>
      <c r="B834" s="16"/>
      <c r="C834" s="16"/>
      <c r="D834" s="16"/>
      <c r="E834" s="49"/>
      <c r="F834" s="16">
        <v>0</v>
      </c>
      <c r="G834" s="16">
        <v>0</v>
      </c>
      <c r="H834" s="16">
        <v>0</v>
      </c>
      <c r="I834" s="6"/>
      <c r="J834" s="6"/>
      <c r="K834" s="6"/>
      <c r="L834" s="6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  <c r="BP834" s="17"/>
      <c r="BQ834" s="17"/>
      <c r="BR834" s="16">
        <v>0</v>
      </c>
      <c r="BS834" s="16">
        <v>0</v>
      </c>
      <c r="BT834" s="16">
        <v>0</v>
      </c>
      <c r="BU834" s="16">
        <v>0</v>
      </c>
      <c r="BV834" s="16">
        <v>0</v>
      </c>
    </row>
    <row r="835" spans="1:74">
      <c r="A835" s="35"/>
      <c r="B835" s="16"/>
      <c r="C835" s="16"/>
      <c r="D835" s="16"/>
      <c r="E835" s="49"/>
      <c r="F835" s="16">
        <v>0</v>
      </c>
      <c r="G835" s="16">
        <v>0</v>
      </c>
      <c r="H835" s="16">
        <v>0</v>
      </c>
      <c r="I835" s="6"/>
      <c r="J835" s="6"/>
      <c r="K835" s="6"/>
      <c r="L835" s="6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  <c r="BP835" s="17"/>
      <c r="BQ835" s="17"/>
      <c r="BR835" s="16">
        <v>0</v>
      </c>
      <c r="BS835" s="16">
        <v>0</v>
      </c>
      <c r="BT835" s="16">
        <v>0</v>
      </c>
      <c r="BU835" s="16">
        <v>0</v>
      </c>
      <c r="BV835" s="16">
        <v>0</v>
      </c>
    </row>
    <row r="836" spans="1:74">
      <c r="A836" s="35"/>
      <c r="B836" s="16"/>
      <c r="C836" s="16"/>
      <c r="D836" s="16"/>
      <c r="E836" s="49"/>
      <c r="F836" s="16">
        <v>0</v>
      </c>
      <c r="G836" s="16">
        <v>0</v>
      </c>
      <c r="H836" s="16">
        <v>0</v>
      </c>
      <c r="I836" s="6"/>
      <c r="J836" s="6"/>
      <c r="K836" s="6"/>
      <c r="L836" s="6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  <c r="BM836" s="17"/>
      <c r="BN836" s="17"/>
      <c r="BO836" s="17"/>
      <c r="BP836" s="17"/>
      <c r="BQ836" s="17"/>
      <c r="BR836" s="16">
        <v>0</v>
      </c>
      <c r="BS836" s="16">
        <v>0</v>
      </c>
      <c r="BT836" s="16">
        <v>0</v>
      </c>
      <c r="BU836" s="16">
        <v>0</v>
      </c>
      <c r="BV836" s="16">
        <v>0</v>
      </c>
    </row>
    <row r="837" spans="1:74">
      <c r="A837" s="35"/>
      <c r="B837" s="16"/>
      <c r="C837" s="16"/>
      <c r="D837" s="16"/>
      <c r="E837" s="49"/>
      <c r="F837" s="16">
        <v>0</v>
      </c>
      <c r="G837" s="16">
        <v>0</v>
      </c>
      <c r="H837" s="16">
        <v>0</v>
      </c>
      <c r="I837" s="6"/>
      <c r="J837" s="6"/>
      <c r="K837" s="6"/>
      <c r="L837" s="6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  <c r="BP837" s="17"/>
      <c r="BQ837" s="17"/>
      <c r="BR837" s="16">
        <v>0</v>
      </c>
      <c r="BS837" s="16">
        <v>0</v>
      </c>
      <c r="BT837" s="16">
        <v>0</v>
      </c>
      <c r="BU837" s="16">
        <v>0</v>
      </c>
      <c r="BV837" s="16">
        <v>0</v>
      </c>
    </row>
    <row r="838" spans="1:74">
      <c r="A838" s="35"/>
      <c r="B838" s="16"/>
      <c r="C838" s="16"/>
      <c r="D838" s="16"/>
      <c r="E838" s="49"/>
      <c r="F838" s="16">
        <v>0</v>
      </c>
      <c r="G838" s="16">
        <v>0</v>
      </c>
      <c r="H838" s="16">
        <v>0</v>
      </c>
      <c r="I838" s="6"/>
      <c r="J838" s="6"/>
      <c r="K838" s="6"/>
      <c r="L838" s="6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  <c r="BP838" s="17"/>
      <c r="BQ838" s="17"/>
      <c r="BR838" s="16">
        <v>0</v>
      </c>
      <c r="BS838" s="16">
        <v>0</v>
      </c>
      <c r="BT838" s="16">
        <v>0</v>
      </c>
      <c r="BU838" s="16">
        <v>0</v>
      </c>
      <c r="BV838" s="16">
        <v>0</v>
      </c>
    </row>
    <row r="839" spans="1:74">
      <c r="A839" s="35"/>
      <c r="B839" s="16"/>
      <c r="C839" s="16"/>
      <c r="D839" s="16"/>
      <c r="E839" s="49"/>
      <c r="F839" s="16">
        <v>0</v>
      </c>
      <c r="G839" s="16">
        <v>0</v>
      </c>
      <c r="H839" s="16">
        <v>0</v>
      </c>
      <c r="I839" s="6"/>
      <c r="J839" s="6"/>
      <c r="K839" s="6"/>
      <c r="L839" s="6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  <c r="BP839" s="17"/>
      <c r="BQ839" s="17"/>
      <c r="BR839" s="16">
        <v>0</v>
      </c>
      <c r="BS839" s="16">
        <v>0</v>
      </c>
      <c r="BT839" s="16">
        <v>0</v>
      </c>
      <c r="BU839" s="16">
        <v>0</v>
      </c>
      <c r="BV839" s="16">
        <v>0</v>
      </c>
    </row>
    <row r="840" spans="1:74">
      <c r="A840" s="35"/>
      <c r="B840" s="16"/>
      <c r="C840" s="16"/>
      <c r="D840" s="16"/>
      <c r="E840" s="49"/>
      <c r="F840" s="16">
        <v>0</v>
      </c>
      <c r="G840" s="16">
        <v>0</v>
      </c>
      <c r="H840" s="16">
        <v>0</v>
      </c>
      <c r="I840" s="6"/>
      <c r="J840" s="6"/>
      <c r="K840" s="6"/>
      <c r="L840" s="6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  <c r="BM840" s="17"/>
      <c r="BN840" s="17"/>
      <c r="BO840" s="17"/>
      <c r="BP840" s="17"/>
      <c r="BQ840" s="17"/>
      <c r="BR840" s="16">
        <v>0</v>
      </c>
      <c r="BS840" s="16">
        <v>0</v>
      </c>
      <c r="BT840" s="16">
        <v>0</v>
      </c>
      <c r="BU840" s="16">
        <v>0</v>
      </c>
      <c r="BV840" s="16">
        <v>0</v>
      </c>
    </row>
    <row r="841" spans="1:74">
      <c r="A841" s="35"/>
      <c r="B841" s="16"/>
      <c r="C841" s="16"/>
      <c r="D841" s="16"/>
      <c r="E841" s="49"/>
      <c r="F841" s="16">
        <v>0</v>
      </c>
      <c r="G841" s="16">
        <v>0</v>
      </c>
      <c r="H841" s="16">
        <v>0</v>
      </c>
      <c r="I841" s="6"/>
      <c r="J841" s="6"/>
      <c r="K841" s="6"/>
      <c r="L841" s="6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  <c r="BP841" s="17"/>
      <c r="BQ841" s="17"/>
      <c r="BR841" s="16">
        <v>0</v>
      </c>
      <c r="BS841" s="16">
        <v>0</v>
      </c>
      <c r="BT841" s="16">
        <v>0</v>
      </c>
      <c r="BU841" s="16">
        <v>0</v>
      </c>
      <c r="BV841" s="16">
        <v>0</v>
      </c>
    </row>
    <row r="842" spans="1:74">
      <c r="A842" s="35"/>
      <c r="B842" s="16"/>
      <c r="C842" s="16"/>
      <c r="D842" s="16"/>
      <c r="E842" s="49"/>
      <c r="F842" s="16">
        <v>0</v>
      </c>
      <c r="G842" s="16">
        <v>0</v>
      </c>
      <c r="H842" s="16">
        <v>0</v>
      </c>
      <c r="I842" s="6"/>
      <c r="J842" s="6"/>
      <c r="K842" s="6"/>
      <c r="L842" s="6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  <c r="BP842" s="17"/>
      <c r="BQ842" s="17"/>
      <c r="BR842" s="16">
        <v>0</v>
      </c>
      <c r="BS842" s="16">
        <v>0</v>
      </c>
      <c r="BT842" s="16">
        <v>0</v>
      </c>
      <c r="BU842" s="16">
        <v>0</v>
      </c>
      <c r="BV842" s="16">
        <v>0</v>
      </c>
    </row>
    <row r="843" spans="1:74">
      <c r="A843" s="35"/>
      <c r="B843" s="16"/>
      <c r="C843" s="16"/>
      <c r="D843" s="16"/>
      <c r="E843" s="49"/>
      <c r="F843" s="16">
        <v>0</v>
      </c>
      <c r="G843" s="16">
        <v>0</v>
      </c>
      <c r="H843" s="16">
        <v>0</v>
      </c>
      <c r="I843" s="6"/>
      <c r="J843" s="6"/>
      <c r="K843" s="6"/>
      <c r="L843" s="6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  <c r="BP843" s="17"/>
      <c r="BQ843" s="17"/>
      <c r="BR843" s="16">
        <v>0</v>
      </c>
      <c r="BS843" s="16">
        <v>0</v>
      </c>
      <c r="BT843" s="16">
        <v>0</v>
      </c>
      <c r="BU843" s="16">
        <v>0</v>
      </c>
      <c r="BV843" s="16">
        <v>0</v>
      </c>
    </row>
    <row r="844" spans="1:74">
      <c r="A844" s="35"/>
      <c r="B844" s="16"/>
      <c r="C844" s="16"/>
      <c r="D844" s="16"/>
      <c r="E844" s="49"/>
      <c r="F844" s="16">
        <v>0</v>
      </c>
      <c r="G844" s="16">
        <v>0</v>
      </c>
      <c r="H844" s="16">
        <v>0</v>
      </c>
      <c r="I844" s="6"/>
      <c r="J844" s="6"/>
      <c r="K844" s="6"/>
      <c r="L844" s="6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  <c r="BP844" s="17"/>
      <c r="BQ844" s="17"/>
      <c r="BR844" s="16">
        <v>0</v>
      </c>
      <c r="BS844" s="16">
        <v>0</v>
      </c>
      <c r="BT844" s="16">
        <v>0</v>
      </c>
      <c r="BU844" s="16">
        <v>0</v>
      </c>
      <c r="BV844" s="16">
        <v>0</v>
      </c>
    </row>
    <row r="845" spans="1:74">
      <c r="A845" s="35"/>
      <c r="B845" s="16"/>
      <c r="C845" s="16"/>
      <c r="D845" s="16"/>
      <c r="E845" s="49"/>
      <c r="F845" s="16">
        <v>0</v>
      </c>
      <c r="G845" s="16">
        <v>0</v>
      </c>
      <c r="H845" s="16">
        <v>0</v>
      </c>
      <c r="I845" s="6"/>
      <c r="J845" s="6"/>
      <c r="K845" s="6"/>
      <c r="L845" s="6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  <c r="BM845" s="17"/>
      <c r="BN845" s="17"/>
      <c r="BO845" s="17"/>
      <c r="BP845" s="17"/>
      <c r="BQ845" s="17"/>
      <c r="BR845" s="16">
        <v>0</v>
      </c>
      <c r="BS845" s="16">
        <v>0</v>
      </c>
      <c r="BT845" s="16">
        <v>0</v>
      </c>
      <c r="BU845" s="16">
        <v>0</v>
      </c>
      <c r="BV845" s="16">
        <v>0</v>
      </c>
    </row>
    <row r="846" spans="1:74">
      <c r="A846" s="35"/>
      <c r="B846" s="16"/>
      <c r="C846" s="16"/>
      <c r="D846" s="16"/>
      <c r="E846" s="49"/>
      <c r="F846" s="16">
        <v>0</v>
      </c>
      <c r="G846" s="16">
        <v>0</v>
      </c>
      <c r="H846" s="16">
        <v>0</v>
      </c>
      <c r="I846" s="6"/>
      <c r="J846" s="6"/>
      <c r="K846" s="6"/>
      <c r="L846" s="6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  <c r="BP846" s="17"/>
      <c r="BQ846" s="17"/>
      <c r="BR846" s="16">
        <v>0</v>
      </c>
      <c r="BS846" s="16">
        <v>0</v>
      </c>
      <c r="BT846" s="16">
        <v>0</v>
      </c>
      <c r="BU846" s="16">
        <v>0</v>
      </c>
      <c r="BV846" s="16">
        <v>0</v>
      </c>
    </row>
    <row r="847" spans="1:74">
      <c r="A847" s="35"/>
      <c r="B847" s="16"/>
      <c r="C847" s="16"/>
      <c r="D847" s="16"/>
      <c r="E847" s="49"/>
      <c r="F847" s="16">
        <v>0</v>
      </c>
      <c r="G847" s="16">
        <v>0</v>
      </c>
      <c r="H847" s="16">
        <v>0</v>
      </c>
      <c r="I847" s="6"/>
      <c r="J847" s="6"/>
      <c r="K847" s="6"/>
      <c r="L847" s="6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  <c r="BP847" s="17"/>
      <c r="BQ847" s="17"/>
      <c r="BR847" s="16">
        <v>0</v>
      </c>
      <c r="BS847" s="16">
        <v>0</v>
      </c>
      <c r="BT847" s="16">
        <v>0</v>
      </c>
      <c r="BU847" s="16">
        <v>0</v>
      </c>
      <c r="BV847" s="16">
        <v>0</v>
      </c>
    </row>
    <row r="848" spans="1:74">
      <c r="A848" s="35"/>
      <c r="B848" s="16"/>
      <c r="C848" s="16"/>
      <c r="D848" s="16"/>
      <c r="E848" s="49"/>
      <c r="F848" s="16">
        <v>0</v>
      </c>
      <c r="G848" s="16">
        <v>0</v>
      </c>
      <c r="H848" s="16">
        <v>0</v>
      </c>
      <c r="I848" s="6"/>
      <c r="J848" s="6"/>
      <c r="K848" s="6"/>
      <c r="L848" s="6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  <c r="BM848" s="17"/>
      <c r="BN848" s="17"/>
      <c r="BO848" s="17"/>
      <c r="BP848" s="17"/>
      <c r="BQ848" s="17"/>
      <c r="BR848" s="16">
        <v>0</v>
      </c>
      <c r="BS848" s="16">
        <v>0</v>
      </c>
      <c r="BT848" s="16">
        <v>0</v>
      </c>
      <c r="BU848" s="16">
        <v>0</v>
      </c>
      <c r="BV848" s="16">
        <v>0</v>
      </c>
    </row>
    <row r="849" spans="1:74">
      <c r="A849" s="35"/>
      <c r="B849" s="16"/>
      <c r="C849" s="16"/>
      <c r="D849" s="16"/>
      <c r="E849" s="49"/>
      <c r="F849" s="16">
        <v>0</v>
      </c>
      <c r="G849" s="16">
        <v>0</v>
      </c>
      <c r="H849" s="16">
        <v>0</v>
      </c>
      <c r="I849" s="6"/>
      <c r="J849" s="6"/>
      <c r="K849" s="6"/>
      <c r="L849" s="6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  <c r="BM849" s="17"/>
      <c r="BN849" s="17"/>
      <c r="BO849" s="17"/>
      <c r="BP849" s="17"/>
      <c r="BQ849" s="17"/>
      <c r="BR849" s="16">
        <v>0</v>
      </c>
      <c r="BS849" s="16">
        <v>0</v>
      </c>
      <c r="BT849" s="16">
        <v>0</v>
      </c>
      <c r="BU849" s="16">
        <v>0</v>
      </c>
      <c r="BV849" s="16">
        <v>0</v>
      </c>
    </row>
    <row r="850" spans="1:74">
      <c r="A850" s="35"/>
      <c r="B850" s="16"/>
      <c r="C850" s="16"/>
      <c r="D850" s="16"/>
      <c r="E850" s="49"/>
      <c r="F850" s="16">
        <v>0</v>
      </c>
      <c r="G850" s="16">
        <v>0</v>
      </c>
      <c r="H850" s="16">
        <v>0</v>
      </c>
      <c r="I850" s="6"/>
      <c r="J850" s="6"/>
      <c r="K850" s="6"/>
      <c r="L850" s="6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  <c r="BP850" s="17"/>
      <c r="BQ850" s="17"/>
      <c r="BR850" s="16">
        <v>0</v>
      </c>
      <c r="BS850" s="16">
        <v>0</v>
      </c>
      <c r="BT850" s="16">
        <v>0</v>
      </c>
      <c r="BU850" s="16">
        <v>0</v>
      </c>
      <c r="BV850" s="16">
        <v>0</v>
      </c>
    </row>
    <row r="851" spans="1:74">
      <c r="A851" s="35"/>
      <c r="B851" s="16"/>
      <c r="C851" s="16"/>
      <c r="D851" s="16"/>
      <c r="E851" s="49"/>
      <c r="F851" s="16">
        <v>0</v>
      </c>
      <c r="G851" s="16">
        <v>0</v>
      </c>
      <c r="H851" s="16">
        <v>0</v>
      </c>
      <c r="I851" s="6"/>
      <c r="J851" s="6"/>
      <c r="K851" s="6"/>
      <c r="L851" s="6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  <c r="BP851" s="17"/>
      <c r="BQ851" s="17"/>
      <c r="BR851" s="16">
        <v>0</v>
      </c>
      <c r="BS851" s="16">
        <v>0</v>
      </c>
      <c r="BT851" s="16">
        <v>0</v>
      </c>
      <c r="BU851" s="16">
        <v>0</v>
      </c>
      <c r="BV851" s="16">
        <v>0</v>
      </c>
    </row>
    <row r="852" spans="1:74">
      <c r="A852" s="35"/>
      <c r="B852" s="16"/>
      <c r="C852" s="16"/>
      <c r="D852" s="16"/>
      <c r="E852" s="49"/>
      <c r="F852" s="16">
        <v>0</v>
      </c>
      <c r="G852" s="16">
        <v>0</v>
      </c>
      <c r="H852" s="16">
        <v>0</v>
      </c>
      <c r="I852" s="6"/>
      <c r="J852" s="6"/>
      <c r="K852" s="6"/>
      <c r="L852" s="6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  <c r="BM852" s="17"/>
      <c r="BN852" s="17"/>
      <c r="BO852" s="17"/>
      <c r="BP852" s="17"/>
      <c r="BQ852" s="17"/>
      <c r="BR852" s="16">
        <v>0</v>
      </c>
      <c r="BS852" s="16">
        <v>0</v>
      </c>
      <c r="BT852" s="16">
        <v>0</v>
      </c>
      <c r="BU852" s="16">
        <v>0</v>
      </c>
      <c r="BV852" s="16">
        <v>0</v>
      </c>
    </row>
    <row r="853" spans="1:74">
      <c r="A853" s="35"/>
      <c r="B853" s="16"/>
      <c r="C853" s="16"/>
      <c r="D853" s="16"/>
      <c r="E853" s="49"/>
      <c r="F853" s="16">
        <v>0</v>
      </c>
      <c r="G853" s="16">
        <v>0</v>
      </c>
      <c r="H853" s="16">
        <v>0</v>
      </c>
      <c r="I853" s="6"/>
      <c r="J853" s="6"/>
      <c r="K853" s="6"/>
      <c r="L853" s="6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  <c r="BP853" s="17"/>
      <c r="BQ853" s="17"/>
      <c r="BR853" s="16">
        <v>0</v>
      </c>
      <c r="BS853" s="16">
        <v>0</v>
      </c>
      <c r="BT853" s="16">
        <v>0</v>
      </c>
      <c r="BU853" s="16">
        <v>0</v>
      </c>
      <c r="BV853" s="16">
        <v>0</v>
      </c>
    </row>
    <row r="854" spans="1:74">
      <c r="A854" s="35"/>
      <c r="B854" s="16"/>
      <c r="C854" s="16"/>
      <c r="D854" s="16"/>
      <c r="E854" s="49"/>
      <c r="F854" s="16">
        <v>0</v>
      </c>
      <c r="G854" s="16">
        <v>0</v>
      </c>
      <c r="H854" s="16">
        <v>0</v>
      </c>
      <c r="I854" s="6"/>
      <c r="J854" s="6"/>
      <c r="K854" s="6"/>
      <c r="L854" s="6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  <c r="BP854" s="17"/>
      <c r="BQ854" s="17"/>
      <c r="BR854" s="16">
        <v>0</v>
      </c>
      <c r="BS854" s="16">
        <v>0</v>
      </c>
      <c r="BT854" s="16">
        <v>0</v>
      </c>
      <c r="BU854" s="16">
        <v>0</v>
      </c>
      <c r="BV854" s="16">
        <v>0</v>
      </c>
    </row>
    <row r="855" spans="1:74">
      <c r="A855" s="35"/>
      <c r="B855" s="16"/>
      <c r="C855" s="16"/>
      <c r="D855" s="16"/>
      <c r="E855" s="49"/>
      <c r="F855" s="16">
        <v>0</v>
      </c>
      <c r="G855" s="16">
        <v>0</v>
      </c>
      <c r="H855" s="16">
        <v>0</v>
      </c>
      <c r="I855" s="6"/>
      <c r="J855" s="6"/>
      <c r="K855" s="6"/>
      <c r="L855" s="6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  <c r="BP855" s="17"/>
      <c r="BQ855" s="17"/>
      <c r="BR855" s="16">
        <v>0</v>
      </c>
      <c r="BS855" s="16">
        <v>0</v>
      </c>
      <c r="BT855" s="16">
        <v>0</v>
      </c>
      <c r="BU855" s="16">
        <v>0</v>
      </c>
      <c r="BV855" s="16">
        <v>0</v>
      </c>
    </row>
    <row r="856" spans="1:74">
      <c r="A856" s="35"/>
      <c r="B856" s="16"/>
      <c r="C856" s="16"/>
      <c r="D856" s="16"/>
      <c r="E856" s="49"/>
      <c r="F856" s="16">
        <v>0</v>
      </c>
      <c r="G856" s="16">
        <v>0</v>
      </c>
      <c r="H856" s="16">
        <v>0</v>
      </c>
      <c r="I856" s="6"/>
      <c r="J856" s="6"/>
      <c r="K856" s="6"/>
      <c r="L856" s="6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  <c r="BM856" s="17"/>
      <c r="BN856" s="17"/>
      <c r="BO856" s="17"/>
      <c r="BP856" s="17"/>
      <c r="BQ856" s="17"/>
      <c r="BR856" s="16">
        <v>0</v>
      </c>
      <c r="BS856" s="16">
        <v>0</v>
      </c>
      <c r="BT856" s="16">
        <v>0</v>
      </c>
      <c r="BU856" s="16">
        <v>0</v>
      </c>
      <c r="BV856" s="16">
        <v>0</v>
      </c>
    </row>
    <row r="857" spans="1:74">
      <c r="A857" s="35"/>
      <c r="B857" s="16"/>
      <c r="C857" s="16"/>
      <c r="D857" s="16"/>
      <c r="E857" s="49"/>
      <c r="F857" s="16">
        <v>0</v>
      </c>
      <c r="G857" s="16">
        <v>0</v>
      </c>
      <c r="H857" s="16">
        <v>0</v>
      </c>
      <c r="I857" s="6"/>
      <c r="J857" s="6"/>
      <c r="K857" s="6"/>
      <c r="L857" s="6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  <c r="BM857" s="17"/>
      <c r="BN857" s="17"/>
      <c r="BO857" s="17"/>
      <c r="BP857" s="17"/>
      <c r="BQ857" s="17"/>
      <c r="BR857" s="16">
        <v>0</v>
      </c>
      <c r="BS857" s="16">
        <v>0</v>
      </c>
      <c r="BT857" s="16">
        <v>0</v>
      </c>
      <c r="BU857" s="16">
        <v>0</v>
      </c>
      <c r="BV857" s="16">
        <v>0</v>
      </c>
    </row>
    <row r="858" spans="1:74">
      <c r="A858" s="35"/>
      <c r="B858" s="16"/>
      <c r="C858" s="16"/>
      <c r="D858" s="16"/>
      <c r="E858" s="49"/>
      <c r="F858" s="16">
        <v>0</v>
      </c>
      <c r="G858" s="16">
        <v>0</v>
      </c>
      <c r="H858" s="16">
        <v>0</v>
      </c>
      <c r="I858" s="6"/>
      <c r="J858" s="6"/>
      <c r="K858" s="6"/>
      <c r="L858" s="6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  <c r="BP858" s="17"/>
      <c r="BQ858" s="17"/>
      <c r="BR858" s="16">
        <v>0</v>
      </c>
      <c r="BS858" s="16">
        <v>0</v>
      </c>
      <c r="BT858" s="16">
        <v>0</v>
      </c>
      <c r="BU858" s="16">
        <v>0</v>
      </c>
      <c r="BV858" s="16">
        <v>0</v>
      </c>
    </row>
    <row r="859" spans="1:74">
      <c r="A859" s="35"/>
      <c r="B859" s="16"/>
      <c r="C859" s="16"/>
      <c r="D859" s="16"/>
      <c r="E859" s="49"/>
      <c r="F859" s="16">
        <v>0</v>
      </c>
      <c r="G859" s="16">
        <v>0</v>
      </c>
      <c r="H859" s="16">
        <v>0</v>
      </c>
      <c r="I859" s="6"/>
      <c r="J859" s="6"/>
      <c r="K859" s="6"/>
      <c r="L859" s="6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  <c r="BM859" s="17"/>
      <c r="BN859" s="17"/>
      <c r="BO859" s="17"/>
      <c r="BP859" s="17"/>
      <c r="BQ859" s="17"/>
      <c r="BR859" s="16">
        <v>0</v>
      </c>
      <c r="BS859" s="16">
        <v>0</v>
      </c>
      <c r="BT859" s="16">
        <v>0</v>
      </c>
      <c r="BU859" s="16">
        <v>0</v>
      </c>
      <c r="BV859" s="16">
        <v>0</v>
      </c>
    </row>
    <row r="860" spans="1:74">
      <c r="A860" s="35"/>
      <c r="B860" s="16"/>
      <c r="C860" s="16"/>
      <c r="D860" s="16"/>
      <c r="E860" s="49"/>
      <c r="F860" s="16">
        <v>0</v>
      </c>
      <c r="G860" s="16">
        <v>0</v>
      </c>
      <c r="H860" s="16">
        <v>0</v>
      </c>
      <c r="I860" s="6"/>
      <c r="J860" s="6"/>
      <c r="K860" s="6"/>
      <c r="L860" s="6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  <c r="BM860" s="17"/>
      <c r="BN860" s="17"/>
      <c r="BO860" s="17"/>
      <c r="BP860" s="17"/>
      <c r="BQ860" s="17"/>
      <c r="BR860" s="16">
        <v>0</v>
      </c>
      <c r="BS860" s="16">
        <v>0</v>
      </c>
      <c r="BT860" s="16">
        <v>0</v>
      </c>
      <c r="BU860" s="16">
        <v>0</v>
      </c>
      <c r="BV860" s="16">
        <v>0</v>
      </c>
    </row>
    <row r="861" spans="1:74">
      <c r="A861" s="35"/>
      <c r="B861" s="16"/>
      <c r="C861" s="16"/>
      <c r="D861" s="16"/>
      <c r="E861" s="49"/>
      <c r="F861" s="16">
        <v>0</v>
      </c>
      <c r="G861" s="16">
        <v>0</v>
      </c>
      <c r="H861" s="16">
        <v>0</v>
      </c>
      <c r="I861" s="6"/>
      <c r="J861" s="6"/>
      <c r="K861" s="6"/>
      <c r="L861" s="6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  <c r="BM861" s="17"/>
      <c r="BN861" s="17"/>
      <c r="BO861" s="17"/>
      <c r="BP861" s="17"/>
      <c r="BQ861" s="17"/>
      <c r="BR861" s="16">
        <v>0</v>
      </c>
      <c r="BS861" s="16">
        <v>0</v>
      </c>
      <c r="BT861" s="16">
        <v>0</v>
      </c>
      <c r="BU861" s="16">
        <v>0</v>
      </c>
      <c r="BV861" s="16">
        <v>0</v>
      </c>
    </row>
    <row r="862" spans="1:74">
      <c r="A862" s="35"/>
      <c r="B862" s="16"/>
      <c r="C862" s="16"/>
      <c r="D862" s="16"/>
      <c r="E862" s="49"/>
      <c r="F862" s="16">
        <v>0</v>
      </c>
      <c r="G862" s="16">
        <v>0</v>
      </c>
      <c r="H862" s="16">
        <v>0</v>
      </c>
      <c r="I862" s="6"/>
      <c r="J862" s="6"/>
      <c r="K862" s="6"/>
      <c r="L862" s="6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  <c r="BM862" s="17"/>
      <c r="BN862" s="17"/>
      <c r="BO862" s="17"/>
      <c r="BP862" s="17"/>
      <c r="BQ862" s="17"/>
      <c r="BR862" s="16">
        <v>0</v>
      </c>
      <c r="BS862" s="16">
        <v>0</v>
      </c>
      <c r="BT862" s="16">
        <v>0</v>
      </c>
      <c r="BU862" s="16">
        <v>0</v>
      </c>
      <c r="BV862" s="16">
        <v>0</v>
      </c>
    </row>
    <row r="863" spans="1:74">
      <c r="A863" s="35"/>
      <c r="B863" s="16"/>
      <c r="C863" s="16"/>
      <c r="D863" s="16"/>
      <c r="E863" s="49"/>
      <c r="F863" s="16">
        <v>0</v>
      </c>
      <c r="G863" s="16">
        <v>0</v>
      </c>
      <c r="H863" s="16">
        <v>0</v>
      </c>
      <c r="I863" s="6"/>
      <c r="J863" s="6"/>
      <c r="K863" s="6"/>
      <c r="L863" s="6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  <c r="BP863" s="17"/>
      <c r="BQ863" s="17"/>
      <c r="BR863" s="16">
        <v>0</v>
      </c>
      <c r="BS863" s="16">
        <v>0</v>
      </c>
      <c r="BT863" s="16">
        <v>0</v>
      </c>
      <c r="BU863" s="16">
        <v>0</v>
      </c>
      <c r="BV863" s="16">
        <v>0</v>
      </c>
    </row>
    <row r="864" spans="1:74">
      <c r="A864" s="35"/>
      <c r="B864" s="16"/>
      <c r="C864" s="16"/>
      <c r="D864" s="16"/>
      <c r="E864" s="49"/>
      <c r="F864" s="16">
        <v>0</v>
      </c>
      <c r="G864" s="16">
        <v>0</v>
      </c>
      <c r="H864" s="16">
        <v>0</v>
      </c>
      <c r="I864" s="6"/>
      <c r="J864" s="6"/>
      <c r="K864" s="6"/>
      <c r="L864" s="6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  <c r="BM864" s="17"/>
      <c r="BN864" s="17"/>
      <c r="BO864" s="17"/>
      <c r="BP864" s="17"/>
      <c r="BQ864" s="17"/>
      <c r="BR864" s="16">
        <v>0</v>
      </c>
      <c r="BS864" s="16">
        <v>0</v>
      </c>
      <c r="BT864" s="16">
        <v>0</v>
      </c>
      <c r="BU864" s="16">
        <v>0</v>
      </c>
      <c r="BV864" s="16">
        <v>0</v>
      </c>
    </row>
    <row r="865" spans="1:74">
      <c r="A865" s="35"/>
      <c r="B865" s="16"/>
      <c r="C865" s="16"/>
      <c r="D865" s="16"/>
      <c r="E865" s="49"/>
      <c r="F865" s="16">
        <v>0</v>
      </c>
      <c r="G865" s="16">
        <v>0</v>
      </c>
      <c r="H865" s="16">
        <v>0</v>
      </c>
      <c r="I865" s="6"/>
      <c r="J865" s="6"/>
      <c r="K865" s="6"/>
      <c r="L865" s="6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  <c r="BP865" s="17"/>
      <c r="BQ865" s="17"/>
      <c r="BR865" s="16">
        <v>0</v>
      </c>
      <c r="BS865" s="16">
        <v>0</v>
      </c>
      <c r="BT865" s="16">
        <v>0</v>
      </c>
      <c r="BU865" s="16">
        <v>0</v>
      </c>
      <c r="BV865" s="16">
        <v>0</v>
      </c>
    </row>
    <row r="866" spans="1:74">
      <c r="A866" s="35"/>
      <c r="B866" s="16"/>
      <c r="C866" s="16"/>
      <c r="D866" s="16"/>
      <c r="E866" s="49"/>
      <c r="F866" s="16">
        <v>0</v>
      </c>
      <c r="G866" s="16">
        <v>0</v>
      </c>
      <c r="H866" s="16">
        <v>0</v>
      </c>
      <c r="I866" s="6"/>
      <c r="J866" s="6"/>
      <c r="K866" s="6"/>
      <c r="L866" s="6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  <c r="BM866" s="17"/>
      <c r="BN866" s="17"/>
      <c r="BO866" s="17"/>
      <c r="BP866" s="17"/>
      <c r="BQ866" s="17"/>
      <c r="BR866" s="16">
        <v>0</v>
      </c>
      <c r="BS866" s="16">
        <v>0</v>
      </c>
      <c r="BT866" s="16">
        <v>0</v>
      </c>
      <c r="BU866" s="16">
        <v>0</v>
      </c>
      <c r="BV866" s="16">
        <v>0</v>
      </c>
    </row>
    <row r="867" spans="1:74">
      <c r="A867" s="35"/>
      <c r="B867" s="16"/>
      <c r="C867" s="16"/>
      <c r="D867" s="16"/>
      <c r="E867" s="49"/>
      <c r="F867" s="16">
        <v>0</v>
      </c>
      <c r="G867" s="16">
        <v>0</v>
      </c>
      <c r="H867" s="16">
        <v>0</v>
      </c>
      <c r="I867" s="6"/>
      <c r="J867" s="6"/>
      <c r="K867" s="6"/>
      <c r="L867" s="6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  <c r="BM867" s="17"/>
      <c r="BN867" s="17"/>
      <c r="BO867" s="17"/>
      <c r="BP867" s="17"/>
      <c r="BQ867" s="17"/>
      <c r="BR867" s="16">
        <v>0</v>
      </c>
      <c r="BS867" s="16">
        <v>0</v>
      </c>
      <c r="BT867" s="16">
        <v>0</v>
      </c>
      <c r="BU867" s="16">
        <v>0</v>
      </c>
      <c r="BV867" s="16">
        <v>0</v>
      </c>
    </row>
    <row r="868" spans="1:74">
      <c r="A868" s="35"/>
      <c r="B868" s="16"/>
      <c r="C868" s="16"/>
      <c r="D868" s="16"/>
      <c r="E868" s="49"/>
      <c r="F868" s="16">
        <v>0</v>
      </c>
      <c r="G868" s="16">
        <v>0</v>
      </c>
      <c r="H868" s="16">
        <v>0</v>
      </c>
      <c r="I868" s="6"/>
      <c r="J868" s="6"/>
      <c r="K868" s="6"/>
      <c r="L868" s="6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  <c r="BP868" s="17"/>
      <c r="BQ868" s="17"/>
      <c r="BR868" s="16">
        <v>0</v>
      </c>
      <c r="BS868" s="16">
        <v>0</v>
      </c>
      <c r="BT868" s="16">
        <v>0</v>
      </c>
      <c r="BU868" s="16">
        <v>0</v>
      </c>
      <c r="BV868" s="16">
        <v>0</v>
      </c>
    </row>
    <row r="869" spans="1:74">
      <c r="A869" s="35"/>
      <c r="B869" s="16"/>
      <c r="C869" s="16"/>
      <c r="D869" s="16"/>
      <c r="E869" s="49"/>
      <c r="F869" s="16">
        <v>0</v>
      </c>
      <c r="G869" s="16">
        <v>0</v>
      </c>
      <c r="H869" s="16">
        <v>0</v>
      </c>
      <c r="I869" s="6"/>
      <c r="J869" s="6"/>
      <c r="K869" s="6"/>
      <c r="L869" s="6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  <c r="BP869" s="17"/>
      <c r="BQ869" s="17"/>
      <c r="BR869" s="16">
        <v>0</v>
      </c>
      <c r="BS869" s="16">
        <v>0</v>
      </c>
      <c r="BT869" s="16">
        <v>0</v>
      </c>
      <c r="BU869" s="16">
        <v>0</v>
      </c>
      <c r="BV869" s="16">
        <v>0</v>
      </c>
    </row>
    <row r="870" spans="1:74">
      <c r="A870" s="35"/>
      <c r="B870" s="16"/>
      <c r="C870" s="16"/>
      <c r="D870" s="16"/>
      <c r="E870" s="49"/>
      <c r="F870" s="16">
        <v>0</v>
      </c>
      <c r="G870" s="16">
        <v>0</v>
      </c>
      <c r="H870" s="16">
        <v>0</v>
      </c>
      <c r="I870" s="6"/>
      <c r="J870" s="6"/>
      <c r="K870" s="6"/>
      <c r="L870" s="6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  <c r="BM870" s="17"/>
      <c r="BN870" s="17"/>
      <c r="BO870" s="17"/>
      <c r="BP870" s="17"/>
      <c r="BQ870" s="17"/>
      <c r="BR870" s="16">
        <v>0</v>
      </c>
      <c r="BS870" s="16">
        <v>0</v>
      </c>
      <c r="BT870" s="16">
        <v>0</v>
      </c>
      <c r="BU870" s="16">
        <v>0</v>
      </c>
      <c r="BV870" s="16">
        <v>0</v>
      </c>
    </row>
    <row r="871" spans="1:74">
      <c r="A871" s="35"/>
      <c r="B871" s="16"/>
      <c r="C871" s="16"/>
      <c r="D871" s="16"/>
      <c r="E871" s="49"/>
      <c r="F871" s="16">
        <v>0</v>
      </c>
      <c r="G871" s="16">
        <v>0</v>
      </c>
      <c r="H871" s="16">
        <v>0</v>
      </c>
      <c r="I871" s="6"/>
      <c r="J871" s="6"/>
      <c r="K871" s="6"/>
      <c r="L871" s="6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  <c r="BM871" s="17"/>
      <c r="BN871" s="17"/>
      <c r="BO871" s="17"/>
      <c r="BP871" s="17"/>
      <c r="BQ871" s="17"/>
      <c r="BR871" s="16">
        <v>0</v>
      </c>
      <c r="BS871" s="16">
        <v>0</v>
      </c>
      <c r="BT871" s="16">
        <v>0</v>
      </c>
      <c r="BU871" s="16">
        <v>0</v>
      </c>
      <c r="BV871" s="16">
        <v>0</v>
      </c>
    </row>
    <row r="872" spans="1:74">
      <c r="A872" s="35"/>
      <c r="B872" s="16"/>
      <c r="C872" s="16"/>
      <c r="D872" s="16"/>
      <c r="E872" s="49"/>
      <c r="F872" s="16">
        <v>0</v>
      </c>
      <c r="G872" s="16">
        <v>0</v>
      </c>
      <c r="H872" s="16">
        <v>0</v>
      </c>
      <c r="I872" s="6"/>
      <c r="J872" s="6"/>
      <c r="K872" s="6"/>
      <c r="L872" s="6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  <c r="BM872" s="17"/>
      <c r="BN872" s="17"/>
      <c r="BO872" s="17"/>
      <c r="BP872" s="17"/>
      <c r="BQ872" s="17"/>
      <c r="BR872" s="16">
        <v>0</v>
      </c>
      <c r="BS872" s="16">
        <v>0</v>
      </c>
      <c r="BT872" s="16">
        <v>0</v>
      </c>
      <c r="BU872" s="16">
        <v>0</v>
      </c>
      <c r="BV872" s="16">
        <v>0</v>
      </c>
    </row>
    <row r="873" spans="1:74">
      <c r="A873" s="35"/>
      <c r="B873" s="16"/>
      <c r="C873" s="16"/>
      <c r="D873" s="16"/>
      <c r="E873" s="49"/>
      <c r="F873" s="16">
        <v>0</v>
      </c>
      <c r="G873" s="16">
        <v>0</v>
      </c>
      <c r="H873" s="16">
        <v>0</v>
      </c>
      <c r="I873" s="6"/>
      <c r="J873" s="6"/>
      <c r="K873" s="6"/>
      <c r="L873" s="6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  <c r="BM873" s="17"/>
      <c r="BN873" s="17"/>
      <c r="BO873" s="17"/>
      <c r="BP873" s="17"/>
      <c r="BQ873" s="17"/>
      <c r="BR873" s="16">
        <v>0</v>
      </c>
      <c r="BS873" s="16">
        <v>0</v>
      </c>
      <c r="BT873" s="16">
        <v>0</v>
      </c>
      <c r="BU873" s="16">
        <v>0</v>
      </c>
      <c r="BV873" s="16">
        <v>0</v>
      </c>
    </row>
    <row r="874" spans="1:74">
      <c r="A874" s="35"/>
      <c r="B874" s="16"/>
      <c r="C874" s="16"/>
      <c r="D874" s="16"/>
      <c r="E874" s="49"/>
      <c r="F874" s="16">
        <v>0</v>
      </c>
      <c r="G874" s="16">
        <v>0</v>
      </c>
      <c r="H874" s="16">
        <v>0</v>
      </c>
      <c r="I874" s="6"/>
      <c r="J874" s="6"/>
      <c r="K874" s="6"/>
      <c r="L874" s="6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  <c r="BP874" s="17"/>
      <c r="BQ874" s="17"/>
      <c r="BR874" s="16">
        <v>0</v>
      </c>
      <c r="BS874" s="16">
        <v>0</v>
      </c>
      <c r="BT874" s="16">
        <v>0</v>
      </c>
      <c r="BU874" s="16">
        <v>0</v>
      </c>
      <c r="BV874" s="16">
        <v>0</v>
      </c>
    </row>
    <row r="875" spans="1:74">
      <c r="A875" s="35"/>
      <c r="B875" s="16"/>
      <c r="C875" s="16"/>
      <c r="D875" s="16"/>
      <c r="E875" s="49"/>
      <c r="F875" s="16">
        <v>0</v>
      </c>
      <c r="G875" s="16">
        <v>0</v>
      </c>
      <c r="H875" s="16">
        <v>0</v>
      </c>
      <c r="I875" s="6"/>
      <c r="J875" s="6"/>
      <c r="K875" s="6"/>
      <c r="L875" s="6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  <c r="BP875" s="17"/>
      <c r="BQ875" s="17"/>
      <c r="BR875" s="16">
        <v>0</v>
      </c>
      <c r="BS875" s="16">
        <v>0</v>
      </c>
      <c r="BT875" s="16">
        <v>0</v>
      </c>
      <c r="BU875" s="16">
        <v>0</v>
      </c>
      <c r="BV875" s="16">
        <v>0</v>
      </c>
    </row>
    <row r="876" spans="1:74">
      <c r="A876" s="35"/>
      <c r="B876" s="16"/>
      <c r="C876" s="16"/>
      <c r="D876" s="16"/>
      <c r="E876" s="49"/>
      <c r="F876" s="16">
        <v>0</v>
      </c>
      <c r="G876" s="16">
        <v>0</v>
      </c>
      <c r="H876" s="16">
        <v>0</v>
      </c>
      <c r="I876" s="6"/>
      <c r="J876" s="6"/>
      <c r="K876" s="6"/>
      <c r="L876" s="6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  <c r="BP876" s="17"/>
      <c r="BQ876" s="17"/>
      <c r="BR876" s="16">
        <v>0</v>
      </c>
      <c r="BS876" s="16">
        <v>0</v>
      </c>
      <c r="BT876" s="16">
        <v>0</v>
      </c>
      <c r="BU876" s="16">
        <v>0</v>
      </c>
      <c r="BV876" s="16">
        <v>0</v>
      </c>
    </row>
    <row r="877" spans="1:74">
      <c r="A877" s="35"/>
      <c r="B877" s="16"/>
      <c r="C877" s="16"/>
      <c r="D877" s="16"/>
      <c r="E877" s="49"/>
      <c r="F877" s="16">
        <v>0</v>
      </c>
      <c r="G877" s="16">
        <v>0</v>
      </c>
      <c r="H877" s="16">
        <v>0</v>
      </c>
      <c r="I877" s="6"/>
      <c r="J877" s="6"/>
      <c r="K877" s="6"/>
      <c r="L877" s="6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  <c r="BP877" s="17"/>
      <c r="BQ877" s="17"/>
      <c r="BR877" s="16">
        <v>0</v>
      </c>
      <c r="BS877" s="16">
        <v>0</v>
      </c>
      <c r="BT877" s="16">
        <v>0</v>
      </c>
      <c r="BU877" s="16">
        <v>0</v>
      </c>
      <c r="BV877" s="16">
        <v>0</v>
      </c>
    </row>
    <row r="878" spans="1:74">
      <c r="A878" s="35"/>
      <c r="B878" s="16"/>
      <c r="C878" s="16"/>
      <c r="D878" s="16"/>
      <c r="E878" s="49"/>
      <c r="F878" s="16">
        <v>0</v>
      </c>
      <c r="G878" s="16">
        <v>0</v>
      </c>
      <c r="H878" s="16">
        <v>0</v>
      </c>
      <c r="I878" s="6"/>
      <c r="J878" s="6"/>
      <c r="K878" s="6"/>
      <c r="L878" s="6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  <c r="BP878" s="17"/>
      <c r="BQ878" s="17"/>
      <c r="BR878" s="16">
        <v>0</v>
      </c>
      <c r="BS878" s="16">
        <v>0</v>
      </c>
      <c r="BT878" s="16">
        <v>0</v>
      </c>
      <c r="BU878" s="16">
        <v>0</v>
      </c>
      <c r="BV878" s="16">
        <v>0</v>
      </c>
    </row>
    <row r="879" spans="1:74">
      <c r="A879" s="35"/>
      <c r="B879" s="16"/>
      <c r="C879" s="16"/>
      <c r="D879" s="16"/>
      <c r="E879" s="49"/>
      <c r="F879" s="16">
        <v>0</v>
      </c>
      <c r="G879" s="16">
        <v>0</v>
      </c>
      <c r="H879" s="16">
        <v>0</v>
      </c>
      <c r="I879" s="6"/>
      <c r="J879" s="6"/>
      <c r="K879" s="6"/>
      <c r="L879" s="6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  <c r="BM879" s="17"/>
      <c r="BN879" s="17"/>
      <c r="BO879" s="17"/>
      <c r="BP879" s="17"/>
      <c r="BQ879" s="17"/>
      <c r="BR879" s="16">
        <v>0</v>
      </c>
      <c r="BS879" s="16">
        <v>0</v>
      </c>
      <c r="BT879" s="16">
        <v>0</v>
      </c>
      <c r="BU879" s="16">
        <v>0</v>
      </c>
      <c r="BV879" s="16">
        <v>0</v>
      </c>
    </row>
    <row r="880" spans="1:74">
      <c r="A880" s="35"/>
      <c r="B880" s="16"/>
      <c r="C880" s="16"/>
      <c r="D880" s="16"/>
      <c r="E880" s="49"/>
      <c r="F880" s="16">
        <v>0</v>
      </c>
      <c r="G880" s="16">
        <v>0</v>
      </c>
      <c r="H880" s="16">
        <v>0</v>
      </c>
      <c r="I880" s="6"/>
      <c r="J880" s="6"/>
      <c r="K880" s="6"/>
      <c r="L880" s="6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  <c r="BP880" s="17"/>
      <c r="BQ880" s="17"/>
      <c r="BR880" s="16">
        <v>0</v>
      </c>
      <c r="BS880" s="16">
        <v>0</v>
      </c>
      <c r="BT880" s="16">
        <v>0</v>
      </c>
      <c r="BU880" s="16">
        <v>0</v>
      </c>
      <c r="BV880" s="16">
        <v>0</v>
      </c>
    </row>
    <row r="881" spans="1:74">
      <c r="A881" s="35"/>
      <c r="B881" s="16"/>
      <c r="C881" s="16"/>
      <c r="D881" s="16"/>
      <c r="E881" s="49"/>
      <c r="F881" s="16">
        <v>0</v>
      </c>
      <c r="G881" s="16">
        <v>0</v>
      </c>
      <c r="H881" s="16">
        <v>0</v>
      </c>
      <c r="I881" s="6"/>
      <c r="J881" s="6"/>
      <c r="K881" s="6"/>
      <c r="L881" s="6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  <c r="BP881" s="17"/>
      <c r="BQ881" s="17"/>
      <c r="BR881" s="16">
        <v>0</v>
      </c>
      <c r="BS881" s="16">
        <v>0</v>
      </c>
      <c r="BT881" s="16">
        <v>0</v>
      </c>
      <c r="BU881" s="16">
        <v>0</v>
      </c>
      <c r="BV881" s="16">
        <v>0</v>
      </c>
    </row>
    <row r="882" spans="1:74">
      <c r="A882" s="35"/>
      <c r="B882" s="16"/>
      <c r="C882" s="16"/>
      <c r="D882" s="16"/>
      <c r="E882" s="49"/>
      <c r="F882" s="16">
        <v>0</v>
      </c>
      <c r="G882" s="16">
        <v>0</v>
      </c>
      <c r="H882" s="16">
        <v>0</v>
      </c>
      <c r="I882" s="6"/>
      <c r="J882" s="6"/>
      <c r="K882" s="6"/>
      <c r="L882" s="6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  <c r="BM882" s="17"/>
      <c r="BN882" s="17"/>
      <c r="BO882" s="17"/>
      <c r="BP882" s="17"/>
      <c r="BQ882" s="17"/>
      <c r="BR882" s="16">
        <v>0</v>
      </c>
      <c r="BS882" s="16">
        <v>0</v>
      </c>
      <c r="BT882" s="16">
        <v>0</v>
      </c>
      <c r="BU882" s="16">
        <v>0</v>
      </c>
      <c r="BV882" s="16">
        <v>0</v>
      </c>
    </row>
    <row r="883" spans="1:74">
      <c r="A883" s="35"/>
      <c r="B883" s="16"/>
      <c r="C883" s="16"/>
      <c r="D883" s="16"/>
      <c r="E883" s="49"/>
      <c r="F883" s="16">
        <v>0</v>
      </c>
      <c r="G883" s="16">
        <v>0</v>
      </c>
      <c r="H883" s="16">
        <v>0</v>
      </c>
      <c r="I883" s="6"/>
      <c r="J883" s="6"/>
      <c r="K883" s="6"/>
      <c r="L883" s="6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  <c r="BP883" s="17"/>
      <c r="BQ883" s="17"/>
      <c r="BR883" s="16">
        <v>0</v>
      </c>
      <c r="BS883" s="16">
        <v>0</v>
      </c>
      <c r="BT883" s="16">
        <v>0</v>
      </c>
      <c r="BU883" s="16">
        <v>0</v>
      </c>
      <c r="BV883" s="16">
        <v>0</v>
      </c>
    </row>
    <row r="884" spans="1:74">
      <c r="A884" s="35"/>
      <c r="B884" s="16"/>
      <c r="C884" s="16"/>
      <c r="D884" s="16"/>
      <c r="E884" s="49"/>
      <c r="F884" s="16">
        <v>0</v>
      </c>
      <c r="G884" s="16">
        <v>0</v>
      </c>
      <c r="H884" s="16">
        <v>0</v>
      </c>
      <c r="I884" s="6"/>
      <c r="J884" s="6"/>
      <c r="K884" s="6"/>
      <c r="L884" s="6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  <c r="BP884" s="17"/>
      <c r="BQ884" s="17"/>
      <c r="BR884" s="16">
        <v>0</v>
      </c>
      <c r="BS884" s="16">
        <v>0</v>
      </c>
      <c r="BT884" s="16">
        <v>0</v>
      </c>
      <c r="BU884" s="16">
        <v>0</v>
      </c>
      <c r="BV884" s="16">
        <v>0</v>
      </c>
    </row>
    <row r="885" spans="1:74">
      <c r="A885" s="35"/>
      <c r="B885" s="16"/>
      <c r="C885" s="16"/>
      <c r="D885" s="16"/>
      <c r="E885" s="49"/>
      <c r="F885" s="16">
        <v>0</v>
      </c>
      <c r="G885" s="16">
        <v>0</v>
      </c>
      <c r="H885" s="16">
        <v>0</v>
      </c>
      <c r="I885" s="6"/>
      <c r="J885" s="6"/>
      <c r="K885" s="6"/>
      <c r="L885" s="6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  <c r="BP885" s="17"/>
      <c r="BQ885" s="17"/>
      <c r="BR885" s="16">
        <v>0</v>
      </c>
      <c r="BS885" s="16">
        <v>0</v>
      </c>
      <c r="BT885" s="16">
        <v>0</v>
      </c>
      <c r="BU885" s="16">
        <v>0</v>
      </c>
      <c r="BV885" s="16">
        <v>0</v>
      </c>
    </row>
    <row r="886" spans="1:74">
      <c r="A886" s="35"/>
      <c r="B886" s="16"/>
      <c r="C886" s="16"/>
      <c r="D886" s="16"/>
      <c r="E886" s="49"/>
      <c r="F886" s="16">
        <v>0</v>
      </c>
      <c r="G886" s="16">
        <v>0</v>
      </c>
      <c r="H886" s="16">
        <v>0</v>
      </c>
      <c r="I886" s="6"/>
      <c r="J886" s="6"/>
      <c r="K886" s="6"/>
      <c r="L886" s="6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  <c r="BM886" s="17"/>
      <c r="BN886" s="17"/>
      <c r="BO886" s="17"/>
      <c r="BP886" s="17"/>
      <c r="BQ886" s="17"/>
      <c r="BR886" s="16">
        <v>0</v>
      </c>
      <c r="BS886" s="16">
        <v>0</v>
      </c>
      <c r="BT886" s="16">
        <v>0</v>
      </c>
      <c r="BU886" s="16">
        <v>0</v>
      </c>
      <c r="BV886" s="16">
        <v>0</v>
      </c>
    </row>
    <row r="887" spans="1:74">
      <c r="A887" s="35"/>
      <c r="B887" s="16"/>
      <c r="C887" s="16"/>
      <c r="D887" s="16"/>
      <c r="E887" s="49"/>
      <c r="F887" s="16">
        <v>0</v>
      </c>
      <c r="G887" s="16">
        <v>0</v>
      </c>
      <c r="H887" s="16">
        <v>0</v>
      </c>
      <c r="I887" s="6"/>
      <c r="J887" s="6"/>
      <c r="K887" s="6"/>
      <c r="L887" s="6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  <c r="BP887" s="17"/>
      <c r="BQ887" s="17"/>
      <c r="BR887" s="16">
        <v>0</v>
      </c>
      <c r="BS887" s="16">
        <v>0</v>
      </c>
      <c r="BT887" s="16">
        <v>0</v>
      </c>
      <c r="BU887" s="16">
        <v>0</v>
      </c>
      <c r="BV887" s="16">
        <v>0</v>
      </c>
    </row>
    <row r="888" spans="1:74">
      <c r="A888" s="35"/>
      <c r="B888" s="16"/>
      <c r="C888" s="16"/>
      <c r="D888" s="16"/>
      <c r="E888" s="49"/>
      <c r="F888" s="16">
        <v>0</v>
      </c>
      <c r="G888" s="16">
        <v>0</v>
      </c>
      <c r="H888" s="16">
        <v>0</v>
      </c>
      <c r="I888" s="6"/>
      <c r="J888" s="6"/>
      <c r="K888" s="6"/>
      <c r="L888" s="6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  <c r="BP888" s="17"/>
      <c r="BQ888" s="17"/>
      <c r="BR888" s="16">
        <v>0</v>
      </c>
      <c r="BS888" s="16">
        <v>0</v>
      </c>
      <c r="BT888" s="16">
        <v>0</v>
      </c>
      <c r="BU888" s="16">
        <v>0</v>
      </c>
      <c r="BV888" s="16">
        <v>0</v>
      </c>
    </row>
    <row r="889" spans="1:74">
      <c r="A889" s="35"/>
      <c r="B889" s="16"/>
      <c r="C889" s="16"/>
      <c r="D889" s="16"/>
      <c r="E889" s="49"/>
      <c r="F889" s="16">
        <v>0</v>
      </c>
      <c r="G889" s="16">
        <v>0</v>
      </c>
      <c r="H889" s="16">
        <v>0</v>
      </c>
      <c r="I889" s="6"/>
      <c r="J889" s="6"/>
      <c r="K889" s="6"/>
      <c r="L889" s="6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  <c r="BM889" s="17"/>
      <c r="BN889" s="17"/>
      <c r="BO889" s="17"/>
      <c r="BP889" s="17"/>
      <c r="BQ889" s="17"/>
      <c r="BR889" s="16">
        <v>0</v>
      </c>
      <c r="BS889" s="16">
        <v>0</v>
      </c>
      <c r="BT889" s="16">
        <v>0</v>
      </c>
      <c r="BU889" s="16">
        <v>0</v>
      </c>
      <c r="BV889" s="16">
        <v>0</v>
      </c>
    </row>
    <row r="890" spans="1:74">
      <c r="A890" s="35"/>
      <c r="B890" s="16"/>
      <c r="C890" s="16"/>
      <c r="D890" s="16"/>
      <c r="E890" s="49"/>
      <c r="F890" s="16">
        <v>0</v>
      </c>
      <c r="G890" s="16">
        <v>0</v>
      </c>
      <c r="H890" s="16">
        <v>0</v>
      </c>
      <c r="I890" s="6"/>
      <c r="J890" s="6"/>
      <c r="K890" s="6"/>
      <c r="L890" s="6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  <c r="BP890" s="17"/>
      <c r="BQ890" s="17"/>
      <c r="BR890" s="16">
        <v>0</v>
      </c>
      <c r="BS890" s="16">
        <v>0</v>
      </c>
      <c r="BT890" s="16">
        <v>0</v>
      </c>
      <c r="BU890" s="16">
        <v>0</v>
      </c>
      <c r="BV890" s="16">
        <v>0</v>
      </c>
    </row>
    <row r="891" spans="1:74">
      <c r="A891" s="35"/>
      <c r="B891" s="16"/>
      <c r="C891" s="16"/>
      <c r="D891" s="16"/>
      <c r="E891" s="49"/>
      <c r="F891" s="16">
        <v>0</v>
      </c>
      <c r="G891" s="16">
        <v>0</v>
      </c>
      <c r="H891" s="16">
        <v>0</v>
      </c>
      <c r="I891" s="6"/>
      <c r="J891" s="6"/>
      <c r="K891" s="6"/>
      <c r="L891" s="6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  <c r="BP891" s="17"/>
      <c r="BQ891" s="17"/>
      <c r="BR891" s="16">
        <v>0</v>
      </c>
      <c r="BS891" s="16">
        <v>0</v>
      </c>
      <c r="BT891" s="16">
        <v>0</v>
      </c>
      <c r="BU891" s="16">
        <v>0</v>
      </c>
      <c r="BV891" s="16">
        <v>0</v>
      </c>
    </row>
    <row r="892" spans="1:74">
      <c r="A892" s="35"/>
      <c r="B892" s="16"/>
      <c r="C892" s="16"/>
      <c r="D892" s="16"/>
      <c r="E892" s="49"/>
      <c r="F892" s="16">
        <v>0</v>
      </c>
      <c r="G892" s="16">
        <v>0</v>
      </c>
      <c r="H892" s="16">
        <v>0</v>
      </c>
      <c r="I892" s="6"/>
      <c r="J892" s="6"/>
      <c r="K892" s="6"/>
      <c r="L892" s="6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  <c r="BP892" s="17"/>
      <c r="BQ892" s="17"/>
      <c r="BR892" s="16">
        <v>0</v>
      </c>
      <c r="BS892" s="16">
        <v>0</v>
      </c>
      <c r="BT892" s="16">
        <v>0</v>
      </c>
      <c r="BU892" s="16">
        <v>0</v>
      </c>
      <c r="BV892" s="16">
        <v>0</v>
      </c>
    </row>
    <row r="893" spans="1:74">
      <c r="A893" s="35"/>
      <c r="B893" s="16"/>
      <c r="C893" s="16"/>
      <c r="D893" s="16"/>
      <c r="E893" s="49"/>
      <c r="F893" s="16">
        <v>0</v>
      </c>
      <c r="G893" s="16">
        <v>0</v>
      </c>
      <c r="H893" s="16">
        <v>0</v>
      </c>
      <c r="I893" s="6"/>
      <c r="J893" s="6"/>
      <c r="K893" s="6"/>
      <c r="L893" s="6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  <c r="BP893" s="17"/>
      <c r="BQ893" s="17"/>
      <c r="BR893" s="16">
        <v>0</v>
      </c>
      <c r="BS893" s="16">
        <v>0</v>
      </c>
      <c r="BT893" s="16">
        <v>0</v>
      </c>
      <c r="BU893" s="16">
        <v>0</v>
      </c>
      <c r="BV893" s="16">
        <v>0</v>
      </c>
    </row>
    <row r="894" spans="1:74">
      <c r="A894" s="35"/>
      <c r="B894" s="16"/>
      <c r="C894" s="16"/>
      <c r="D894" s="16"/>
      <c r="E894" s="49"/>
      <c r="F894" s="16">
        <v>0</v>
      </c>
      <c r="G894" s="16">
        <v>0</v>
      </c>
      <c r="H894" s="16">
        <v>0</v>
      </c>
      <c r="I894" s="6"/>
      <c r="J894" s="6"/>
      <c r="K894" s="6"/>
      <c r="L894" s="6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  <c r="BM894" s="17"/>
      <c r="BN894" s="17"/>
      <c r="BO894" s="17"/>
      <c r="BP894" s="17"/>
      <c r="BQ894" s="17"/>
      <c r="BR894" s="16">
        <v>0</v>
      </c>
      <c r="BS894" s="16">
        <v>0</v>
      </c>
      <c r="BT894" s="16">
        <v>0</v>
      </c>
      <c r="BU894" s="16">
        <v>0</v>
      </c>
      <c r="BV894" s="16">
        <v>0</v>
      </c>
    </row>
    <row r="895" spans="1:74">
      <c r="A895" s="35"/>
      <c r="B895" s="16"/>
      <c r="C895" s="16"/>
      <c r="D895" s="16"/>
      <c r="E895" s="49"/>
      <c r="F895" s="16">
        <v>0</v>
      </c>
      <c r="G895" s="16">
        <v>0</v>
      </c>
      <c r="H895" s="16">
        <v>0</v>
      </c>
      <c r="I895" s="6"/>
      <c r="J895" s="6"/>
      <c r="K895" s="6"/>
      <c r="L895" s="6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  <c r="BP895" s="17"/>
      <c r="BQ895" s="17"/>
      <c r="BR895" s="16">
        <v>0</v>
      </c>
      <c r="BS895" s="16">
        <v>0</v>
      </c>
      <c r="BT895" s="16">
        <v>0</v>
      </c>
      <c r="BU895" s="16">
        <v>0</v>
      </c>
      <c r="BV895" s="16">
        <v>0</v>
      </c>
    </row>
    <row r="896" spans="1:74">
      <c r="A896" s="35"/>
      <c r="B896" s="16"/>
      <c r="C896" s="16"/>
      <c r="D896" s="16"/>
      <c r="E896" s="49"/>
      <c r="F896" s="16">
        <v>0</v>
      </c>
      <c r="G896" s="16">
        <v>0</v>
      </c>
      <c r="H896" s="16">
        <v>0</v>
      </c>
      <c r="I896" s="6"/>
      <c r="J896" s="6"/>
      <c r="K896" s="6"/>
      <c r="L896" s="6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  <c r="BM896" s="17"/>
      <c r="BN896" s="17"/>
      <c r="BO896" s="17"/>
      <c r="BP896" s="17"/>
      <c r="BQ896" s="17"/>
      <c r="BR896" s="16">
        <v>0</v>
      </c>
      <c r="BS896" s="16">
        <v>0</v>
      </c>
      <c r="BT896" s="16">
        <v>0</v>
      </c>
      <c r="BU896" s="16">
        <v>0</v>
      </c>
      <c r="BV896" s="16">
        <v>0</v>
      </c>
    </row>
    <row r="897" spans="1:74">
      <c r="A897" s="35"/>
      <c r="B897" s="16"/>
      <c r="C897" s="16"/>
      <c r="D897" s="16"/>
      <c r="E897" s="49"/>
      <c r="F897" s="16">
        <v>0</v>
      </c>
      <c r="G897" s="16">
        <v>0</v>
      </c>
      <c r="H897" s="16">
        <v>0</v>
      </c>
      <c r="I897" s="6"/>
      <c r="J897" s="6"/>
      <c r="K897" s="6"/>
      <c r="L897" s="6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  <c r="BM897" s="17"/>
      <c r="BN897" s="17"/>
      <c r="BO897" s="17"/>
      <c r="BP897" s="17"/>
      <c r="BQ897" s="17"/>
      <c r="BR897" s="16">
        <v>0</v>
      </c>
      <c r="BS897" s="16">
        <v>0</v>
      </c>
      <c r="BT897" s="16">
        <v>0</v>
      </c>
      <c r="BU897" s="16">
        <v>0</v>
      </c>
      <c r="BV897" s="16">
        <v>0</v>
      </c>
    </row>
    <row r="898" spans="1:74">
      <c r="A898" s="35"/>
      <c r="B898" s="16"/>
      <c r="C898" s="16"/>
      <c r="D898" s="16"/>
      <c r="E898" s="49"/>
      <c r="F898" s="16">
        <v>0</v>
      </c>
      <c r="G898" s="16">
        <v>0</v>
      </c>
      <c r="H898" s="16">
        <v>0</v>
      </c>
      <c r="I898" s="6"/>
      <c r="J898" s="6"/>
      <c r="K898" s="6"/>
      <c r="L898" s="6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  <c r="BM898" s="17"/>
      <c r="BN898" s="17"/>
      <c r="BO898" s="17"/>
      <c r="BP898" s="17"/>
      <c r="BQ898" s="17"/>
      <c r="BR898" s="16">
        <v>0</v>
      </c>
      <c r="BS898" s="16">
        <v>0</v>
      </c>
      <c r="BT898" s="16">
        <v>0</v>
      </c>
      <c r="BU898" s="16">
        <v>0</v>
      </c>
      <c r="BV898" s="16">
        <v>0</v>
      </c>
    </row>
    <row r="899" spans="1:74">
      <c r="A899" s="35"/>
      <c r="B899" s="16"/>
      <c r="C899" s="16"/>
      <c r="D899" s="16"/>
      <c r="E899" s="49"/>
      <c r="F899" s="16">
        <v>0</v>
      </c>
      <c r="G899" s="16">
        <v>0</v>
      </c>
      <c r="H899" s="16">
        <v>0</v>
      </c>
      <c r="I899" s="6"/>
      <c r="J899" s="6"/>
      <c r="K899" s="6"/>
      <c r="L899" s="6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  <c r="BM899" s="17"/>
      <c r="BN899" s="17"/>
      <c r="BO899" s="17"/>
      <c r="BP899" s="17"/>
      <c r="BQ899" s="17"/>
      <c r="BR899" s="16">
        <v>0</v>
      </c>
      <c r="BS899" s="16">
        <v>0</v>
      </c>
      <c r="BT899" s="16">
        <v>0</v>
      </c>
      <c r="BU899" s="16">
        <v>0</v>
      </c>
      <c r="BV899" s="16">
        <v>0</v>
      </c>
    </row>
    <row r="900" spans="1:74">
      <c r="A900" s="35"/>
      <c r="B900" s="16"/>
      <c r="C900" s="16"/>
      <c r="D900" s="16"/>
      <c r="E900" s="49"/>
      <c r="F900" s="16">
        <v>0</v>
      </c>
      <c r="G900" s="16">
        <v>0</v>
      </c>
      <c r="H900" s="16">
        <v>0</v>
      </c>
      <c r="I900" s="6"/>
      <c r="J900" s="6"/>
      <c r="K900" s="6"/>
      <c r="L900" s="6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  <c r="BM900" s="17"/>
      <c r="BN900" s="17"/>
      <c r="BO900" s="17"/>
      <c r="BP900" s="17"/>
      <c r="BQ900" s="17"/>
      <c r="BR900" s="16">
        <v>0</v>
      </c>
      <c r="BS900" s="16">
        <v>0</v>
      </c>
      <c r="BT900" s="16">
        <v>0</v>
      </c>
      <c r="BU900" s="16">
        <v>0</v>
      </c>
      <c r="BV900" s="16">
        <v>0</v>
      </c>
    </row>
    <row r="901" spans="1:74">
      <c r="A901" s="35"/>
      <c r="B901" s="16"/>
      <c r="C901" s="16"/>
      <c r="D901" s="16"/>
      <c r="E901" s="49"/>
      <c r="F901" s="16">
        <v>0</v>
      </c>
      <c r="G901" s="16">
        <v>0</v>
      </c>
      <c r="H901" s="16">
        <v>0</v>
      </c>
      <c r="I901" s="6"/>
      <c r="J901" s="6"/>
      <c r="K901" s="6"/>
      <c r="L901" s="6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  <c r="BM901" s="17"/>
      <c r="BN901" s="17"/>
      <c r="BO901" s="17"/>
      <c r="BP901" s="17"/>
      <c r="BQ901" s="17"/>
      <c r="BR901" s="16">
        <v>0</v>
      </c>
      <c r="BS901" s="16">
        <v>0</v>
      </c>
      <c r="BT901" s="16">
        <v>0</v>
      </c>
      <c r="BU901" s="16">
        <v>0</v>
      </c>
      <c r="BV901" s="16">
        <v>0</v>
      </c>
    </row>
    <row r="902" spans="1:74">
      <c r="A902" s="35"/>
      <c r="B902" s="16"/>
      <c r="C902" s="16"/>
      <c r="D902" s="16"/>
      <c r="E902" s="49"/>
      <c r="F902" s="16">
        <v>0</v>
      </c>
      <c r="G902" s="16">
        <v>0</v>
      </c>
      <c r="H902" s="16">
        <v>0</v>
      </c>
      <c r="I902" s="6"/>
      <c r="J902" s="6"/>
      <c r="K902" s="6"/>
      <c r="L902" s="6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  <c r="BM902" s="17"/>
      <c r="BN902" s="17"/>
      <c r="BO902" s="17"/>
      <c r="BP902" s="17"/>
      <c r="BQ902" s="17"/>
      <c r="BR902" s="16">
        <v>0</v>
      </c>
      <c r="BS902" s="16">
        <v>0</v>
      </c>
      <c r="BT902" s="16">
        <v>0</v>
      </c>
      <c r="BU902" s="16">
        <v>0</v>
      </c>
      <c r="BV902" s="16">
        <v>0</v>
      </c>
    </row>
    <row r="903" spans="1:74">
      <c r="A903" s="35"/>
      <c r="B903" s="16"/>
      <c r="C903" s="16"/>
      <c r="D903" s="16"/>
      <c r="E903" s="49"/>
      <c r="F903" s="16">
        <v>0</v>
      </c>
      <c r="G903" s="16">
        <v>0</v>
      </c>
      <c r="H903" s="16">
        <v>0</v>
      </c>
      <c r="I903" s="6"/>
      <c r="J903" s="6"/>
      <c r="K903" s="6"/>
      <c r="L903" s="6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  <c r="BK903" s="17"/>
      <c r="BL903" s="17"/>
      <c r="BM903" s="17"/>
      <c r="BN903" s="17"/>
      <c r="BO903" s="17"/>
      <c r="BP903" s="17"/>
      <c r="BQ903" s="17"/>
      <c r="BR903" s="16">
        <v>0</v>
      </c>
      <c r="BS903" s="16">
        <v>0</v>
      </c>
      <c r="BT903" s="16">
        <v>0</v>
      </c>
      <c r="BU903" s="16">
        <v>0</v>
      </c>
      <c r="BV903" s="16">
        <v>0</v>
      </c>
    </row>
    <row r="904" spans="1:74">
      <c r="A904" s="35"/>
      <c r="B904" s="16"/>
      <c r="C904" s="16"/>
      <c r="D904" s="16"/>
      <c r="E904" s="49"/>
      <c r="F904" s="16">
        <v>0</v>
      </c>
      <c r="G904" s="16">
        <v>0</v>
      </c>
      <c r="H904" s="16">
        <v>0</v>
      </c>
      <c r="I904" s="6"/>
      <c r="J904" s="6"/>
      <c r="K904" s="6"/>
      <c r="L904" s="6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  <c r="BM904" s="17"/>
      <c r="BN904" s="17"/>
      <c r="BO904" s="17"/>
      <c r="BP904" s="17"/>
      <c r="BQ904" s="17"/>
      <c r="BR904" s="16">
        <v>0</v>
      </c>
      <c r="BS904" s="16">
        <v>0</v>
      </c>
      <c r="BT904" s="16">
        <v>0</v>
      </c>
      <c r="BU904" s="16">
        <v>0</v>
      </c>
      <c r="BV904" s="16">
        <v>0</v>
      </c>
    </row>
    <row r="905" spans="1:74">
      <c r="A905" s="35"/>
      <c r="B905" s="16"/>
      <c r="C905" s="16"/>
      <c r="D905" s="16"/>
      <c r="E905" s="49"/>
      <c r="F905" s="16">
        <v>0</v>
      </c>
      <c r="G905" s="16">
        <v>0</v>
      </c>
      <c r="H905" s="16">
        <v>0</v>
      </c>
      <c r="I905" s="6"/>
      <c r="J905" s="6"/>
      <c r="K905" s="6"/>
      <c r="L905" s="6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  <c r="BK905" s="17"/>
      <c r="BL905" s="17"/>
      <c r="BM905" s="17"/>
      <c r="BN905" s="17"/>
      <c r="BO905" s="17"/>
      <c r="BP905" s="17"/>
      <c r="BQ905" s="17"/>
      <c r="BR905" s="16">
        <v>0</v>
      </c>
      <c r="BS905" s="16">
        <v>0</v>
      </c>
      <c r="BT905" s="16">
        <v>0</v>
      </c>
      <c r="BU905" s="16">
        <v>0</v>
      </c>
      <c r="BV905" s="16">
        <v>0</v>
      </c>
    </row>
    <row r="906" spans="1:74">
      <c r="A906" s="35"/>
      <c r="B906" s="16"/>
      <c r="C906" s="16"/>
      <c r="D906" s="16"/>
      <c r="E906" s="49"/>
      <c r="F906" s="16">
        <v>0</v>
      </c>
      <c r="G906" s="16">
        <v>0</v>
      </c>
      <c r="H906" s="16">
        <v>0</v>
      </c>
      <c r="I906" s="6"/>
      <c r="J906" s="6"/>
      <c r="K906" s="6"/>
      <c r="L906" s="6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  <c r="BM906" s="17"/>
      <c r="BN906" s="17"/>
      <c r="BO906" s="17"/>
      <c r="BP906" s="17"/>
      <c r="BQ906" s="17"/>
      <c r="BR906" s="16">
        <v>0</v>
      </c>
      <c r="BS906" s="16">
        <v>0</v>
      </c>
      <c r="BT906" s="16">
        <v>0</v>
      </c>
      <c r="BU906" s="16">
        <v>0</v>
      </c>
      <c r="BV906" s="16">
        <v>0</v>
      </c>
    </row>
    <row r="907" spans="1:74">
      <c r="A907" s="35"/>
      <c r="B907" s="16"/>
      <c r="C907" s="16"/>
      <c r="D907" s="16"/>
      <c r="E907" s="49"/>
      <c r="F907" s="16">
        <v>0</v>
      </c>
      <c r="G907" s="16">
        <v>0</v>
      </c>
      <c r="H907" s="16">
        <v>0</v>
      </c>
      <c r="I907" s="6"/>
      <c r="J907" s="6"/>
      <c r="K907" s="6"/>
      <c r="L907" s="6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  <c r="BM907" s="17"/>
      <c r="BN907" s="17"/>
      <c r="BO907" s="17"/>
      <c r="BP907" s="17"/>
      <c r="BQ907" s="17"/>
      <c r="BR907" s="16">
        <v>0</v>
      </c>
      <c r="BS907" s="16">
        <v>0</v>
      </c>
      <c r="BT907" s="16">
        <v>0</v>
      </c>
      <c r="BU907" s="16">
        <v>0</v>
      </c>
      <c r="BV907" s="16">
        <v>0</v>
      </c>
    </row>
    <row r="908" spans="1:74">
      <c r="A908" s="35"/>
      <c r="B908" s="16"/>
      <c r="C908" s="16"/>
      <c r="D908" s="16"/>
      <c r="E908" s="49"/>
      <c r="F908" s="16">
        <v>0</v>
      </c>
      <c r="G908" s="16">
        <v>0</v>
      </c>
      <c r="H908" s="16">
        <v>0</v>
      </c>
      <c r="I908" s="6"/>
      <c r="J908" s="6"/>
      <c r="K908" s="6"/>
      <c r="L908" s="6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  <c r="BM908" s="17"/>
      <c r="BN908" s="17"/>
      <c r="BO908" s="17"/>
      <c r="BP908" s="17"/>
      <c r="BQ908" s="17"/>
      <c r="BR908" s="16">
        <v>0</v>
      </c>
      <c r="BS908" s="16">
        <v>0</v>
      </c>
      <c r="BT908" s="16">
        <v>0</v>
      </c>
      <c r="BU908" s="16">
        <v>0</v>
      </c>
      <c r="BV908" s="16">
        <v>0</v>
      </c>
    </row>
    <row r="909" spans="1:74">
      <c r="A909" s="35"/>
      <c r="B909" s="16"/>
      <c r="C909" s="16"/>
      <c r="D909" s="16"/>
      <c r="E909" s="49"/>
      <c r="F909" s="16">
        <v>0</v>
      </c>
      <c r="G909" s="16">
        <v>0</v>
      </c>
      <c r="H909" s="16">
        <v>0</v>
      </c>
      <c r="I909" s="6"/>
      <c r="J909" s="6"/>
      <c r="K909" s="6"/>
      <c r="L909" s="6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  <c r="BM909" s="17"/>
      <c r="BN909" s="17"/>
      <c r="BO909" s="17"/>
      <c r="BP909" s="17"/>
      <c r="BQ909" s="17"/>
      <c r="BR909" s="16">
        <v>0</v>
      </c>
      <c r="BS909" s="16">
        <v>0</v>
      </c>
      <c r="BT909" s="16">
        <v>0</v>
      </c>
      <c r="BU909" s="16">
        <v>0</v>
      </c>
      <c r="BV909" s="16">
        <v>0</v>
      </c>
    </row>
    <row r="910" spans="1:74">
      <c r="A910" s="35"/>
      <c r="B910" s="16"/>
      <c r="C910" s="16"/>
      <c r="D910" s="16"/>
      <c r="E910" s="49"/>
      <c r="F910" s="16">
        <v>0</v>
      </c>
      <c r="G910" s="16">
        <v>0</v>
      </c>
      <c r="H910" s="16">
        <v>0</v>
      </c>
      <c r="I910" s="6"/>
      <c r="J910" s="6"/>
      <c r="K910" s="6"/>
      <c r="L910" s="6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  <c r="BK910" s="17"/>
      <c r="BL910" s="17"/>
      <c r="BM910" s="17"/>
      <c r="BN910" s="17"/>
      <c r="BO910" s="17"/>
      <c r="BP910" s="17"/>
      <c r="BQ910" s="17"/>
      <c r="BR910" s="16">
        <v>0</v>
      </c>
      <c r="BS910" s="16">
        <v>0</v>
      </c>
      <c r="BT910" s="16">
        <v>0</v>
      </c>
      <c r="BU910" s="16">
        <v>0</v>
      </c>
      <c r="BV910" s="16">
        <v>0</v>
      </c>
    </row>
    <row r="911" spans="1:74">
      <c r="A911" s="35"/>
      <c r="B911" s="16"/>
      <c r="C911" s="16"/>
      <c r="D911" s="16"/>
      <c r="E911" s="49"/>
      <c r="F911" s="16">
        <v>0</v>
      </c>
      <c r="G911" s="16">
        <v>0</v>
      </c>
      <c r="H911" s="16">
        <v>0</v>
      </c>
      <c r="I911" s="6"/>
      <c r="J911" s="6"/>
      <c r="K911" s="6"/>
      <c r="L911" s="6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  <c r="BK911" s="17"/>
      <c r="BL911" s="17"/>
      <c r="BM911" s="17"/>
      <c r="BN911" s="17"/>
      <c r="BO911" s="17"/>
      <c r="BP911" s="17"/>
      <c r="BQ911" s="17"/>
      <c r="BR911" s="16">
        <v>0</v>
      </c>
      <c r="BS911" s="16">
        <v>0</v>
      </c>
      <c r="BT911" s="16">
        <v>0</v>
      </c>
      <c r="BU911" s="16">
        <v>0</v>
      </c>
      <c r="BV911" s="16">
        <v>0</v>
      </c>
    </row>
    <row r="912" spans="1:74">
      <c r="A912" s="35"/>
      <c r="B912" s="16"/>
      <c r="C912" s="16"/>
      <c r="D912" s="16"/>
      <c r="E912" s="49"/>
      <c r="F912" s="16">
        <v>0</v>
      </c>
      <c r="G912" s="16">
        <v>0</v>
      </c>
      <c r="H912" s="16">
        <v>0</v>
      </c>
      <c r="I912" s="6"/>
      <c r="J912" s="6"/>
      <c r="K912" s="6"/>
      <c r="L912" s="6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  <c r="BM912" s="17"/>
      <c r="BN912" s="17"/>
      <c r="BO912" s="17"/>
      <c r="BP912" s="17"/>
      <c r="BQ912" s="17"/>
      <c r="BR912" s="16">
        <v>0</v>
      </c>
      <c r="BS912" s="16">
        <v>0</v>
      </c>
      <c r="BT912" s="16">
        <v>0</v>
      </c>
      <c r="BU912" s="16">
        <v>0</v>
      </c>
      <c r="BV912" s="16">
        <v>0</v>
      </c>
    </row>
    <row r="913" spans="1:74">
      <c r="A913" s="35"/>
      <c r="B913" s="16"/>
      <c r="C913" s="16"/>
      <c r="D913" s="16"/>
      <c r="E913" s="49"/>
      <c r="F913" s="16">
        <v>0</v>
      </c>
      <c r="G913" s="16">
        <v>0</v>
      </c>
      <c r="H913" s="16">
        <v>0</v>
      </c>
      <c r="I913" s="6"/>
      <c r="J913" s="6"/>
      <c r="K913" s="6"/>
      <c r="L913" s="6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  <c r="BM913" s="17"/>
      <c r="BN913" s="17"/>
      <c r="BO913" s="17"/>
      <c r="BP913" s="17"/>
      <c r="BQ913" s="17"/>
      <c r="BR913" s="16">
        <v>0</v>
      </c>
      <c r="BS913" s="16">
        <v>0</v>
      </c>
      <c r="BT913" s="16">
        <v>0</v>
      </c>
      <c r="BU913" s="16">
        <v>0</v>
      </c>
      <c r="BV913" s="16">
        <v>0</v>
      </c>
    </row>
    <row r="914" spans="1:74">
      <c r="A914" s="35"/>
      <c r="B914" s="16"/>
      <c r="C914" s="16"/>
      <c r="D914" s="16"/>
      <c r="E914" s="49"/>
      <c r="F914" s="16">
        <v>0</v>
      </c>
      <c r="G914" s="16">
        <v>0</v>
      </c>
      <c r="H914" s="16">
        <v>0</v>
      </c>
      <c r="I914" s="6"/>
      <c r="J914" s="6"/>
      <c r="K914" s="6"/>
      <c r="L914" s="6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  <c r="BM914" s="17"/>
      <c r="BN914" s="17"/>
      <c r="BO914" s="17"/>
      <c r="BP914" s="17"/>
      <c r="BQ914" s="17"/>
      <c r="BR914" s="16">
        <v>0</v>
      </c>
      <c r="BS914" s="16">
        <v>0</v>
      </c>
      <c r="BT914" s="16">
        <v>0</v>
      </c>
      <c r="BU914" s="16">
        <v>0</v>
      </c>
      <c r="BV914" s="16">
        <v>0</v>
      </c>
    </row>
    <row r="915" spans="1:74">
      <c r="A915" s="35"/>
      <c r="B915" s="16"/>
      <c r="C915" s="16"/>
      <c r="D915" s="16"/>
      <c r="E915" s="49"/>
      <c r="F915" s="16">
        <v>0</v>
      </c>
      <c r="G915" s="16">
        <v>0</v>
      </c>
      <c r="H915" s="16">
        <v>0</v>
      </c>
      <c r="I915" s="6"/>
      <c r="J915" s="6"/>
      <c r="K915" s="6"/>
      <c r="L915" s="6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  <c r="BK915" s="17"/>
      <c r="BL915" s="17"/>
      <c r="BM915" s="17"/>
      <c r="BN915" s="17"/>
      <c r="BO915" s="17"/>
      <c r="BP915" s="17"/>
      <c r="BQ915" s="17"/>
      <c r="BR915" s="16">
        <v>0</v>
      </c>
      <c r="BS915" s="16">
        <v>0</v>
      </c>
      <c r="BT915" s="16">
        <v>0</v>
      </c>
      <c r="BU915" s="16">
        <v>0</v>
      </c>
      <c r="BV915" s="16">
        <v>0</v>
      </c>
    </row>
    <row r="916" spans="1:74">
      <c r="A916" s="35"/>
      <c r="B916" s="16"/>
      <c r="C916" s="16"/>
      <c r="D916" s="16"/>
      <c r="E916" s="49"/>
      <c r="F916" s="16">
        <v>0</v>
      </c>
      <c r="G916" s="16">
        <v>0</v>
      </c>
      <c r="H916" s="16">
        <v>0</v>
      </c>
      <c r="I916" s="6"/>
      <c r="J916" s="6"/>
      <c r="K916" s="6"/>
      <c r="L916" s="6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  <c r="BM916" s="17"/>
      <c r="BN916" s="17"/>
      <c r="BO916" s="17"/>
      <c r="BP916" s="17"/>
      <c r="BQ916" s="17"/>
      <c r="BR916" s="16">
        <v>0</v>
      </c>
      <c r="BS916" s="16">
        <v>0</v>
      </c>
      <c r="BT916" s="16">
        <v>0</v>
      </c>
      <c r="BU916" s="16">
        <v>0</v>
      </c>
      <c r="BV916" s="16">
        <v>0</v>
      </c>
    </row>
    <row r="917" spans="1:74">
      <c r="A917" s="35"/>
      <c r="B917" s="16"/>
      <c r="C917" s="16"/>
      <c r="D917" s="16"/>
      <c r="E917" s="49"/>
      <c r="F917" s="16">
        <v>0</v>
      </c>
      <c r="G917" s="16">
        <v>0</v>
      </c>
      <c r="H917" s="16">
        <v>0</v>
      </c>
      <c r="I917" s="6"/>
      <c r="J917" s="6"/>
      <c r="K917" s="6"/>
      <c r="L917" s="6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  <c r="BM917" s="17"/>
      <c r="BN917" s="17"/>
      <c r="BO917" s="17"/>
      <c r="BP917" s="17"/>
      <c r="BQ917" s="17"/>
      <c r="BR917" s="16">
        <v>0</v>
      </c>
      <c r="BS917" s="16">
        <v>0</v>
      </c>
      <c r="BT917" s="16">
        <v>0</v>
      </c>
      <c r="BU917" s="16">
        <v>0</v>
      </c>
      <c r="BV917" s="16">
        <v>0</v>
      </c>
    </row>
    <row r="918" spans="1:74">
      <c r="A918" s="35"/>
      <c r="B918" s="16"/>
      <c r="C918" s="16"/>
      <c r="D918" s="16"/>
      <c r="E918" s="49"/>
      <c r="F918" s="16">
        <v>0</v>
      </c>
      <c r="G918" s="16">
        <v>0</v>
      </c>
      <c r="H918" s="16">
        <v>0</v>
      </c>
      <c r="I918" s="6"/>
      <c r="J918" s="6"/>
      <c r="K918" s="6"/>
      <c r="L918" s="6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  <c r="BK918" s="17"/>
      <c r="BL918" s="17"/>
      <c r="BM918" s="17"/>
      <c r="BN918" s="17"/>
      <c r="BO918" s="17"/>
      <c r="BP918" s="17"/>
      <c r="BQ918" s="17"/>
      <c r="BR918" s="16">
        <v>0</v>
      </c>
      <c r="BS918" s="16">
        <v>0</v>
      </c>
      <c r="BT918" s="16">
        <v>0</v>
      </c>
      <c r="BU918" s="16">
        <v>0</v>
      </c>
      <c r="BV918" s="16">
        <v>0</v>
      </c>
    </row>
    <row r="919" spans="1:74">
      <c r="A919" s="35"/>
      <c r="B919" s="16"/>
      <c r="C919" s="16"/>
      <c r="D919" s="16"/>
      <c r="E919" s="49"/>
      <c r="F919" s="16">
        <v>0</v>
      </c>
      <c r="G919" s="16">
        <v>0</v>
      </c>
      <c r="H919" s="16">
        <v>0</v>
      </c>
      <c r="I919" s="6"/>
      <c r="J919" s="6"/>
      <c r="K919" s="6"/>
      <c r="L919" s="6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  <c r="BK919" s="17"/>
      <c r="BL919" s="17"/>
      <c r="BM919" s="17"/>
      <c r="BN919" s="17"/>
      <c r="BO919" s="17"/>
      <c r="BP919" s="17"/>
      <c r="BQ919" s="17"/>
      <c r="BR919" s="16">
        <v>0</v>
      </c>
      <c r="BS919" s="16">
        <v>0</v>
      </c>
      <c r="BT919" s="16">
        <v>0</v>
      </c>
      <c r="BU919" s="16">
        <v>0</v>
      </c>
      <c r="BV919" s="16">
        <v>0</v>
      </c>
    </row>
    <row r="920" spans="1:74">
      <c r="A920" s="35"/>
      <c r="B920" s="16"/>
      <c r="C920" s="16"/>
      <c r="D920" s="16"/>
      <c r="E920" s="49"/>
      <c r="F920" s="16">
        <v>0</v>
      </c>
      <c r="G920" s="16">
        <v>0</v>
      </c>
      <c r="H920" s="16">
        <v>0</v>
      </c>
      <c r="I920" s="6"/>
      <c r="J920" s="6"/>
      <c r="K920" s="6"/>
      <c r="L920" s="6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  <c r="BM920" s="17"/>
      <c r="BN920" s="17"/>
      <c r="BO920" s="17"/>
      <c r="BP920" s="17"/>
      <c r="BQ920" s="17"/>
      <c r="BR920" s="16">
        <v>0</v>
      </c>
      <c r="BS920" s="16">
        <v>0</v>
      </c>
      <c r="BT920" s="16">
        <v>0</v>
      </c>
      <c r="BU920" s="16">
        <v>0</v>
      </c>
      <c r="BV920" s="16">
        <v>0</v>
      </c>
    </row>
    <row r="921" spans="1:74">
      <c r="A921" s="35"/>
      <c r="B921" s="16"/>
      <c r="C921" s="16"/>
      <c r="D921" s="16"/>
      <c r="E921" s="49"/>
      <c r="F921" s="16">
        <v>0</v>
      </c>
      <c r="G921" s="16">
        <v>0</v>
      </c>
      <c r="H921" s="16">
        <v>0</v>
      </c>
      <c r="I921" s="6"/>
      <c r="J921" s="6"/>
      <c r="K921" s="6"/>
      <c r="L921" s="6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  <c r="BM921" s="17"/>
      <c r="BN921" s="17"/>
      <c r="BO921" s="17"/>
      <c r="BP921" s="17"/>
      <c r="BQ921" s="17"/>
      <c r="BR921" s="16">
        <v>0</v>
      </c>
      <c r="BS921" s="16">
        <v>0</v>
      </c>
      <c r="BT921" s="16">
        <v>0</v>
      </c>
      <c r="BU921" s="16">
        <v>0</v>
      </c>
      <c r="BV921" s="16">
        <v>0</v>
      </c>
    </row>
    <row r="922" spans="1:74">
      <c r="A922" s="35"/>
      <c r="B922" s="16"/>
      <c r="C922" s="16"/>
      <c r="D922" s="16"/>
      <c r="E922" s="49"/>
      <c r="F922" s="16">
        <v>0</v>
      </c>
      <c r="G922" s="16">
        <v>0</v>
      </c>
      <c r="H922" s="16">
        <v>0</v>
      </c>
      <c r="I922" s="6"/>
      <c r="J922" s="6"/>
      <c r="K922" s="6"/>
      <c r="L922" s="6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  <c r="BM922" s="17"/>
      <c r="BN922" s="17"/>
      <c r="BO922" s="17"/>
      <c r="BP922" s="17"/>
      <c r="BQ922" s="17"/>
      <c r="BR922" s="16">
        <v>0</v>
      </c>
      <c r="BS922" s="16">
        <v>0</v>
      </c>
      <c r="BT922" s="16">
        <v>0</v>
      </c>
      <c r="BU922" s="16">
        <v>0</v>
      </c>
      <c r="BV922" s="16">
        <v>0</v>
      </c>
    </row>
    <row r="923" spans="1:74">
      <c r="A923" s="35"/>
      <c r="B923" s="16"/>
      <c r="C923" s="16"/>
      <c r="D923" s="16"/>
      <c r="E923" s="49"/>
      <c r="F923" s="16">
        <v>0</v>
      </c>
      <c r="G923" s="16">
        <v>0</v>
      </c>
      <c r="H923" s="16">
        <v>0</v>
      </c>
      <c r="I923" s="6"/>
      <c r="J923" s="6"/>
      <c r="K923" s="6"/>
      <c r="L923" s="6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  <c r="BK923" s="17"/>
      <c r="BL923" s="17"/>
      <c r="BM923" s="17"/>
      <c r="BN923" s="17"/>
      <c r="BO923" s="17"/>
      <c r="BP923" s="17"/>
      <c r="BQ923" s="17"/>
      <c r="BR923" s="16">
        <v>0</v>
      </c>
      <c r="BS923" s="16">
        <v>0</v>
      </c>
      <c r="BT923" s="16">
        <v>0</v>
      </c>
      <c r="BU923" s="16">
        <v>0</v>
      </c>
      <c r="BV923" s="16">
        <v>0</v>
      </c>
    </row>
    <row r="924" spans="1:74">
      <c r="A924" s="35"/>
      <c r="B924" s="16"/>
      <c r="C924" s="16"/>
      <c r="D924" s="16"/>
      <c r="E924" s="49"/>
      <c r="F924" s="16">
        <v>0</v>
      </c>
      <c r="G924" s="16">
        <v>0</v>
      </c>
      <c r="H924" s="16">
        <v>0</v>
      </c>
      <c r="I924" s="6"/>
      <c r="J924" s="6"/>
      <c r="K924" s="6"/>
      <c r="L924" s="6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  <c r="BM924" s="17"/>
      <c r="BN924" s="17"/>
      <c r="BO924" s="17"/>
      <c r="BP924" s="17"/>
      <c r="BQ924" s="17"/>
      <c r="BR924" s="16">
        <v>0</v>
      </c>
      <c r="BS924" s="16">
        <v>0</v>
      </c>
      <c r="BT924" s="16">
        <v>0</v>
      </c>
      <c r="BU924" s="16">
        <v>0</v>
      </c>
      <c r="BV924" s="16">
        <v>0</v>
      </c>
    </row>
    <row r="925" spans="1:74">
      <c r="A925" s="35"/>
      <c r="B925" s="16"/>
      <c r="C925" s="16"/>
      <c r="D925" s="16"/>
      <c r="E925" s="49"/>
      <c r="F925" s="16">
        <v>0</v>
      </c>
      <c r="G925" s="16">
        <v>0</v>
      </c>
      <c r="H925" s="16">
        <v>0</v>
      </c>
      <c r="I925" s="6"/>
      <c r="J925" s="6"/>
      <c r="K925" s="6"/>
      <c r="L925" s="6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  <c r="BM925" s="17"/>
      <c r="BN925" s="17"/>
      <c r="BO925" s="17"/>
      <c r="BP925" s="17"/>
      <c r="BQ925" s="17"/>
      <c r="BR925" s="16">
        <v>0</v>
      </c>
      <c r="BS925" s="16">
        <v>0</v>
      </c>
      <c r="BT925" s="16">
        <v>0</v>
      </c>
      <c r="BU925" s="16">
        <v>0</v>
      </c>
      <c r="BV925" s="16">
        <v>0</v>
      </c>
    </row>
    <row r="926" spans="1:74">
      <c r="A926" s="35"/>
      <c r="B926" s="16"/>
      <c r="C926" s="16"/>
      <c r="D926" s="16"/>
      <c r="E926" s="49"/>
      <c r="F926" s="16">
        <v>0</v>
      </c>
      <c r="G926" s="16">
        <v>0</v>
      </c>
      <c r="H926" s="16">
        <v>0</v>
      </c>
      <c r="I926" s="6"/>
      <c r="J926" s="6"/>
      <c r="K926" s="6"/>
      <c r="L926" s="6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  <c r="BK926" s="17"/>
      <c r="BL926" s="17"/>
      <c r="BM926" s="17"/>
      <c r="BN926" s="17"/>
      <c r="BO926" s="17"/>
      <c r="BP926" s="17"/>
      <c r="BQ926" s="17"/>
      <c r="BR926" s="16">
        <v>0</v>
      </c>
      <c r="BS926" s="16">
        <v>0</v>
      </c>
      <c r="BT926" s="16">
        <v>0</v>
      </c>
      <c r="BU926" s="16">
        <v>0</v>
      </c>
      <c r="BV926" s="16">
        <v>0</v>
      </c>
    </row>
    <row r="927" spans="1:74">
      <c r="A927" s="35"/>
      <c r="B927" s="16"/>
      <c r="C927" s="16"/>
      <c r="D927" s="16"/>
      <c r="E927" s="49"/>
      <c r="F927" s="16">
        <v>0</v>
      </c>
      <c r="G927" s="16">
        <v>0</v>
      </c>
      <c r="H927" s="16">
        <v>0</v>
      </c>
      <c r="I927" s="6"/>
      <c r="J927" s="6"/>
      <c r="K927" s="6"/>
      <c r="L927" s="6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  <c r="BM927" s="17"/>
      <c r="BN927" s="17"/>
      <c r="BO927" s="17"/>
      <c r="BP927" s="17"/>
      <c r="BQ927" s="17"/>
      <c r="BR927" s="16">
        <v>0</v>
      </c>
      <c r="BS927" s="16">
        <v>0</v>
      </c>
      <c r="BT927" s="16">
        <v>0</v>
      </c>
      <c r="BU927" s="16">
        <v>0</v>
      </c>
      <c r="BV927" s="16">
        <v>0</v>
      </c>
    </row>
    <row r="928" spans="1:74">
      <c r="A928" s="35"/>
      <c r="B928" s="16"/>
      <c r="C928" s="16"/>
      <c r="D928" s="16"/>
      <c r="E928" s="49"/>
      <c r="F928" s="16">
        <v>0</v>
      </c>
      <c r="G928" s="16">
        <v>0</v>
      </c>
      <c r="H928" s="16">
        <v>0</v>
      </c>
      <c r="I928" s="6"/>
      <c r="J928" s="6"/>
      <c r="K928" s="6"/>
      <c r="L928" s="6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  <c r="BM928" s="17"/>
      <c r="BN928" s="17"/>
      <c r="BO928" s="17"/>
      <c r="BP928" s="17"/>
      <c r="BQ928" s="17"/>
      <c r="BR928" s="16">
        <v>0</v>
      </c>
      <c r="BS928" s="16">
        <v>0</v>
      </c>
      <c r="BT928" s="16">
        <v>0</v>
      </c>
      <c r="BU928" s="16">
        <v>0</v>
      </c>
      <c r="BV928" s="16">
        <v>0</v>
      </c>
    </row>
    <row r="929" spans="1:74">
      <c r="A929" s="35"/>
      <c r="B929" s="16"/>
      <c r="C929" s="16"/>
      <c r="D929" s="16"/>
      <c r="E929" s="49"/>
      <c r="F929" s="16">
        <v>0</v>
      </c>
      <c r="G929" s="16">
        <v>0</v>
      </c>
      <c r="H929" s="16">
        <v>0</v>
      </c>
      <c r="I929" s="6"/>
      <c r="J929" s="6"/>
      <c r="K929" s="6"/>
      <c r="L929" s="6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  <c r="BK929" s="17"/>
      <c r="BL929" s="17"/>
      <c r="BM929" s="17"/>
      <c r="BN929" s="17"/>
      <c r="BO929" s="17"/>
      <c r="BP929" s="17"/>
      <c r="BQ929" s="17"/>
      <c r="BR929" s="16">
        <v>0</v>
      </c>
      <c r="BS929" s="16">
        <v>0</v>
      </c>
      <c r="BT929" s="16">
        <v>0</v>
      </c>
      <c r="BU929" s="16">
        <v>0</v>
      </c>
      <c r="BV929" s="16">
        <v>0</v>
      </c>
    </row>
    <row r="930" spans="1:74">
      <c r="A930" s="35"/>
      <c r="B930" s="16"/>
      <c r="C930" s="16"/>
      <c r="D930" s="16"/>
      <c r="E930" s="49"/>
      <c r="F930" s="16">
        <v>0</v>
      </c>
      <c r="G930" s="16">
        <v>0</v>
      </c>
      <c r="H930" s="16">
        <v>0</v>
      </c>
      <c r="I930" s="6"/>
      <c r="J930" s="6"/>
      <c r="K930" s="6"/>
      <c r="L930" s="6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  <c r="BK930" s="17"/>
      <c r="BL930" s="17"/>
      <c r="BM930" s="17"/>
      <c r="BN930" s="17"/>
      <c r="BO930" s="17"/>
      <c r="BP930" s="17"/>
      <c r="BQ930" s="17"/>
      <c r="BR930" s="16">
        <v>0</v>
      </c>
      <c r="BS930" s="16">
        <v>0</v>
      </c>
      <c r="BT930" s="16">
        <v>0</v>
      </c>
      <c r="BU930" s="16">
        <v>0</v>
      </c>
      <c r="BV930" s="16">
        <v>0</v>
      </c>
    </row>
    <row r="931" spans="1:74">
      <c r="A931" s="35"/>
      <c r="B931" s="16"/>
      <c r="C931" s="16"/>
      <c r="D931" s="16"/>
      <c r="E931" s="49"/>
      <c r="F931" s="16">
        <v>0</v>
      </c>
      <c r="G931" s="16">
        <v>0</v>
      </c>
      <c r="H931" s="16">
        <v>0</v>
      </c>
      <c r="I931" s="6"/>
      <c r="J931" s="6"/>
      <c r="K931" s="6"/>
      <c r="L931" s="6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  <c r="BM931" s="17"/>
      <c r="BN931" s="17"/>
      <c r="BO931" s="17"/>
      <c r="BP931" s="17"/>
      <c r="BQ931" s="17"/>
      <c r="BR931" s="16">
        <v>0</v>
      </c>
      <c r="BS931" s="16">
        <v>0</v>
      </c>
      <c r="BT931" s="16">
        <v>0</v>
      </c>
      <c r="BU931" s="16">
        <v>0</v>
      </c>
      <c r="BV931" s="16">
        <v>0</v>
      </c>
    </row>
    <row r="932" spans="1:74">
      <c r="A932" s="35"/>
      <c r="B932" s="16"/>
      <c r="C932" s="16"/>
      <c r="D932" s="16"/>
      <c r="E932" s="49"/>
      <c r="F932" s="16">
        <v>0</v>
      </c>
      <c r="G932" s="16">
        <v>0</v>
      </c>
      <c r="H932" s="16">
        <v>0</v>
      </c>
      <c r="I932" s="6"/>
      <c r="J932" s="6"/>
      <c r="K932" s="6"/>
      <c r="L932" s="6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  <c r="BK932" s="17"/>
      <c r="BL932" s="17"/>
      <c r="BM932" s="17"/>
      <c r="BN932" s="17"/>
      <c r="BO932" s="17"/>
      <c r="BP932" s="17"/>
      <c r="BQ932" s="17"/>
      <c r="BR932" s="16">
        <v>0</v>
      </c>
      <c r="BS932" s="16">
        <v>0</v>
      </c>
      <c r="BT932" s="16">
        <v>0</v>
      </c>
      <c r="BU932" s="16">
        <v>0</v>
      </c>
      <c r="BV932" s="16">
        <v>0</v>
      </c>
    </row>
    <row r="933" spans="1:74">
      <c r="A933" s="35"/>
      <c r="B933" s="16"/>
      <c r="C933" s="16"/>
      <c r="D933" s="16"/>
      <c r="E933" s="49"/>
      <c r="F933" s="16">
        <v>0</v>
      </c>
      <c r="G933" s="16">
        <v>0</v>
      </c>
      <c r="H933" s="16">
        <v>0</v>
      </c>
      <c r="I933" s="6"/>
      <c r="J933" s="6"/>
      <c r="K933" s="6"/>
      <c r="L933" s="6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  <c r="BM933" s="17"/>
      <c r="BN933" s="17"/>
      <c r="BO933" s="17"/>
      <c r="BP933" s="17"/>
      <c r="BQ933" s="17"/>
      <c r="BR933" s="16">
        <v>0</v>
      </c>
      <c r="BS933" s="16">
        <v>0</v>
      </c>
      <c r="BT933" s="16">
        <v>0</v>
      </c>
      <c r="BU933" s="16">
        <v>0</v>
      </c>
      <c r="BV933" s="16">
        <v>0</v>
      </c>
    </row>
    <row r="934" spans="1:74">
      <c r="A934" s="35"/>
      <c r="B934" s="16"/>
      <c r="C934" s="16"/>
      <c r="D934" s="16"/>
      <c r="E934" s="49"/>
      <c r="F934" s="16">
        <v>0</v>
      </c>
      <c r="G934" s="16">
        <v>0</v>
      </c>
      <c r="H934" s="16">
        <v>0</v>
      </c>
      <c r="I934" s="6"/>
      <c r="J934" s="6"/>
      <c r="K934" s="6"/>
      <c r="L934" s="6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  <c r="BM934" s="17"/>
      <c r="BN934" s="17"/>
      <c r="BO934" s="17"/>
      <c r="BP934" s="17"/>
      <c r="BQ934" s="17"/>
      <c r="BR934" s="16">
        <v>0</v>
      </c>
      <c r="BS934" s="16">
        <v>0</v>
      </c>
      <c r="BT934" s="16">
        <v>0</v>
      </c>
      <c r="BU934" s="16">
        <v>0</v>
      </c>
      <c r="BV934" s="16">
        <v>0</v>
      </c>
    </row>
    <row r="935" spans="1:74">
      <c r="A935" s="35"/>
      <c r="B935" s="16"/>
      <c r="C935" s="16"/>
      <c r="D935" s="16"/>
      <c r="E935" s="49"/>
      <c r="F935" s="16">
        <v>0</v>
      </c>
      <c r="G935" s="16">
        <v>0</v>
      </c>
      <c r="H935" s="16">
        <v>0</v>
      </c>
      <c r="I935" s="6"/>
      <c r="J935" s="6"/>
      <c r="K935" s="6"/>
      <c r="L935" s="6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  <c r="BK935" s="17"/>
      <c r="BL935" s="17"/>
      <c r="BM935" s="17"/>
      <c r="BN935" s="17"/>
      <c r="BO935" s="17"/>
      <c r="BP935" s="17"/>
      <c r="BQ935" s="17"/>
      <c r="BR935" s="16">
        <v>0</v>
      </c>
      <c r="BS935" s="16">
        <v>0</v>
      </c>
      <c r="BT935" s="16">
        <v>0</v>
      </c>
      <c r="BU935" s="16">
        <v>0</v>
      </c>
      <c r="BV935" s="16">
        <v>0</v>
      </c>
    </row>
    <row r="936" spans="1:74">
      <c r="A936" s="35"/>
      <c r="B936" s="16"/>
      <c r="C936" s="16"/>
      <c r="D936" s="16"/>
      <c r="E936" s="49"/>
      <c r="F936" s="16">
        <v>0</v>
      </c>
      <c r="G936" s="16">
        <v>0</v>
      </c>
      <c r="H936" s="16">
        <v>0</v>
      </c>
      <c r="I936" s="6"/>
      <c r="J936" s="6"/>
      <c r="K936" s="6"/>
      <c r="L936" s="6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  <c r="BK936" s="17"/>
      <c r="BL936" s="17"/>
      <c r="BM936" s="17"/>
      <c r="BN936" s="17"/>
      <c r="BO936" s="17"/>
      <c r="BP936" s="17"/>
      <c r="BQ936" s="17"/>
      <c r="BR936" s="16">
        <v>0</v>
      </c>
      <c r="BS936" s="16">
        <v>0</v>
      </c>
      <c r="BT936" s="16">
        <v>0</v>
      </c>
      <c r="BU936" s="16">
        <v>0</v>
      </c>
      <c r="BV936" s="16">
        <v>0</v>
      </c>
    </row>
    <row r="937" spans="1:74">
      <c r="A937" s="35"/>
      <c r="B937" s="16"/>
      <c r="C937" s="16"/>
      <c r="D937" s="16"/>
      <c r="E937" s="49"/>
      <c r="F937" s="16">
        <v>0</v>
      </c>
      <c r="G937" s="16">
        <v>0</v>
      </c>
      <c r="H937" s="16">
        <v>0</v>
      </c>
      <c r="I937" s="6"/>
      <c r="J937" s="6"/>
      <c r="K937" s="6"/>
      <c r="L937" s="6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  <c r="BK937" s="17"/>
      <c r="BL937" s="17"/>
      <c r="BM937" s="17"/>
      <c r="BN937" s="17"/>
      <c r="BO937" s="17"/>
      <c r="BP937" s="17"/>
      <c r="BQ937" s="17"/>
      <c r="BR937" s="16">
        <v>0</v>
      </c>
      <c r="BS937" s="16">
        <v>0</v>
      </c>
      <c r="BT937" s="16">
        <v>0</v>
      </c>
      <c r="BU937" s="16">
        <v>0</v>
      </c>
      <c r="BV937" s="16">
        <v>0</v>
      </c>
    </row>
    <row r="938" spans="1:74">
      <c r="A938" s="35"/>
      <c r="B938" s="16"/>
      <c r="C938" s="16"/>
      <c r="D938" s="16"/>
      <c r="E938" s="49"/>
      <c r="F938" s="16">
        <v>0</v>
      </c>
      <c r="G938" s="16">
        <v>0</v>
      </c>
      <c r="H938" s="16">
        <v>0</v>
      </c>
      <c r="I938" s="6"/>
      <c r="J938" s="6"/>
      <c r="K938" s="6"/>
      <c r="L938" s="6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  <c r="BM938" s="17"/>
      <c r="BN938" s="17"/>
      <c r="BO938" s="17"/>
      <c r="BP938" s="17"/>
      <c r="BQ938" s="17"/>
      <c r="BR938" s="16">
        <v>0</v>
      </c>
      <c r="BS938" s="16">
        <v>0</v>
      </c>
      <c r="BT938" s="16">
        <v>0</v>
      </c>
      <c r="BU938" s="16">
        <v>0</v>
      </c>
      <c r="BV938" s="16">
        <v>0</v>
      </c>
    </row>
    <row r="939" spans="1:74">
      <c r="A939" s="35"/>
      <c r="B939" s="16"/>
      <c r="C939" s="16"/>
      <c r="D939" s="16"/>
      <c r="E939" s="49"/>
      <c r="F939" s="16">
        <v>0</v>
      </c>
      <c r="G939" s="16">
        <v>0</v>
      </c>
      <c r="H939" s="16">
        <v>0</v>
      </c>
      <c r="I939" s="6"/>
      <c r="J939" s="6"/>
      <c r="K939" s="6"/>
      <c r="L939" s="6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  <c r="BK939" s="17"/>
      <c r="BL939" s="17"/>
      <c r="BM939" s="17"/>
      <c r="BN939" s="17"/>
      <c r="BO939" s="17"/>
      <c r="BP939" s="17"/>
      <c r="BQ939" s="17"/>
      <c r="BR939" s="16">
        <v>0</v>
      </c>
      <c r="BS939" s="16">
        <v>0</v>
      </c>
      <c r="BT939" s="16">
        <v>0</v>
      </c>
      <c r="BU939" s="16">
        <v>0</v>
      </c>
      <c r="BV939" s="16">
        <v>0</v>
      </c>
    </row>
    <row r="940" spans="1:74">
      <c r="A940" s="35"/>
      <c r="B940" s="16"/>
      <c r="C940" s="16"/>
      <c r="D940" s="16"/>
      <c r="E940" s="49"/>
      <c r="F940" s="16">
        <v>0</v>
      </c>
      <c r="G940" s="16">
        <v>0</v>
      </c>
      <c r="H940" s="16">
        <v>0</v>
      </c>
      <c r="I940" s="6"/>
      <c r="J940" s="6"/>
      <c r="K940" s="6"/>
      <c r="L940" s="6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  <c r="BM940" s="17"/>
      <c r="BN940" s="17"/>
      <c r="BO940" s="17"/>
      <c r="BP940" s="17"/>
      <c r="BQ940" s="17"/>
      <c r="BR940" s="16">
        <v>0</v>
      </c>
      <c r="BS940" s="16">
        <v>0</v>
      </c>
      <c r="BT940" s="16">
        <v>0</v>
      </c>
      <c r="BU940" s="16">
        <v>0</v>
      </c>
      <c r="BV940" s="16">
        <v>0</v>
      </c>
    </row>
    <row r="941" spans="1:74">
      <c r="A941" s="35"/>
      <c r="B941" s="16"/>
      <c r="C941" s="16"/>
      <c r="D941" s="16"/>
      <c r="E941" s="49"/>
      <c r="F941" s="16">
        <v>0</v>
      </c>
      <c r="G941" s="16">
        <v>0</v>
      </c>
      <c r="H941" s="16">
        <v>0</v>
      </c>
      <c r="I941" s="6"/>
      <c r="J941" s="6"/>
      <c r="K941" s="6"/>
      <c r="L941" s="6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  <c r="BK941" s="17"/>
      <c r="BL941" s="17"/>
      <c r="BM941" s="17"/>
      <c r="BN941" s="17"/>
      <c r="BO941" s="17"/>
      <c r="BP941" s="17"/>
      <c r="BQ941" s="17"/>
      <c r="BR941" s="16">
        <v>0</v>
      </c>
      <c r="BS941" s="16">
        <v>0</v>
      </c>
      <c r="BT941" s="16">
        <v>0</v>
      </c>
      <c r="BU941" s="16">
        <v>0</v>
      </c>
      <c r="BV941" s="16">
        <v>0</v>
      </c>
    </row>
    <row r="942" spans="1:74">
      <c r="A942" s="35"/>
      <c r="B942" s="16"/>
      <c r="C942" s="16"/>
      <c r="D942" s="16"/>
      <c r="E942" s="49"/>
      <c r="F942" s="16">
        <v>0</v>
      </c>
      <c r="G942" s="16">
        <v>0</v>
      </c>
      <c r="H942" s="16">
        <v>0</v>
      </c>
      <c r="I942" s="6"/>
      <c r="J942" s="6"/>
      <c r="K942" s="6"/>
      <c r="L942" s="6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  <c r="BM942" s="17"/>
      <c r="BN942" s="17"/>
      <c r="BO942" s="17"/>
      <c r="BP942" s="17"/>
      <c r="BQ942" s="17"/>
      <c r="BR942" s="16">
        <v>0</v>
      </c>
      <c r="BS942" s="16">
        <v>0</v>
      </c>
      <c r="BT942" s="16">
        <v>0</v>
      </c>
      <c r="BU942" s="16">
        <v>0</v>
      </c>
      <c r="BV942" s="16">
        <v>0</v>
      </c>
    </row>
    <row r="943" spans="1:74">
      <c r="A943" s="35"/>
      <c r="B943" s="16"/>
      <c r="C943" s="16"/>
      <c r="D943" s="16"/>
      <c r="E943" s="49"/>
      <c r="F943" s="16">
        <v>0</v>
      </c>
      <c r="G943" s="16">
        <v>0</v>
      </c>
      <c r="H943" s="16">
        <v>0</v>
      </c>
      <c r="I943" s="6"/>
      <c r="J943" s="6"/>
      <c r="K943" s="6"/>
      <c r="L943" s="6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  <c r="BM943" s="17"/>
      <c r="BN943" s="17"/>
      <c r="BO943" s="17"/>
      <c r="BP943" s="17"/>
      <c r="BQ943" s="17"/>
      <c r="BR943" s="16">
        <v>0</v>
      </c>
      <c r="BS943" s="16">
        <v>0</v>
      </c>
      <c r="BT943" s="16">
        <v>0</v>
      </c>
      <c r="BU943" s="16">
        <v>0</v>
      </c>
      <c r="BV943" s="16">
        <v>0</v>
      </c>
    </row>
    <row r="944" spans="1:74">
      <c r="A944" s="35"/>
      <c r="B944" s="16"/>
      <c r="C944" s="16"/>
      <c r="D944" s="16"/>
      <c r="E944" s="49"/>
      <c r="F944" s="16">
        <v>0</v>
      </c>
      <c r="G944" s="16">
        <v>0</v>
      </c>
      <c r="H944" s="16">
        <v>0</v>
      </c>
      <c r="I944" s="6"/>
      <c r="J944" s="6"/>
      <c r="K944" s="6"/>
      <c r="L944" s="6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  <c r="BM944" s="17"/>
      <c r="BN944" s="17"/>
      <c r="BO944" s="17"/>
      <c r="BP944" s="17"/>
      <c r="BQ944" s="17"/>
      <c r="BR944" s="16">
        <v>0</v>
      </c>
      <c r="BS944" s="16">
        <v>0</v>
      </c>
      <c r="BT944" s="16">
        <v>0</v>
      </c>
      <c r="BU944" s="16">
        <v>0</v>
      </c>
      <c r="BV944" s="16">
        <v>0</v>
      </c>
    </row>
    <row r="945" spans="1:74">
      <c r="A945" s="35"/>
      <c r="B945" s="16"/>
      <c r="C945" s="16"/>
      <c r="D945" s="16"/>
      <c r="E945" s="49"/>
      <c r="F945" s="16">
        <v>0</v>
      </c>
      <c r="G945" s="16">
        <v>0</v>
      </c>
      <c r="H945" s="16">
        <v>0</v>
      </c>
      <c r="I945" s="6"/>
      <c r="J945" s="6"/>
      <c r="K945" s="6"/>
      <c r="L945" s="6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  <c r="BM945" s="17"/>
      <c r="BN945" s="17"/>
      <c r="BO945" s="17"/>
      <c r="BP945" s="17"/>
      <c r="BQ945" s="17"/>
      <c r="BR945" s="16">
        <v>0</v>
      </c>
      <c r="BS945" s="16">
        <v>0</v>
      </c>
      <c r="BT945" s="16">
        <v>0</v>
      </c>
      <c r="BU945" s="16">
        <v>0</v>
      </c>
      <c r="BV945" s="16">
        <v>0</v>
      </c>
    </row>
    <row r="946" spans="1:74">
      <c r="A946" s="35"/>
      <c r="B946" s="16"/>
      <c r="C946" s="16"/>
      <c r="D946" s="16"/>
      <c r="E946" s="49"/>
      <c r="F946" s="16">
        <v>0</v>
      </c>
      <c r="G946" s="16">
        <v>0</v>
      </c>
      <c r="H946" s="16">
        <v>0</v>
      </c>
      <c r="I946" s="6"/>
      <c r="J946" s="6"/>
      <c r="K946" s="6"/>
      <c r="L946" s="6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  <c r="BM946" s="17"/>
      <c r="BN946" s="17"/>
      <c r="BO946" s="17"/>
      <c r="BP946" s="17"/>
      <c r="BQ946" s="17"/>
      <c r="BR946" s="16">
        <v>0</v>
      </c>
      <c r="BS946" s="16">
        <v>0</v>
      </c>
      <c r="BT946" s="16">
        <v>0</v>
      </c>
      <c r="BU946" s="16">
        <v>0</v>
      </c>
      <c r="BV946" s="16">
        <v>0</v>
      </c>
    </row>
    <row r="947" spans="1:74">
      <c r="A947" s="35"/>
      <c r="B947" s="16"/>
      <c r="C947" s="16"/>
      <c r="D947" s="16"/>
      <c r="E947" s="49"/>
      <c r="F947" s="16">
        <v>0</v>
      </c>
      <c r="G947" s="16">
        <v>0</v>
      </c>
      <c r="H947" s="16">
        <v>0</v>
      </c>
      <c r="I947" s="6"/>
      <c r="J947" s="6"/>
      <c r="K947" s="6"/>
      <c r="L947" s="6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  <c r="BM947" s="17"/>
      <c r="BN947" s="17"/>
      <c r="BO947" s="17"/>
      <c r="BP947" s="17"/>
      <c r="BQ947" s="17"/>
      <c r="BR947" s="16">
        <v>0</v>
      </c>
      <c r="BS947" s="16">
        <v>0</v>
      </c>
      <c r="BT947" s="16">
        <v>0</v>
      </c>
      <c r="BU947" s="16">
        <v>0</v>
      </c>
      <c r="BV947" s="16">
        <v>0</v>
      </c>
    </row>
    <row r="948" spans="1:74">
      <c r="A948" s="35"/>
      <c r="B948" s="16"/>
      <c r="C948" s="16"/>
      <c r="D948" s="16"/>
      <c r="E948" s="49"/>
      <c r="F948" s="16">
        <v>0</v>
      </c>
      <c r="G948" s="16">
        <v>0</v>
      </c>
      <c r="H948" s="16">
        <v>0</v>
      </c>
      <c r="I948" s="6"/>
      <c r="J948" s="6"/>
      <c r="K948" s="6"/>
      <c r="L948" s="6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  <c r="BM948" s="17"/>
      <c r="BN948" s="17"/>
      <c r="BO948" s="17"/>
      <c r="BP948" s="17"/>
      <c r="BQ948" s="17"/>
      <c r="BR948" s="16">
        <v>0</v>
      </c>
      <c r="BS948" s="16">
        <v>0</v>
      </c>
      <c r="BT948" s="16">
        <v>0</v>
      </c>
      <c r="BU948" s="16">
        <v>0</v>
      </c>
      <c r="BV948" s="16">
        <v>0</v>
      </c>
    </row>
    <row r="949" spans="1:74">
      <c r="A949" s="35"/>
      <c r="B949" s="16"/>
      <c r="C949" s="16"/>
      <c r="D949" s="16"/>
      <c r="E949" s="49"/>
      <c r="F949" s="16">
        <v>0</v>
      </c>
      <c r="G949" s="16">
        <v>0</v>
      </c>
      <c r="H949" s="16">
        <v>0</v>
      </c>
      <c r="I949" s="6"/>
      <c r="J949" s="6"/>
      <c r="K949" s="6"/>
      <c r="L949" s="6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  <c r="BM949" s="17"/>
      <c r="BN949" s="17"/>
      <c r="BO949" s="17"/>
      <c r="BP949" s="17"/>
      <c r="BQ949" s="17"/>
      <c r="BR949" s="16">
        <v>0</v>
      </c>
      <c r="BS949" s="16">
        <v>0</v>
      </c>
      <c r="BT949" s="16">
        <v>0</v>
      </c>
      <c r="BU949" s="16">
        <v>0</v>
      </c>
      <c r="BV949" s="16">
        <v>0</v>
      </c>
    </row>
    <row r="950" spans="1:74">
      <c r="A950" s="35"/>
      <c r="B950" s="16"/>
      <c r="C950" s="16"/>
      <c r="D950" s="16"/>
      <c r="E950" s="49"/>
      <c r="F950" s="16">
        <v>0</v>
      </c>
      <c r="G950" s="16">
        <v>0</v>
      </c>
      <c r="H950" s="16">
        <v>0</v>
      </c>
      <c r="I950" s="6"/>
      <c r="J950" s="6"/>
      <c r="K950" s="6"/>
      <c r="L950" s="6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  <c r="BM950" s="17"/>
      <c r="BN950" s="17"/>
      <c r="BO950" s="17"/>
      <c r="BP950" s="17"/>
      <c r="BQ950" s="17"/>
      <c r="BR950" s="16">
        <v>0</v>
      </c>
      <c r="BS950" s="16">
        <v>0</v>
      </c>
      <c r="BT950" s="16">
        <v>0</v>
      </c>
      <c r="BU950" s="16">
        <v>0</v>
      </c>
      <c r="BV950" s="16">
        <v>0</v>
      </c>
    </row>
    <row r="951" spans="1:74">
      <c r="A951" s="35"/>
      <c r="B951" s="16"/>
      <c r="C951" s="16"/>
      <c r="D951" s="16"/>
      <c r="E951" s="49"/>
      <c r="F951" s="16">
        <v>0</v>
      </c>
      <c r="G951" s="16">
        <v>0</v>
      </c>
      <c r="H951" s="16">
        <v>0</v>
      </c>
      <c r="I951" s="6"/>
      <c r="J951" s="6"/>
      <c r="K951" s="6"/>
      <c r="L951" s="6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  <c r="BM951" s="17"/>
      <c r="BN951" s="17"/>
      <c r="BO951" s="17"/>
      <c r="BP951" s="17"/>
      <c r="BQ951" s="17"/>
      <c r="BR951" s="16">
        <v>0</v>
      </c>
      <c r="BS951" s="16">
        <v>0</v>
      </c>
      <c r="BT951" s="16">
        <v>0</v>
      </c>
      <c r="BU951" s="16">
        <v>0</v>
      </c>
      <c r="BV951" s="16">
        <v>0</v>
      </c>
    </row>
    <row r="952" spans="1:74">
      <c r="A952" s="35"/>
      <c r="B952" s="16"/>
      <c r="C952" s="16"/>
      <c r="D952" s="16"/>
      <c r="E952" s="49"/>
      <c r="F952" s="16">
        <v>0</v>
      </c>
      <c r="G952" s="16">
        <v>0</v>
      </c>
      <c r="H952" s="16">
        <v>0</v>
      </c>
      <c r="I952" s="6"/>
      <c r="J952" s="6"/>
      <c r="K952" s="6"/>
      <c r="L952" s="6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  <c r="BM952" s="17"/>
      <c r="BN952" s="17"/>
      <c r="BO952" s="17"/>
      <c r="BP952" s="17"/>
      <c r="BQ952" s="17"/>
      <c r="BR952" s="16">
        <v>0</v>
      </c>
      <c r="BS952" s="16">
        <v>0</v>
      </c>
      <c r="BT952" s="16">
        <v>0</v>
      </c>
      <c r="BU952" s="16">
        <v>0</v>
      </c>
      <c r="BV952" s="16">
        <v>0</v>
      </c>
    </row>
    <row r="953" spans="1:74">
      <c r="A953" s="35"/>
      <c r="B953" s="16"/>
      <c r="C953" s="16"/>
      <c r="D953" s="16"/>
      <c r="E953" s="49"/>
      <c r="F953" s="16">
        <v>0</v>
      </c>
      <c r="G953" s="16">
        <v>0</v>
      </c>
      <c r="H953" s="16">
        <v>0</v>
      </c>
      <c r="I953" s="6"/>
      <c r="J953" s="6"/>
      <c r="K953" s="6"/>
      <c r="L953" s="6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  <c r="BM953" s="17"/>
      <c r="BN953" s="17"/>
      <c r="BO953" s="17"/>
      <c r="BP953" s="17"/>
      <c r="BQ953" s="17"/>
      <c r="BR953" s="16">
        <v>0</v>
      </c>
      <c r="BS953" s="16">
        <v>0</v>
      </c>
      <c r="BT953" s="16">
        <v>0</v>
      </c>
      <c r="BU953" s="16">
        <v>0</v>
      </c>
      <c r="BV953" s="16">
        <v>0</v>
      </c>
    </row>
    <row r="954" spans="1:74">
      <c r="A954" s="35"/>
      <c r="B954" s="16"/>
      <c r="C954" s="16"/>
      <c r="D954" s="16"/>
      <c r="E954" s="49"/>
      <c r="F954" s="16">
        <v>0</v>
      </c>
      <c r="G954" s="16">
        <v>0</v>
      </c>
      <c r="H954" s="16">
        <v>0</v>
      </c>
      <c r="I954" s="6"/>
      <c r="J954" s="6"/>
      <c r="K954" s="6"/>
      <c r="L954" s="6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  <c r="BM954" s="17"/>
      <c r="BN954" s="17"/>
      <c r="BO954" s="17"/>
      <c r="BP954" s="17"/>
      <c r="BQ954" s="17"/>
      <c r="BR954" s="16">
        <v>0</v>
      </c>
      <c r="BS954" s="16">
        <v>0</v>
      </c>
      <c r="BT954" s="16">
        <v>0</v>
      </c>
      <c r="BU954" s="16">
        <v>0</v>
      </c>
      <c r="BV954" s="16">
        <v>0</v>
      </c>
    </row>
    <row r="955" spans="1:74">
      <c r="A955" s="35"/>
      <c r="B955" s="16"/>
      <c r="C955" s="16"/>
      <c r="D955" s="16"/>
      <c r="E955" s="49"/>
      <c r="F955" s="16">
        <v>0</v>
      </c>
      <c r="G955" s="16">
        <v>0</v>
      </c>
      <c r="H955" s="16">
        <v>0</v>
      </c>
      <c r="I955" s="6"/>
      <c r="J955" s="6"/>
      <c r="K955" s="6"/>
      <c r="L955" s="6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  <c r="BM955" s="17"/>
      <c r="BN955" s="17"/>
      <c r="BO955" s="17"/>
      <c r="BP955" s="17"/>
      <c r="BQ955" s="17"/>
      <c r="BR955" s="16">
        <v>0</v>
      </c>
      <c r="BS955" s="16">
        <v>0</v>
      </c>
      <c r="BT955" s="16">
        <v>0</v>
      </c>
      <c r="BU955" s="16">
        <v>0</v>
      </c>
      <c r="BV955" s="16">
        <v>0</v>
      </c>
    </row>
    <row r="956" spans="1:74">
      <c r="A956" s="35"/>
      <c r="B956" s="16"/>
      <c r="C956" s="16"/>
      <c r="D956" s="16"/>
      <c r="E956" s="49"/>
      <c r="F956" s="16">
        <v>0</v>
      </c>
      <c r="G956" s="16">
        <v>0</v>
      </c>
      <c r="H956" s="16">
        <v>0</v>
      </c>
      <c r="I956" s="6"/>
      <c r="J956" s="6"/>
      <c r="K956" s="6"/>
      <c r="L956" s="6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  <c r="BM956" s="17"/>
      <c r="BN956" s="17"/>
      <c r="BO956" s="17"/>
      <c r="BP956" s="17"/>
      <c r="BQ956" s="17"/>
      <c r="BR956" s="16">
        <v>0</v>
      </c>
      <c r="BS956" s="16">
        <v>0</v>
      </c>
      <c r="BT956" s="16">
        <v>0</v>
      </c>
      <c r="BU956" s="16">
        <v>0</v>
      </c>
      <c r="BV956" s="16">
        <v>0</v>
      </c>
    </row>
    <row r="957" spans="1:74">
      <c r="A957" s="35"/>
      <c r="B957" s="16"/>
      <c r="C957" s="16"/>
      <c r="D957" s="16"/>
      <c r="E957" s="49"/>
      <c r="F957" s="16">
        <v>0</v>
      </c>
      <c r="G957" s="16">
        <v>0</v>
      </c>
      <c r="H957" s="16">
        <v>0</v>
      </c>
      <c r="I957" s="6"/>
      <c r="J957" s="6"/>
      <c r="K957" s="6"/>
      <c r="L957" s="6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  <c r="BM957" s="17"/>
      <c r="BN957" s="17"/>
      <c r="BO957" s="17"/>
      <c r="BP957" s="17"/>
      <c r="BQ957" s="17"/>
      <c r="BR957" s="16">
        <v>0</v>
      </c>
      <c r="BS957" s="16">
        <v>0</v>
      </c>
      <c r="BT957" s="16">
        <v>0</v>
      </c>
      <c r="BU957" s="16">
        <v>0</v>
      </c>
      <c r="BV957" s="16">
        <v>0</v>
      </c>
    </row>
    <row r="958" spans="1:74">
      <c r="A958" s="35"/>
      <c r="B958" s="16"/>
      <c r="C958" s="16"/>
      <c r="D958" s="16"/>
      <c r="E958" s="49"/>
      <c r="F958" s="16">
        <v>0</v>
      </c>
      <c r="G958" s="16">
        <v>0</v>
      </c>
      <c r="H958" s="16">
        <v>0</v>
      </c>
      <c r="I958" s="6"/>
      <c r="J958" s="6"/>
      <c r="K958" s="6"/>
      <c r="L958" s="6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  <c r="BM958" s="17"/>
      <c r="BN958" s="17"/>
      <c r="BO958" s="17"/>
      <c r="BP958" s="17"/>
      <c r="BQ958" s="17"/>
      <c r="BR958" s="16">
        <v>0</v>
      </c>
      <c r="BS958" s="16">
        <v>0</v>
      </c>
      <c r="BT958" s="16">
        <v>0</v>
      </c>
      <c r="BU958" s="16">
        <v>0</v>
      </c>
      <c r="BV958" s="16">
        <v>0</v>
      </c>
    </row>
    <row r="959" spans="1:74">
      <c r="A959" s="35"/>
      <c r="B959" s="16"/>
      <c r="C959" s="16"/>
      <c r="D959" s="16"/>
      <c r="E959" s="49"/>
      <c r="F959" s="16">
        <v>0</v>
      </c>
      <c r="G959" s="16">
        <v>0</v>
      </c>
      <c r="H959" s="16">
        <v>0</v>
      </c>
      <c r="I959" s="6"/>
      <c r="J959" s="6"/>
      <c r="K959" s="6"/>
      <c r="L959" s="6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  <c r="BK959" s="17"/>
      <c r="BL959" s="17"/>
      <c r="BM959" s="17"/>
      <c r="BN959" s="17"/>
      <c r="BO959" s="17"/>
      <c r="BP959" s="17"/>
      <c r="BQ959" s="17"/>
      <c r="BR959" s="16">
        <v>0</v>
      </c>
      <c r="BS959" s="16">
        <v>0</v>
      </c>
      <c r="BT959" s="16">
        <v>0</v>
      </c>
      <c r="BU959" s="16">
        <v>0</v>
      </c>
      <c r="BV959" s="16">
        <v>0</v>
      </c>
    </row>
    <row r="960" spans="1:74">
      <c r="A960" s="35"/>
      <c r="B960" s="16"/>
      <c r="C960" s="16"/>
      <c r="D960" s="16"/>
      <c r="E960" s="49"/>
      <c r="F960" s="16">
        <v>0</v>
      </c>
      <c r="G960" s="16">
        <v>0</v>
      </c>
      <c r="H960" s="16">
        <v>0</v>
      </c>
      <c r="I960" s="6"/>
      <c r="J960" s="6"/>
      <c r="K960" s="6"/>
      <c r="L960" s="6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  <c r="BM960" s="17"/>
      <c r="BN960" s="17"/>
      <c r="BO960" s="17"/>
      <c r="BP960" s="17"/>
      <c r="BQ960" s="17"/>
      <c r="BR960" s="16">
        <v>0</v>
      </c>
      <c r="BS960" s="16">
        <v>0</v>
      </c>
      <c r="BT960" s="16">
        <v>0</v>
      </c>
      <c r="BU960" s="16">
        <v>0</v>
      </c>
      <c r="BV960" s="16">
        <v>0</v>
      </c>
    </row>
    <row r="961" spans="1:74">
      <c r="A961" s="35"/>
      <c r="B961" s="16"/>
      <c r="C961" s="16"/>
      <c r="D961" s="16"/>
      <c r="E961" s="49"/>
      <c r="F961" s="16">
        <v>0</v>
      </c>
      <c r="G961" s="16">
        <v>0</v>
      </c>
      <c r="H961" s="16">
        <v>0</v>
      </c>
      <c r="I961" s="6"/>
      <c r="J961" s="6"/>
      <c r="K961" s="6"/>
      <c r="L961" s="6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  <c r="BM961" s="17"/>
      <c r="BN961" s="17"/>
      <c r="BO961" s="17"/>
      <c r="BP961" s="17"/>
      <c r="BQ961" s="17"/>
      <c r="BR961" s="16">
        <v>0</v>
      </c>
      <c r="BS961" s="16">
        <v>0</v>
      </c>
      <c r="BT961" s="16">
        <v>0</v>
      </c>
      <c r="BU961" s="16">
        <v>0</v>
      </c>
      <c r="BV961" s="16">
        <v>0</v>
      </c>
    </row>
    <row r="962" spans="1:74">
      <c r="A962" s="35"/>
      <c r="B962" s="16"/>
      <c r="C962" s="16"/>
      <c r="D962" s="16"/>
      <c r="E962" s="49"/>
      <c r="F962" s="16">
        <v>0</v>
      </c>
      <c r="G962" s="16">
        <v>0</v>
      </c>
      <c r="H962" s="16">
        <v>0</v>
      </c>
      <c r="I962" s="6"/>
      <c r="J962" s="6"/>
      <c r="K962" s="6"/>
      <c r="L962" s="6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  <c r="BM962" s="17"/>
      <c r="BN962" s="17"/>
      <c r="BO962" s="17"/>
      <c r="BP962" s="17"/>
      <c r="BQ962" s="17"/>
      <c r="BR962" s="16">
        <v>0</v>
      </c>
      <c r="BS962" s="16">
        <v>0</v>
      </c>
      <c r="BT962" s="16">
        <v>0</v>
      </c>
      <c r="BU962" s="16">
        <v>0</v>
      </c>
      <c r="BV962" s="16">
        <v>0</v>
      </c>
    </row>
    <row r="963" spans="1:74">
      <c r="A963" s="35"/>
      <c r="B963" s="16"/>
      <c r="C963" s="16"/>
      <c r="D963" s="16"/>
      <c r="E963" s="49"/>
      <c r="F963" s="16">
        <v>0</v>
      </c>
      <c r="G963" s="16">
        <v>0</v>
      </c>
      <c r="H963" s="16">
        <v>0</v>
      </c>
      <c r="I963" s="6"/>
      <c r="J963" s="6"/>
      <c r="K963" s="6"/>
      <c r="L963" s="6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  <c r="BM963" s="17"/>
      <c r="BN963" s="17"/>
      <c r="BO963" s="17"/>
      <c r="BP963" s="17"/>
      <c r="BQ963" s="17"/>
      <c r="BR963" s="16">
        <v>0</v>
      </c>
      <c r="BS963" s="16">
        <v>0</v>
      </c>
      <c r="BT963" s="16">
        <v>0</v>
      </c>
      <c r="BU963" s="16">
        <v>0</v>
      </c>
      <c r="BV963" s="16">
        <v>0</v>
      </c>
    </row>
    <row r="964" spans="1:74">
      <c r="A964" s="35"/>
      <c r="B964" s="16"/>
      <c r="C964" s="16"/>
      <c r="D964" s="16"/>
      <c r="E964" s="49"/>
      <c r="F964" s="16">
        <v>0</v>
      </c>
      <c r="G964" s="16">
        <v>0</v>
      </c>
      <c r="H964" s="16">
        <v>0</v>
      </c>
      <c r="I964" s="6"/>
      <c r="J964" s="6"/>
      <c r="K964" s="6"/>
      <c r="L964" s="6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  <c r="BM964" s="17"/>
      <c r="BN964" s="17"/>
      <c r="BO964" s="17"/>
      <c r="BP964" s="17"/>
      <c r="BQ964" s="17"/>
      <c r="BR964" s="16">
        <v>0</v>
      </c>
      <c r="BS964" s="16">
        <v>0</v>
      </c>
      <c r="BT964" s="16">
        <v>0</v>
      </c>
      <c r="BU964" s="16">
        <v>0</v>
      </c>
      <c r="BV964" s="16">
        <v>0</v>
      </c>
    </row>
    <row r="965" spans="1:74">
      <c r="A965" s="35"/>
      <c r="B965" s="16"/>
      <c r="C965" s="16"/>
      <c r="D965" s="16"/>
      <c r="E965" s="49"/>
      <c r="F965" s="16">
        <v>0</v>
      </c>
      <c r="G965" s="16">
        <v>0</v>
      </c>
      <c r="H965" s="16">
        <v>0</v>
      </c>
      <c r="I965" s="6"/>
      <c r="J965" s="6"/>
      <c r="K965" s="6"/>
      <c r="L965" s="6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  <c r="BK965" s="17"/>
      <c r="BL965" s="17"/>
      <c r="BM965" s="17"/>
      <c r="BN965" s="17"/>
      <c r="BO965" s="17"/>
      <c r="BP965" s="17"/>
      <c r="BQ965" s="17"/>
      <c r="BR965" s="16">
        <v>0</v>
      </c>
      <c r="BS965" s="16">
        <v>0</v>
      </c>
      <c r="BT965" s="16">
        <v>0</v>
      </c>
      <c r="BU965" s="16">
        <v>0</v>
      </c>
      <c r="BV965" s="16">
        <v>0</v>
      </c>
    </row>
    <row r="966" spans="1:74">
      <c r="A966" s="35"/>
      <c r="B966" s="16"/>
      <c r="C966" s="16"/>
      <c r="D966" s="16"/>
      <c r="E966" s="49"/>
      <c r="F966" s="16">
        <v>0</v>
      </c>
      <c r="G966" s="16">
        <v>0</v>
      </c>
      <c r="H966" s="16">
        <v>0</v>
      </c>
      <c r="I966" s="6"/>
      <c r="J966" s="6"/>
      <c r="K966" s="6"/>
      <c r="L966" s="6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  <c r="BM966" s="17"/>
      <c r="BN966" s="17"/>
      <c r="BO966" s="17"/>
      <c r="BP966" s="17"/>
      <c r="BQ966" s="17"/>
      <c r="BR966" s="16">
        <v>0</v>
      </c>
      <c r="BS966" s="16">
        <v>0</v>
      </c>
      <c r="BT966" s="16">
        <v>0</v>
      </c>
      <c r="BU966" s="16">
        <v>0</v>
      </c>
      <c r="BV966" s="16">
        <v>0</v>
      </c>
    </row>
    <row r="967" spans="1:74">
      <c r="A967" s="35"/>
      <c r="B967" s="16"/>
      <c r="C967" s="16"/>
      <c r="D967" s="16"/>
      <c r="E967" s="49"/>
      <c r="F967" s="16">
        <v>0</v>
      </c>
      <c r="G967" s="16">
        <v>0</v>
      </c>
      <c r="H967" s="16">
        <v>0</v>
      </c>
      <c r="I967" s="6"/>
      <c r="J967" s="6"/>
      <c r="K967" s="6"/>
      <c r="L967" s="6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  <c r="BM967" s="17"/>
      <c r="BN967" s="17"/>
      <c r="BO967" s="17"/>
      <c r="BP967" s="17"/>
      <c r="BQ967" s="17"/>
      <c r="BR967" s="16">
        <v>0</v>
      </c>
      <c r="BS967" s="16">
        <v>0</v>
      </c>
      <c r="BT967" s="16">
        <v>0</v>
      </c>
      <c r="BU967" s="16">
        <v>0</v>
      </c>
      <c r="BV967" s="16">
        <v>0</v>
      </c>
    </row>
    <row r="968" spans="1:74">
      <c r="A968" s="35"/>
      <c r="B968" s="16"/>
      <c r="C968" s="16"/>
      <c r="D968" s="16"/>
      <c r="E968" s="49"/>
      <c r="F968" s="16">
        <v>0</v>
      </c>
      <c r="G968" s="16">
        <v>0</v>
      </c>
      <c r="H968" s="16">
        <v>0</v>
      </c>
      <c r="I968" s="6"/>
      <c r="J968" s="6"/>
      <c r="K968" s="6"/>
      <c r="L968" s="6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  <c r="BM968" s="17"/>
      <c r="BN968" s="17"/>
      <c r="BO968" s="17"/>
      <c r="BP968" s="17"/>
      <c r="BQ968" s="17"/>
      <c r="BR968" s="16">
        <v>0</v>
      </c>
      <c r="BS968" s="16">
        <v>0</v>
      </c>
      <c r="BT968" s="16">
        <v>0</v>
      </c>
      <c r="BU968" s="16">
        <v>0</v>
      </c>
      <c r="BV968" s="16">
        <v>0</v>
      </c>
    </row>
    <row r="969" spans="1:74">
      <c r="A969" s="35"/>
      <c r="B969" s="16"/>
      <c r="C969" s="16"/>
      <c r="D969" s="16"/>
      <c r="E969" s="49"/>
      <c r="F969" s="16">
        <v>0</v>
      </c>
      <c r="G969" s="16">
        <v>0</v>
      </c>
      <c r="H969" s="16">
        <v>0</v>
      </c>
      <c r="I969" s="6"/>
      <c r="J969" s="6"/>
      <c r="K969" s="6"/>
      <c r="L969" s="6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  <c r="BM969" s="17"/>
      <c r="BN969" s="17"/>
      <c r="BO969" s="17"/>
      <c r="BP969" s="17"/>
      <c r="BQ969" s="17"/>
      <c r="BR969" s="16">
        <v>0</v>
      </c>
      <c r="BS969" s="16">
        <v>0</v>
      </c>
      <c r="BT969" s="16">
        <v>0</v>
      </c>
      <c r="BU969" s="16">
        <v>0</v>
      </c>
      <c r="BV969" s="16">
        <v>0</v>
      </c>
    </row>
    <row r="970" spans="1:74">
      <c r="A970" s="35"/>
      <c r="B970" s="16"/>
      <c r="C970" s="16"/>
      <c r="D970" s="16"/>
      <c r="E970" s="49"/>
      <c r="F970" s="16">
        <v>0</v>
      </c>
      <c r="G970" s="16">
        <v>0</v>
      </c>
      <c r="H970" s="16">
        <v>0</v>
      </c>
      <c r="I970" s="6"/>
      <c r="J970" s="6"/>
      <c r="K970" s="6"/>
      <c r="L970" s="6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  <c r="BM970" s="17"/>
      <c r="BN970" s="17"/>
      <c r="BO970" s="17"/>
      <c r="BP970" s="17"/>
      <c r="BQ970" s="17"/>
      <c r="BR970" s="16">
        <v>0</v>
      </c>
      <c r="BS970" s="16">
        <v>0</v>
      </c>
      <c r="BT970" s="16">
        <v>0</v>
      </c>
      <c r="BU970" s="16">
        <v>0</v>
      </c>
      <c r="BV970" s="16">
        <v>0</v>
      </c>
    </row>
    <row r="971" spans="1:74">
      <c r="A971" s="35"/>
      <c r="B971" s="16"/>
      <c r="C971" s="16"/>
      <c r="D971" s="16"/>
      <c r="E971" s="49"/>
      <c r="F971" s="16">
        <v>0</v>
      </c>
      <c r="G971" s="16">
        <v>0</v>
      </c>
      <c r="H971" s="16">
        <v>0</v>
      </c>
      <c r="I971" s="6"/>
      <c r="J971" s="6"/>
      <c r="K971" s="6"/>
      <c r="L971" s="6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  <c r="BM971" s="17"/>
      <c r="BN971" s="17"/>
      <c r="BO971" s="17"/>
      <c r="BP971" s="17"/>
      <c r="BQ971" s="17"/>
      <c r="BR971" s="16">
        <v>0</v>
      </c>
      <c r="BS971" s="16">
        <v>0</v>
      </c>
      <c r="BT971" s="16">
        <v>0</v>
      </c>
      <c r="BU971" s="16">
        <v>0</v>
      </c>
      <c r="BV971" s="16">
        <v>0</v>
      </c>
    </row>
    <row r="972" spans="1:74">
      <c r="A972" s="35"/>
      <c r="B972" s="16"/>
      <c r="C972" s="16"/>
      <c r="D972" s="16"/>
      <c r="E972" s="49"/>
      <c r="F972" s="16">
        <v>0</v>
      </c>
      <c r="G972" s="16">
        <v>0</v>
      </c>
      <c r="H972" s="16">
        <v>0</v>
      </c>
      <c r="I972" s="6"/>
      <c r="J972" s="6"/>
      <c r="K972" s="6"/>
      <c r="L972" s="6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  <c r="BK972" s="17"/>
      <c r="BL972" s="17"/>
      <c r="BM972" s="17"/>
      <c r="BN972" s="17"/>
      <c r="BO972" s="17"/>
      <c r="BP972" s="17"/>
      <c r="BQ972" s="17"/>
      <c r="BR972" s="16">
        <v>0</v>
      </c>
      <c r="BS972" s="16">
        <v>0</v>
      </c>
      <c r="BT972" s="16">
        <v>0</v>
      </c>
      <c r="BU972" s="16">
        <v>0</v>
      </c>
      <c r="BV972" s="16">
        <v>0</v>
      </c>
    </row>
    <row r="973" spans="1:74">
      <c r="A973" s="35"/>
      <c r="B973" s="16"/>
      <c r="C973" s="16"/>
      <c r="D973" s="16"/>
      <c r="E973" s="49"/>
      <c r="F973" s="16">
        <v>0</v>
      </c>
      <c r="G973" s="16">
        <v>0</v>
      </c>
      <c r="H973" s="16">
        <v>0</v>
      </c>
      <c r="I973" s="6"/>
      <c r="J973" s="6"/>
      <c r="K973" s="6"/>
      <c r="L973" s="6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  <c r="BM973" s="17"/>
      <c r="BN973" s="17"/>
      <c r="BO973" s="17"/>
      <c r="BP973" s="17"/>
      <c r="BQ973" s="17"/>
      <c r="BR973" s="16">
        <v>0</v>
      </c>
      <c r="BS973" s="16">
        <v>0</v>
      </c>
      <c r="BT973" s="16">
        <v>0</v>
      </c>
      <c r="BU973" s="16">
        <v>0</v>
      </c>
      <c r="BV973" s="16">
        <v>0</v>
      </c>
    </row>
    <row r="974" spans="1:74">
      <c r="A974" s="35"/>
      <c r="B974" s="16"/>
      <c r="C974" s="16"/>
      <c r="D974" s="16"/>
      <c r="E974" s="49"/>
      <c r="F974" s="16">
        <v>0</v>
      </c>
      <c r="G974" s="16">
        <v>0</v>
      </c>
      <c r="H974" s="16">
        <v>0</v>
      </c>
      <c r="I974" s="6"/>
      <c r="J974" s="6"/>
      <c r="K974" s="6"/>
      <c r="L974" s="6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  <c r="BK974" s="17"/>
      <c r="BL974" s="17"/>
      <c r="BM974" s="17"/>
      <c r="BN974" s="17"/>
      <c r="BO974" s="17"/>
      <c r="BP974" s="17"/>
      <c r="BQ974" s="17"/>
      <c r="BR974" s="16">
        <v>0</v>
      </c>
      <c r="BS974" s="16">
        <v>0</v>
      </c>
      <c r="BT974" s="16">
        <v>0</v>
      </c>
      <c r="BU974" s="16">
        <v>0</v>
      </c>
      <c r="BV974" s="16">
        <v>0</v>
      </c>
    </row>
    <row r="975" spans="1:74">
      <c r="A975" s="35"/>
      <c r="B975" s="16"/>
      <c r="C975" s="16"/>
      <c r="D975" s="16"/>
      <c r="E975" s="49"/>
      <c r="F975" s="16">
        <v>0</v>
      </c>
      <c r="G975" s="16">
        <v>0</v>
      </c>
      <c r="H975" s="16">
        <v>0</v>
      </c>
      <c r="I975" s="6"/>
      <c r="J975" s="6"/>
      <c r="K975" s="6"/>
      <c r="L975" s="6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  <c r="BM975" s="17"/>
      <c r="BN975" s="17"/>
      <c r="BO975" s="17"/>
      <c r="BP975" s="17"/>
      <c r="BQ975" s="17"/>
      <c r="BR975" s="16">
        <v>0</v>
      </c>
      <c r="BS975" s="16">
        <v>0</v>
      </c>
      <c r="BT975" s="16">
        <v>0</v>
      </c>
      <c r="BU975" s="16">
        <v>0</v>
      </c>
      <c r="BV975" s="16">
        <v>0</v>
      </c>
    </row>
    <row r="976" spans="1:74">
      <c r="A976" s="35"/>
      <c r="B976" s="16"/>
      <c r="C976" s="16"/>
      <c r="D976" s="16"/>
      <c r="E976" s="49"/>
      <c r="F976" s="16">
        <v>0</v>
      </c>
      <c r="G976" s="16">
        <v>0</v>
      </c>
      <c r="H976" s="16">
        <v>0</v>
      </c>
      <c r="I976" s="6"/>
      <c r="J976" s="6"/>
      <c r="K976" s="6"/>
      <c r="L976" s="6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  <c r="BM976" s="17"/>
      <c r="BN976" s="17"/>
      <c r="BO976" s="17"/>
      <c r="BP976" s="17"/>
      <c r="BQ976" s="17"/>
      <c r="BR976" s="16">
        <v>0</v>
      </c>
      <c r="BS976" s="16">
        <v>0</v>
      </c>
      <c r="BT976" s="16">
        <v>0</v>
      </c>
      <c r="BU976" s="16">
        <v>0</v>
      </c>
      <c r="BV976" s="16">
        <v>0</v>
      </c>
    </row>
    <row r="977" spans="1:74">
      <c r="A977" s="35"/>
      <c r="B977" s="16"/>
      <c r="C977" s="16"/>
      <c r="D977" s="16"/>
      <c r="E977" s="49"/>
      <c r="F977" s="16">
        <v>0</v>
      </c>
      <c r="G977" s="16">
        <v>0</v>
      </c>
      <c r="H977" s="16">
        <v>0</v>
      </c>
      <c r="I977" s="6"/>
      <c r="J977" s="6"/>
      <c r="K977" s="6"/>
      <c r="L977" s="6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  <c r="BM977" s="17"/>
      <c r="BN977" s="17"/>
      <c r="BO977" s="17"/>
      <c r="BP977" s="17"/>
      <c r="BQ977" s="17"/>
      <c r="BR977" s="16">
        <v>0</v>
      </c>
      <c r="BS977" s="16">
        <v>0</v>
      </c>
      <c r="BT977" s="16">
        <v>0</v>
      </c>
      <c r="BU977" s="16">
        <v>0</v>
      </c>
      <c r="BV977" s="16">
        <v>0</v>
      </c>
    </row>
    <row r="978" spans="1:74">
      <c r="A978" s="35"/>
      <c r="B978" s="16"/>
      <c r="C978" s="16"/>
      <c r="D978" s="16"/>
      <c r="E978" s="49"/>
      <c r="F978" s="16">
        <v>0</v>
      </c>
      <c r="G978" s="16">
        <v>0</v>
      </c>
      <c r="H978" s="16">
        <v>0</v>
      </c>
      <c r="I978" s="6"/>
      <c r="J978" s="6"/>
      <c r="K978" s="6"/>
      <c r="L978" s="6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  <c r="BM978" s="17"/>
      <c r="BN978" s="17"/>
      <c r="BO978" s="17"/>
      <c r="BP978" s="17"/>
      <c r="BQ978" s="17"/>
      <c r="BR978" s="16">
        <v>0</v>
      </c>
      <c r="BS978" s="16">
        <v>0</v>
      </c>
      <c r="BT978" s="16">
        <v>0</v>
      </c>
      <c r="BU978" s="16">
        <v>0</v>
      </c>
      <c r="BV978" s="16">
        <v>0</v>
      </c>
    </row>
    <row r="979" spans="1:74">
      <c r="A979" s="35"/>
      <c r="B979" s="16"/>
      <c r="C979" s="16"/>
      <c r="D979" s="16"/>
      <c r="E979" s="49"/>
      <c r="F979" s="16">
        <v>0</v>
      </c>
      <c r="G979" s="16">
        <v>0</v>
      </c>
      <c r="H979" s="16">
        <v>0</v>
      </c>
      <c r="I979" s="6"/>
      <c r="J979" s="6"/>
      <c r="K979" s="6"/>
      <c r="L979" s="6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  <c r="BM979" s="17"/>
      <c r="BN979" s="17"/>
      <c r="BO979" s="17"/>
      <c r="BP979" s="17"/>
      <c r="BQ979" s="17"/>
      <c r="BR979" s="16">
        <v>0</v>
      </c>
      <c r="BS979" s="16">
        <v>0</v>
      </c>
      <c r="BT979" s="16">
        <v>0</v>
      </c>
      <c r="BU979" s="16">
        <v>0</v>
      </c>
      <c r="BV979" s="16">
        <v>0</v>
      </c>
    </row>
    <row r="980" spans="1:74">
      <c r="A980" s="35"/>
      <c r="B980" s="16"/>
      <c r="C980" s="16"/>
      <c r="D980" s="16"/>
      <c r="E980" s="49"/>
      <c r="F980" s="16">
        <v>0</v>
      </c>
      <c r="G980" s="16">
        <v>0</v>
      </c>
      <c r="H980" s="16">
        <v>0</v>
      </c>
      <c r="I980" s="6"/>
      <c r="J980" s="6"/>
      <c r="K980" s="6"/>
      <c r="L980" s="6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  <c r="BM980" s="17"/>
      <c r="BN980" s="17"/>
      <c r="BO980" s="17"/>
      <c r="BP980" s="17"/>
      <c r="BQ980" s="17"/>
      <c r="BR980" s="16">
        <v>0</v>
      </c>
      <c r="BS980" s="16">
        <v>0</v>
      </c>
      <c r="BT980" s="16">
        <v>0</v>
      </c>
      <c r="BU980" s="16">
        <v>0</v>
      </c>
      <c r="BV980" s="16">
        <v>0</v>
      </c>
    </row>
    <row r="981" spans="1:74">
      <c r="A981" s="35"/>
      <c r="B981" s="16"/>
      <c r="C981" s="16"/>
      <c r="D981" s="16"/>
      <c r="E981" s="49"/>
      <c r="F981" s="16">
        <v>0</v>
      </c>
      <c r="G981" s="16">
        <v>0</v>
      </c>
      <c r="H981" s="16">
        <v>0</v>
      </c>
      <c r="I981" s="6"/>
      <c r="J981" s="6"/>
      <c r="K981" s="6"/>
      <c r="L981" s="6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  <c r="BM981" s="17"/>
      <c r="BN981" s="17"/>
      <c r="BO981" s="17"/>
      <c r="BP981" s="17"/>
      <c r="BQ981" s="17"/>
      <c r="BR981" s="16">
        <v>0</v>
      </c>
      <c r="BS981" s="16">
        <v>0</v>
      </c>
      <c r="BT981" s="16">
        <v>0</v>
      </c>
      <c r="BU981" s="16">
        <v>0</v>
      </c>
      <c r="BV981" s="16">
        <v>0</v>
      </c>
    </row>
    <row r="982" spans="1:74">
      <c r="A982" s="35"/>
      <c r="B982" s="16"/>
      <c r="C982" s="16"/>
      <c r="D982" s="16"/>
      <c r="E982" s="49"/>
      <c r="F982" s="16">
        <v>0</v>
      </c>
      <c r="G982" s="16">
        <v>0</v>
      </c>
      <c r="H982" s="16">
        <v>0</v>
      </c>
      <c r="I982" s="6"/>
      <c r="J982" s="6"/>
      <c r="K982" s="6"/>
      <c r="L982" s="6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  <c r="BM982" s="17"/>
      <c r="BN982" s="17"/>
      <c r="BO982" s="17"/>
      <c r="BP982" s="17"/>
      <c r="BQ982" s="17"/>
      <c r="BR982" s="16">
        <v>0</v>
      </c>
      <c r="BS982" s="16">
        <v>0</v>
      </c>
      <c r="BT982" s="16">
        <v>0</v>
      </c>
      <c r="BU982" s="16">
        <v>0</v>
      </c>
      <c r="BV982" s="16">
        <v>0</v>
      </c>
    </row>
    <row r="983" spans="1:74">
      <c r="A983" s="35"/>
      <c r="B983" s="16"/>
      <c r="C983" s="16"/>
      <c r="D983" s="16"/>
      <c r="E983" s="49"/>
      <c r="F983" s="16">
        <v>0</v>
      </c>
      <c r="G983" s="16">
        <v>0</v>
      </c>
      <c r="H983" s="16">
        <v>0</v>
      </c>
      <c r="I983" s="6"/>
      <c r="J983" s="6"/>
      <c r="K983" s="6"/>
      <c r="L983" s="6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  <c r="BM983" s="17"/>
      <c r="BN983" s="17"/>
      <c r="BO983" s="17"/>
      <c r="BP983" s="17"/>
      <c r="BQ983" s="17"/>
      <c r="BR983" s="16">
        <v>0</v>
      </c>
      <c r="BS983" s="16">
        <v>0</v>
      </c>
      <c r="BT983" s="16">
        <v>0</v>
      </c>
      <c r="BU983" s="16">
        <v>0</v>
      </c>
      <c r="BV983" s="16">
        <v>0</v>
      </c>
    </row>
    <row r="984" spans="1:74">
      <c r="A984" s="35"/>
      <c r="B984" s="16"/>
      <c r="C984" s="16"/>
      <c r="D984" s="16"/>
      <c r="E984" s="49"/>
      <c r="F984" s="16">
        <v>0</v>
      </c>
      <c r="G984" s="16">
        <v>0</v>
      </c>
      <c r="H984" s="16">
        <v>0</v>
      </c>
      <c r="I984" s="6"/>
      <c r="J984" s="6"/>
      <c r="K984" s="6"/>
      <c r="L984" s="6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  <c r="BM984" s="17"/>
      <c r="BN984" s="17"/>
      <c r="BO984" s="17"/>
      <c r="BP984" s="17"/>
      <c r="BQ984" s="17"/>
      <c r="BR984" s="16">
        <v>0</v>
      </c>
      <c r="BS984" s="16">
        <v>0</v>
      </c>
      <c r="BT984" s="16">
        <v>0</v>
      </c>
      <c r="BU984" s="16">
        <v>0</v>
      </c>
      <c r="BV984" s="16">
        <v>0</v>
      </c>
    </row>
    <row r="985" spans="1:74">
      <c r="A985" s="35"/>
      <c r="B985" s="16"/>
      <c r="C985" s="16"/>
      <c r="D985" s="16"/>
      <c r="E985" s="49"/>
      <c r="F985" s="16">
        <v>0</v>
      </c>
      <c r="G985" s="16">
        <v>0</v>
      </c>
      <c r="H985" s="16">
        <v>0</v>
      </c>
      <c r="I985" s="6"/>
      <c r="J985" s="6"/>
      <c r="K985" s="6"/>
      <c r="L985" s="6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  <c r="BK985" s="17"/>
      <c r="BL985" s="17"/>
      <c r="BM985" s="17"/>
      <c r="BN985" s="17"/>
      <c r="BO985" s="17"/>
      <c r="BP985" s="17"/>
      <c r="BQ985" s="17"/>
      <c r="BR985" s="16">
        <v>0</v>
      </c>
      <c r="BS985" s="16">
        <v>0</v>
      </c>
      <c r="BT985" s="16">
        <v>0</v>
      </c>
      <c r="BU985" s="16">
        <v>0</v>
      </c>
      <c r="BV985" s="16">
        <v>0</v>
      </c>
    </row>
    <row r="986" spans="1:74">
      <c r="A986" s="35"/>
      <c r="B986" s="16"/>
      <c r="C986" s="16"/>
      <c r="D986" s="16"/>
      <c r="E986" s="49"/>
      <c r="F986" s="16">
        <v>0</v>
      </c>
      <c r="G986" s="16">
        <v>0</v>
      </c>
      <c r="H986" s="16">
        <v>0</v>
      </c>
      <c r="I986" s="6"/>
      <c r="J986" s="6"/>
      <c r="K986" s="6"/>
      <c r="L986" s="6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  <c r="BM986" s="17"/>
      <c r="BN986" s="17"/>
      <c r="BO986" s="17"/>
      <c r="BP986" s="17"/>
      <c r="BQ986" s="17"/>
      <c r="BR986" s="16">
        <v>0</v>
      </c>
      <c r="BS986" s="16">
        <v>0</v>
      </c>
      <c r="BT986" s="16">
        <v>0</v>
      </c>
      <c r="BU986" s="16">
        <v>0</v>
      </c>
      <c r="BV986" s="16">
        <v>0</v>
      </c>
    </row>
    <row r="987" spans="1:74">
      <c r="A987" s="35"/>
      <c r="B987" s="16"/>
      <c r="C987" s="16"/>
      <c r="D987" s="16"/>
      <c r="E987" s="49"/>
      <c r="F987" s="16">
        <v>0</v>
      </c>
      <c r="G987" s="16">
        <v>0</v>
      </c>
      <c r="H987" s="16">
        <v>0</v>
      </c>
      <c r="I987" s="6"/>
      <c r="J987" s="6"/>
      <c r="K987" s="6"/>
      <c r="L987" s="6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  <c r="BM987" s="17"/>
      <c r="BN987" s="17"/>
      <c r="BO987" s="17"/>
      <c r="BP987" s="17"/>
      <c r="BQ987" s="17"/>
      <c r="BR987" s="16">
        <v>0</v>
      </c>
      <c r="BS987" s="16">
        <v>0</v>
      </c>
      <c r="BT987" s="16">
        <v>0</v>
      </c>
      <c r="BU987" s="16">
        <v>0</v>
      </c>
      <c r="BV987" s="16">
        <v>0</v>
      </c>
    </row>
    <row r="988" spans="1:74">
      <c r="A988" s="35"/>
      <c r="B988" s="16"/>
      <c r="C988" s="16"/>
      <c r="D988" s="16"/>
      <c r="E988" s="49"/>
      <c r="F988" s="16">
        <v>0</v>
      </c>
      <c r="G988" s="16">
        <v>0</v>
      </c>
      <c r="H988" s="16">
        <v>0</v>
      </c>
      <c r="I988" s="6"/>
      <c r="J988" s="6"/>
      <c r="K988" s="6"/>
      <c r="L988" s="6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  <c r="BK988" s="17"/>
      <c r="BL988" s="17"/>
      <c r="BM988" s="17"/>
      <c r="BN988" s="17"/>
      <c r="BO988" s="17"/>
      <c r="BP988" s="17"/>
      <c r="BQ988" s="17"/>
      <c r="BR988" s="16">
        <v>0</v>
      </c>
      <c r="BS988" s="16">
        <v>0</v>
      </c>
      <c r="BT988" s="16">
        <v>0</v>
      </c>
      <c r="BU988" s="16">
        <v>0</v>
      </c>
      <c r="BV988" s="16">
        <v>0</v>
      </c>
    </row>
    <row r="989" spans="1:74">
      <c r="A989" s="35"/>
      <c r="B989" s="16"/>
      <c r="C989" s="16"/>
      <c r="D989" s="16"/>
      <c r="E989" s="49"/>
      <c r="F989" s="16">
        <v>0</v>
      </c>
      <c r="G989" s="16">
        <v>0</v>
      </c>
      <c r="H989" s="16">
        <v>0</v>
      </c>
      <c r="I989" s="6"/>
      <c r="J989" s="6"/>
      <c r="K989" s="6"/>
      <c r="L989" s="6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  <c r="BM989" s="17"/>
      <c r="BN989" s="17"/>
      <c r="BO989" s="17"/>
      <c r="BP989" s="17"/>
      <c r="BQ989" s="17"/>
      <c r="BR989" s="16">
        <v>0</v>
      </c>
      <c r="BS989" s="16">
        <v>0</v>
      </c>
      <c r="BT989" s="16">
        <v>0</v>
      </c>
      <c r="BU989" s="16">
        <v>0</v>
      </c>
      <c r="BV989" s="16">
        <v>0</v>
      </c>
    </row>
    <row r="990" spans="1:74">
      <c r="A990" s="35"/>
      <c r="B990" s="16"/>
      <c r="C990" s="16"/>
      <c r="D990" s="16"/>
      <c r="E990" s="49"/>
      <c r="F990" s="16">
        <v>0</v>
      </c>
      <c r="G990" s="16">
        <v>0</v>
      </c>
      <c r="H990" s="16">
        <v>0</v>
      </c>
      <c r="I990" s="6"/>
      <c r="J990" s="6"/>
      <c r="K990" s="6"/>
      <c r="L990" s="6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  <c r="BM990" s="17"/>
      <c r="BN990" s="17"/>
      <c r="BO990" s="17"/>
      <c r="BP990" s="17"/>
      <c r="BQ990" s="17"/>
      <c r="BR990" s="16">
        <v>0</v>
      </c>
      <c r="BS990" s="16">
        <v>0</v>
      </c>
      <c r="BT990" s="16">
        <v>0</v>
      </c>
      <c r="BU990" s="16">
        <v>0</v>
      </c>
      <c r="BV990" s="16">
        <v>0</v>
      </c>
    </row>
    <row r="991" spans="1:74">
      <c r="A991" s="35"/>
      <c r="B991" s="16"/>
      <c r="C991" s="16"/>
      <c r="D991" s="16"/>
      <c r="E991" s="49"/>
      <c r="F991" s="16">
        <v>0</v>
      </c>
      <c r="G991" s="16">
        <v>0</v>
      </c>
      <c r="H991" s="16">
        <v>0</v>
      </c>
      <c r="I991" s="6"/>
      <c r="J991" s="6"/>
      <c r="K991" s="6"/>
      <c r="L991" s="6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  <c r="BM991" s="17"/>
      <c r="BN991" s="17"/>
      <c r="BO991" s="17"/>
      <c r="BP991" s="17"/>
      <c r="BQ991" s="17"/>
      <c r="BR991" s="16">
        <v>0</v>
      </c>
      <c r="BS991" s="16">
        <v>0</v>
      </c>
      <c r="BT991" s="16">
        <v>0</v>
      </c>
      <c r="BU991" s="16">
        <v>0</v>
      </c>
      <c r="BV991" s="16">
        <v>0</v>
      </c>
    </row>
    <row r="992" spans="1:74">
      <c r="A992" s="35"/>
      <c r="B992" s="16"/>
      <c r="C992" s="16"/>
      <c r="D992" s="16"/>
      <c r="E992" s="49"/>
      <c r="F992" s="16">
        <v>0</v>
      </c>
      <c r="G992" s="16">
        <v>0</v>
      </c>
      <c r="H992" s="16">
        <v>0</v>
      </c>
      <c r="I992" s="6"/>
      <c r="J992" s="6"/>
      <c r="K992" s="6"/>
      <c r="L992" s="6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  <c r="BM992" s="17"/>
      <c r="BN992" s="17"/>
      <c r="BO992" s="17"/>
      <c r="BP992" s="17"/>
      <c r="BQ992" s="17"/>
      <c r="BR992" s="16">
        <v>0</v>
      </c>
      <c r="BS992" s="16">
        <v>0</v>
      </c>
      <c r="BT992" s="16">
        <v>0</v>
      </c>
      <c r="BU992" s="16">
        <v>0</v>
      </c>
      <c r="BV992" s="16">
        <v>0</v>
      </c>
    </row>
    <row r="993" spans="1:74">
      <c r="A993" s="35"/>
      <c r="B993" s="16"/>
      <c r="C993" s="16"/>
      <c r="D993" s="16"/>
      <c r="E993" s="49"/>
      <c r="F993" s="16">
        <v>0</v>
      </c>
      <c r="G993" s="16">
        <v>0</v>
      </c>
      <c r="H993" s="16">
        <v>0</v>
      </c>
      <c r="I993" s="6"/>
      <c r="J993" s="6"/>
      <c r="K993" s="6"/>
      <c r="L993" s="6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  <c r="BM993" s="17"/>
      <c r="BN993" s="17"/>
      <c r="BO993" s="17"/>
      <c r="BP993" s="17"/>
      <c r="BQ993" s="17"/>
      <c r="BR993" s="16">
        <v>0</v>
      </c>
      <c r="BS993" s="16">
        <v>0</v>
      </c>
      <c r="BT993" s="16">
        <v>0</v>
      </c>
      <c r="BU993" s="16">
        <v>0</v>
      </c>
      <c r="BV993" s="16">
        <v>0</v>
      </c>
    </row>
    <row r="994" spans="1:74">
      <c r="A994" s="35"/>
      <c r="B994" s="16"/>
      <c r="C994" s="16"/>
      <c r="D994" s="16"/>
      <c r="E994" s="49"/>
      <c r="F994" s="16">
        <v>0</v>
      </c>
      <c r="G994" s="16">
        <v>0</v>
      </c>
      <c r="H994" s="16">
        <v>0</v>
      </c>
      <c r="I994" s="6"/>
      <c r="J994" s="6"/>
      <c r="K994" s="6"/>
      <c r="L994" s="6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  <c r="BM994" s="17"/>
      <c r="BN994" s="17"/>
      <c r="BO994" s="17"/>
      <c r="BP994" s="17"/>
      <c r="BQ994" s="17"/>
      <c r="BR994" s="16">
        <v>0</v>
      </c>
      <c r="BS994" s="16">
        <v>0</v>
      </c>
      <c r="BT994" s="16">
        <v>0</v>
      </c>
      <c r="BU994" s="16">
        <v>0</v>
      </c>
      <c r="BV994" s="16">
        <v>0</v>
      </c>
    </row>
    <row r="995" spans="1:74">
      <c r="A995" s="35"/>
      <c r="B995" s="16"/>
      <c r="C995" s="16"/>
      <c r="D995" s="16"/>
      <c r="E995" s="49"/>
      <c r="F995" s="16">
        <v>0</v>
      </c>
      <c r="G995" s="16">
        <v>0</v>
      </c>
      <c r="H995" s="16">
        <v>0</v>
      </c>
      <c r="I995" s="6"/>
      <c r="J995" s="6"/>
      <c r="K995" s="6"/>
      <c r="L995" s="6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  <c r="BK995" s="17"/>
      <c r="BL995" s="17"/>
      <c r="BM995" s="17"/>
      <c r="BN995" s="17"/>
      <c r="BO995" s="17"/>
      <c r="BP995" s="17"/>
      <c r="BQ995" s="17"/>
      <c r="BR995" s="16">
        <v>0</v>
      </c>
      <c r="BS995" s="16">
        <v>0</v>
      </c>
      <c r="BT995" s="16">
        <v>0</v>
      </c>
      <c r="BU995" s="16">
        <v>0</v>
      </c>
      <c r="BV995" s="16">
        <v>0</v>
      </c>
    </row>
    <row r="996" spans="1:74">
      <c r="A996" s="35"/>
      <c r="B996" s="16"/>
      <c r="C996" s="16"/>
      <c r="D996" s="16"/>
      <c r="E996" s="49"/>
      <c r="F996" s="16">
        <v>0</v>
      </c>
      <c r="G996" s="16">
        <v>0</v>
      </c>
      <c r="H996" s="16">
        <v>0</v>
      </c>
      <c r="I996" s="6"/>
      <c r="J996" s="6"/>
      <c r="K996" s="6"/>
      <c r="L996" s="6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  <c r="BM996" s="17"/>
      <c r="BN996" s="17"/>
      <c r="BO996" s="17"/>
      <c r="BP996" s="17"/>
      <c r="BQ996" s="17"/>
      <c r="BR996" s="16">
        <v>0</v>
      </c>
      <c r="BS996" s="16">
        <v>0</v>
      </c>
      <c r="BT996" s="16">
        <v>0</v>
      </c>
      <c r="BU996" s="16">
        <v>0</v>
      </c>
      <c r="BV996" s="16">
        <v>0</v>
      </c>
    </row>
    <row r="997" spans="1:74">
      <c r="A997" s="35"/>
      <c r="B997" s="16"/>
      <c r="C997" s="16"/>
      <c r="D997" s="16"/>
      <c r="E997" s="49"/>
      <c r="F997" s="16">
        <v>0</v>
      </c>
      <c r="G997" s="16">
        <v>0</v>
      </c>
      <c r="H997" s="16">
        <v>0</v>
      </c>
      <c r="I997" s="6"/>
      <c r="J997" s="6"/>
      <c r="K997" s="6"/>
      <c r="L997" s="6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  <c r="BM997" s="17"/>
      <c r="BN997" s="17"/>
      <c r="BO997" s="17"/>
      <c r="BP997" s="17"/>
      <c r="BQ997" s="17"/>
      <c r="BR997" s="16">
        <v>0</v>
      </c>
      <c r="BS997" s="16">
        <v>0</v>
      </c>
      <c r="BT997" s="16">
        <v>0</v>
      </c>
      <c r="BU997" s="16">
        <v>0</v>
      </c>
      <c r="BV997" s="16">
        <v>0</v>
      </c>
    </row>
    <row r="998" spans="1:74">
      <c r="A998" s="35"/>
      <c r="B998" s="16"/>
      <c r="C998" s="16"/>
      <c r="D998" s="16"/>
      <c r="E998" s="49"/>
      <c r="F998" s="16">
        <v>0</v>
      </c>
      <c r="G998" s="16">
        <v>0</v>
      </c>
      <c r="H998" s="16">
        <v>0</v>
      </c>
      <c r="I998" s="6"/>
      <c r="J998" s="6"/>
      <c r="K998" s="6"/>
      <c r="L998" s="6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  <c r="BK998" s="17"/>
      <c r="BL998" s="17"/>
      <c r="BM998" s="17"/>
      <c r="BN998" s="17"/>
      <c r="BO998" s="17"/>
      <c r="BP998" s="17"/>
      <c r="BQ998" s="17"/>
      <c r="BR998" s="16">
        <v>0</v>
      </c>
      <c r="BS998" s="16">
        <v>0</v>
      </c>
      <c r="BT998" s="16">
        <v>0</v>
      </c>
      <c r="BU998" s="16">
        <v>0</v>
      </c>
      <c r="BV998" s="16">
        <v>0</v>
      </c>
    </row>
    <row r="999" spans="1:74">
      <c r="A999" s="35"/>
      <c r="B999" s="16"/>
      <c r="C999" s="16"/>
      <c r="D999" s="16"/>
      <c r="E999" s="49"/>
      <c r="F999" s="16">
        <v>0</v>
      </c>
      <c r="G999" s="16">
        <v>0</v>
      </c>
      <c r="H999" s="16">
        <v>0</v>
      </c>
      <c r="I999" s="6"/>
      <c r="J999" s="6"/>
      <c r="K999" s="6"/>
      <c r="L999" s="6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  <c r="BK999" s="17"/>
      <c r="BL999" s="17"/>
      <c r="BM999" s="17"/>
      <c r="BN999" s="17"/>
      <c r="BO999" s="17"/>
      <c r="BP999" s="17"/>
      <c r="BQ999" s="17"/>
      <c r="BR999" s="16">
        <v>0</v>
      </c>
      <c r="BS999" s="16">
        <v>0</v>
      </c>
      <c r="BT999" s="16">
        <v>0</v>
      </c>
      <c r="BU999" s="16">
        <v>0</v>
      </c>
      <c r="BV999" s="16">
        <v>0</v>
      </c>
    </row>
    <row r="1000" spans="1:74">
      <c r="A1000" s="35"/>
      <c r="B1000" s="16"/>
      <c r="C1000" s="16"/>
      <c r="D1000" s="16"/>
      <c r="E1000" s="49"/>
      <c r="F1000" s="16">
        <v>0</v>
      </c>
      <c r="G1000" s="16">
        <v>0</v>
      </c>
      <c r="H1000" s="16">
        <v>0</v>
      </c>
      <c r="I1000" s="6"/>
      <c r="J1000" s="6"/>
      <c r="K1000" s="6"/>
      <c r="L1000" s="6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  <c r="BK1000" s="17"/>
      <c r="BL1000" s="17"/>
      <c r="BM1000" s="17"/>
      <c r="BN1000" s="17"/>
      <c r="BO1000" s="17"/>
      <c r="BP1000" s="17"/>
      <c r="BQ1000" s="17"/>
      <c r="BR1000" s="16">
        <v>0</v>
      </c>
      <c r="BS1000" s="16">
        <v>0</v>
      </c>
      <c r="BT1000" s="16">
        <v>0</v>
      </c>
      <c r="BU1000" s="16">
        <v>0</v>
      </c>
      <c r="BV1000" s="16">
        <v>0</v>
      </c>
    </row>
    <row r="1001" spans="1:74">
      <c r="A1001" s="35"/>
      <c r="B1001" s="16"/>
      <c r="C1001" s="16"/>
      <c r="D1001" s="16"/>
      <c r="E1001" s="49"/>
      <c r="F1001" s="16">
        <v>0</v>
      </c>
      <c r="G1001" s="16">
        <v>0</v>
      </c>
      <c r="H1001" s="16">
        <v>0</v>
      </c>
      <c r="I1001" s="6"/>
      <c r="J1001" s="6"/>
      <c r="K1001" s="6"/>
      <c r="L1001" s="6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7"/>
      <c r="BG1001" s="17"/>
      <c r="BH1001" s="17"/>
      <c r="BI1001" s="17"/>
      <c r="BJ1001" s="17"/>
      <c r="BK1001" s="17"/>
      <c r="BL1001" s="17"/>
      <c r="BM1001" s="17"/>
      <c r="BN1001" s="17"/>
      <c r="BO1001" s="17"/>
      <c r="BP1001" s="17"/>
      <c r="BQ1001" s="17"/>
      <c r="BR1001" s="16">
        <v>0</v>
      </c>
      <c r="BS1001" s="16">
        <v>0</v>
      </c>
      <c r="BT1001" s="16">
        <v>0</v>
      </c>
      <c r="BU1001" s="16">
        <v>0</v>
      </c>
      <c r="BV1001" s="16">
        <v>0</v>
      </c>
    </row>
    <row r="1002" spans="1:74">
      <c r="A1002" s="35"/>
      <c r="B1002" s="16"/>
      <c r="C1002" s="16"/>
      <c r="D1002" s="16"/>
      <c r="E1002" s="49"/>
      <c r="F1002" s="16">
        <v>0</v>
      </c>
      <c r="G1002" s="16">
        <v>0</v>
      </c>
      <c r="H1002" s="16">
        <v>0</v>
      </c>
      <c r="I1002" s="6"/>
      <c r="J1002" s="6"/>
      <c r="K1002" s="6"/>
      <c r="L1002" s="6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7"/>
      <c r="BG1002" s="17"/>
      <c r="BH1002" s="17"/>
      <c r="BI1002" s="17"/>
      <c r="BJ1002" s="17"/>
      <c r="BK1002" s="17"/>
      <c r="BL1002" s="17"/>
      <c r="BM1002" s="17"/>
      <c r="BN1002" s="17"/>
      <c r="BO1002" s="17"/>
      <c r="BP1002" s="17"/>
      <c r="BQ1002" s="17"/>
      <c r="BR1002" s="16">
        <v>0</v>
      </c>
      <c r="BS1002" s="16">
        <v>0</v>
      </c>
      <c r="BT1002" s="16">
        <v>0</v>
      </c>
      <c r="BU1002" s="16">
        <v>0</v>
      </c>
      <c r="BV1002" s="16">
        <v>0</v>
      </c>
    </row>
    <row r="1003" spans="1:74">
      <c r="A1003" s="35"/>
      <c r="B1003" s="16"/>
      <c r="C1003" s="16"/>
      <c r="D1003" s="16"/>
      <c r="E1003" s="49"/>
      <c r="F1003" s="16">
        <v>0</v>
      </c>
      <c r="G1003" s="16">
        <v>0</v>
      </c>
      <c r="H1003" s="16">
        <v>0</v>
      </c>
      <c r="I1003" s="6"/>
      <c r="J1003" s="6"/>
      <c r="K1003" s="6"/>
      <c r="L1003" s="6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7"/>
      <c r="BG1003" s="17"/>
      <c r="BH1003" s="17"/>
      <c r="BI1003" s="17"/>
      <c r="BJ1003" s="17"/>
      <c r="BK1003" s="17"/>
      <c r="BL1003" s="17"/>
      <c r="BM1003" s="17"/>
      <c r="BN1003" s="17"/>
      <c r="BO1003" s="17"/>
      <c r="BP1003" s="17"/>
      <c r="BQ1003" s="17"/>
      <c r="BR1003" s="16">
        <v>0</v>
      </c>
      <c r="BS1003" s="16">
        <v>0</v>
      </c>
      <c r="BT1003" s="16">
        <v>0</v>
      </c>
      <c r="BU1003" s="16">
        <v>0</v>
      </c>
      <c r="BV1003" s="16">
        <v>0</v>
      </c>
    </row>
    <row r="1004" spans="1:74">
      <c r="A1004" s="35"/>
      <c r="B1004" s="16"/>
      <c r="C1004" s="16"/>
      <c r="D1004" s="16"/>
      <c r="E1004" s="49"/>
      <c r="F1004" s="16">
        <v>0</v>
      </c>
      <c r="G1004" s="16">
        <v>0</v>
      </c>
      <c r="H1004" s="16">
        <v>0</v>
      </c>
      <c r="I1004" s="6"/>
      <c r="J1004" s="6"/>
      <c r="K1004" s="6"/>
      <c r="L1004" s="6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7"/>
      <c r="BG1004" s="17"/>
      <c r="BH1004" s="17"/>
      <c r="BI1004" s="17"/>
      <c r="BJ1004" s="17"/>
      <c r="BK1004" s="17"/>
      <c r="BL1004" s="17"/>
      <c r="BM1004" s="17"/>
      <c r="BN1004" s="17"/>
      <c r="BO1004" s="17"/>
      <c r="BP1004" s="17"/>
      <c r="BQ1004" s="17"/>
      <c r="BR1004" s="16">
        <v>0</v>
      </c>
      <c r="BS1004" s="16">
        <v>0</v>
      </c>
      <c r="BT1004" s="16">
        <v>0</v>
      </c>
      <c r="BU1004" s="16">
        <v>0</v>
      </c>
      <c r="BV1004" s="16">
        <v>0</v>
      </c>
    </row>
    <row r="1005" spans="1:74">
      <c r="A1005" s="35"/>
      <c r="B1005" s="16"/>
      <c r="C1005" s="16"/>
      <c r="D1005" s="16"/>
      <c r="E1005" s="49"/>
      <c r="F1005" s="16">
        <v>0</v>
      </c>
      <c r="G1005" s="16">
        <v>0</v>
      </c>
      <c r="H1005" s="16">
        <v>0</v>
      </c>
      <c r="I1005" s="6"/>
      <c r="J1005" s="6"/>
      <c r="K1005" s="6"/>
      <c r="L1005" s="6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7"/>
      <c r="BG1005" s="17"/>
      <c r="BH1005" s="17"/>
      <c r="BI1005" s="17"/>
      <c r="BJ1005" s="17"/>
      <c r="BK1005" s="17"/>
      <c r="BL1005" s="17"/>
      <c r="BM1005" s="17"/>
      <c r="BN1005" s="17"/>
      <c r="BO1005" s="17"/>
      <c r="BP1005" s="17"/>
      <c r="BQ1005" s="17"/>
      <c r="BR1005" s="16">
        <v>0</v>
      </c>
      <c r="BS1005" s="16">
        <v>0</v>
      </c>
      <c r="BT1005" s="16">
        <v>0</v>
      </c>
      <c r="BU1005" s="16">
        <v>0</v>
      </c>
      <c r="BV1005" s="16">
        <v>0</v>
      </c>
    </row>
    <row r="1006" spans="1:74">
      <c r="A1006" s="35"/>
      <c r="B1006" s="16"/>
      <c r="C1006" s="16"/>
      <c r="D1006" s="16"/>
      <c r="E1006" s="49"/>
      <c r="F1006" s="16">
        <v>0</v>
      </c>
      <c r="G1006" s="16">
        <v>0</v>
      </c>
      <c r="H1006" s="16">
        <v>0</v>
      </c>
      <c r="I1006" s="6"/>
      <c r="J1006" s="6"/>
      <c r="K1006" s="6"/>
      <c r="L1006" s="6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7"/>
      <c r="BG1006" s="17"/>
      <c r="BH1006" s="17"/>
      <c r="BI1006" s="17"/>
      <c r="BJ1006" s="17"/>
      <c r="BK1006" s="17"/>
      <c r="BL1006" s="17"/>
      <c r="BM1006" s="17"/>
      <c r="BN1006" s="17"/>
      <c r="BO1006" s="17"/>
      <c r="BP1006" s="17"/>
      <c r="BQ1006" s="17"/>
      <c r="BR1006" s="16">
        <v>0</v>
      </c>
      <c r="BS1006" s="16">
        <v>0</v>
      </c>
      <c r="BT1006" s="16">
        <v>0</v>
      </c>
      <c r="BU1006" s="16">
        <v>0</v>
      </c>
      <c r="BV1006" s="16">
        <v>0</v>
      </c>
    </row>
    <row r="1007" spans="1:74">
      <c r="A1007" s="35"/>
      <c r="B1007" s="16"/>
      <c r="C1007" s="16"/>
      <c r="D1007" s="16"/>
      <c r="E1007" s="49"/>
      <c r="F1007" s="16">
        <v>0</v>
      </c>
      <c r="G1007" s="16">
        <v>0</v>
      </c>
      <c r="H1007" s="16">
        <v>0</v>
      </c>
      <c r="I1007" s="6"/>
      <c r="J1007" s="6"/>
      <c r="K1007" s="6"/>
      <c r="L1007" s="6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7"/>
      <c r="BG1007" s="17"/>
      <c r="BH1007" s="17"/>
      <c r="BI1007" s="17"/>
      <c r="BJ1007" s="17"/>
      <c r="BK1007" s="17"/>
      <c r="BL1007" s="17"/>
      <c r="BM1007" s="17"/>
      <c r="BN1007" s="17"/>
      <c r="BO1007" s="17"/>
      <c r="BP1007" s="17"/>
      <c r="BQ1007" s="17"/>
      <c r="BR1007" s="16">
        <v>0</v>
      </c>
      <c r="BS1007" s="16">
        <v>0</v>
      </c>
      <c r="BT1007" s="16">
        <v>0</v>
      </c>
      <c r="BU1007" s="16">
        <v>0</v>
      </c>
      <c r="BV1007" s="16">
        <v>0</v>
      </c>
    </row>
    <row r="1008" spans="1:74">
      <c r="A1008" s="35"/>
      <c r="B1008" s="16"/>
      <c r="C1008" s="16"/>
      <c r="D1008" s="16"/>
      <c r="E1008" s="49"/>
      <c r="F1008" s="16">
        <v>0</v>
      </c>
      <c r="G1008" s="16">
        <v>0</v>
      </c>
      <c r="H1008" s="16">
        <v>0</v>
      </c>
      <c r="I1008" s="6"/>
      <c r="J1008" s="6"/>
      <c r="K1008" s="6"/>
      <c r="L1008" s="6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7"/>
      <c r="BG1008" s="17"/>
      <c r="BH1008" s="17"/>
      <c r="BI1008" s="17"/>
      <c r="BJ1008" s="17"/>
      <c r="BK1008" s="17"/>
      <c r="BL1008" s="17"/>
      <c r="BM1008" s="17"/>
      <c r="BN1008" s="17"/>
      <c r="BO1008" s="17"/>
      <c r="BP1008" s="17"/>
      <c r="BQ1008" s="17"/>
      <c r="BR1008" s="16">
        <v>0</v>
      </c>
      <c r="BS1008" s="16">
        <v>0</v>
      </c>
      <c r="BT1008" s="16">
        <v>0</v>
      </c>
      <c r="BU1008" s="16">
        <v>0</v>
      </c>
      <c r="BV1008" s="16">
        <v>0</v>
      </c>
    </row>
    <row r="1009" spans="1:74">
      <c r="A1009" s="35"/>
      <c r="B1009" s="16"/>
      <c r="C1009" s="16"/>
      <c r="D1009" s="16"/>
      <c r="E1009" s="49"/>
      <c r="F1009" s="16">
        <v>0</v>
      </c>
      <c r="G1009" s="16">
        <v>0</v>
      </c>
      <c r="H1009" s="16">
        <v>0</v>
      </c>
      <c r="I1009" s="6"/>
      <c r="J1009" s="6"/>
      <c r="K1009" s="6"/>
      <c r="L1009" s="6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7"/>
      <c r="BG1009" s="17"/>
      <c r="BH1009" s="17"/>
      <c r="BI1009" s="17"/>
      <c r="BJ1009" s="17"/>
      <c r="BK1009" s="17"/>
      <c r="BL1009" s="17"/>
      <c r="BM1009" s="17"/>
      <c r="BN1009" s="17"/>
      <c r="BO1009" s="17"/>
      <c r="BP1009" s="17"/>
      <c r="BQ1009" s="17"/>
      <c r="BR1009" s="16">
        <v>0</v>
      </c>
      <c r="BS1009" s="16">
        <v>0</v>
      </c>
      <c r="BT1009" s="16">
        <v>0</v>
      </c>
      <c r="BU1009" s="16">
        <v>0</v>
      </c>
      <c r="BV1009" s="16">
        <v>0</v>
      </c>
    </row>
    <row r="1010" spans="1:74">
      <c r="A1010" s="35"/>
      <c r="B1010" s="16"/>
      <c r="C1010" s="16"/>
      <c r="D1010" s="16"/>
      <c r="E1010" s="49"/>
      <c r="F1010" s="16">
        <v>0</v>
      </c>
      <c r="G1010" s="16">
        <v>0</v>
      </c>
      <c r="H1010" s="16">
        <v>0</v>
      </c>
      <c r="I1010" s="6"/>
      <c r="J1010" s="6"/>
      <c r="K1010" s="6"/>
      <c r="L1010" s="6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7"/>
      <c r="BG1010" s="17"/>
      <c r="BH1010" s="17"/>
      <c r="BI1010" s="17"/>
      <c r="BJ1010" s="17"/>
      <c r="BK1010" s="17"/>
      <c r="BL1010" s="17"/>
      <c r="BM1010" s="17"/>
      <c r="BN1010" s="17"/>
      <c r="BO1010" s="17"/>
      <c r="BP1010" s="17"/>
      <c r="BQ1010" s="17"/>
      <c r="BR1010" s="16">
        <v>0</v>
      </c>
      <c r="BS1010" s="16">
        <v>0</v>
      </c>
      <c r="BT1010" s="16">
        <v>0</v>
      </c>
      <c r="BU1010" s="16">
        <v>0</v>
      </c>
      <c r="BV1010" s="16">
        <v>0</v>
      </c>
    </row>
    <row r="1011" spans="1:74">
      <c r="A1011" s="35"/>
      <c r="B1011" s="16"/>
      <c r="C1011" s="16"/>
      <c r="D1011" s="16"/>
      <c r="E1011" s="49"/>
      <c r="F1011" s="16">
        <v>0</v>
      </c>
      <c r="G1011" s="16">
        <v>0</v>
      </c>
      <c r="H1011" s="16">
        <v>0</v>
      </c>
      <c r="I1011" s="6"/>
      <c r="J1011" s="6"/>
      <c r="K1011" s="6"/>
      <c r="L1011" s="6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7"/>
      <c r="BG1011" s="17"/>
      <c r="BH1011" s="17"/>
      <c r="BI1011" s="17"/>
      <c r="BJ1011" s="17"/>
      <c r="BK1011" s="17"/>
      <c r="BL1011" s="17"/>
      <c r="BM1011" s="17"/>
      <c r="BN1011" s="17"/>
      <c r="BO1011" s="17"/>
      <c r="BP1011" s="17"/>
      <c r="BQ1011" s="17"/>
      <c r="BR1011" s="16">
        <v>0</v>
      </c>
      <c r="BS1011" s="16">
        <v>0</v>
      </c>
      <c r="BT1011" s="16">
        <v>0</v>
      </c>
      <c r="BU1011" s="16">
        <v>0</v>
      </c>
      <c r="BV1011" s="16">
        <v>0</v>
      </c>
    </row>
    <row r="1012" spans="1:74">
      <c r="A1012" s="35"/>
      <c r="B1012" s="16"/>
      <c r="C1012" s="16"/>
      <c r="D1012" s="16"/>
      <c r="E1012" s="49"/>
      <c r="F1012" s="16">
        <v>0</v>
      </c>
      <c r="G1012" s="16">
        <v>0</v>
      </c>
      <c r="H1012" s="16">
        <v>0</v>
      </c>
      <c r="I1012" s="6"/>
      <c r="J1012" s="6"/>
      <c r="K1012" s="6"/>
      <c r="L1012" s="6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7"/>
      <c r="BG1012" s="17"/>
      <c r="BH1012" s="17"/>
      <c r="BI1012" s="17"/>
      <c r="BJ1012" s="17"/>
      <c r="BK1012" s="17"/>
      <c r="BL1012" s="17"/>
      <c r="BM1012" s="17"/>
      <c r="BN1012" s="17"/>
      <c r="BO1012" s="17"/>
      <c r="BP1012" s="17"/>
      <c r="BQ1012" s="17"/>
      <c r="BR1012" s="16">
        <v>0</v>
      </c>
      <c r="BS1012" s="16">
        <v>0</v>
      </c>
      <c r="BT1012" s="16">
        <v>0</v>
      </c>
      <c r="BU1012" s="16">
        <v>0</v>
      </c>
      <c r="BV1012" s="16">
        <v>0</v>
      </c>
    </row>
    <row r="1013" spans="1:74">
      <c r="A1013" s="35"/>
      <c r="B1013" s="16"/>
      <c r="C1013" s="16"/>
      <c r="D1013" s="16"/>
      <c r="E1013" s="49"/>
      <c r="F1013" s="16">
        <v>0</v>
      </c>
      <c r="G1013" s="16">
        <v>0</v>
      </c>
      <c r="H1013" s="16">
        <v>0</v>
      </c>
      <c r="I1013" s="6"/>
      <c r="J1013" s="6"/>
      <c r="K1013" s="6"/>
      <c r="L1013" s="6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7"/>
      <c r="BF1013" s="17"/>
      <c r="BG1013" s="17"/>
      <c r="BH1013" s="17"/>
      <c r="BI1013" s="17"/>
      <c r="BJ1013" s="17"/>
      <c r="BK1013" s="17"/>
      <c r="BL1013" s="17"/>
      <c r="BM1013" s="17"/>
      <c r="BN1013" s="17"/>
      <c r="BO1013" s="17"/>
      <c r="BP1013" s="17"/>
      <c r="BQ1013" s="17"/>
      <c r="BR1013" s="16">
        <v>0</v>
      </c>
      <c r="BS1013" s="16">
        <v>0</v>
      </c>
      <c r="BT1013" s="16">
        <v>0</v>
      </c>
      <c r="BU1013" s="16">
        <v>0</v>
      </c>
      <c r="BV1013" s="16">
        <v>0</v>
      </c>
    </row>
    <row r="1014" spans="1:74">
      <c r="A1014" s="35"/>
      <c r="B1014" s="16"/>
      <c r="C1014" s="16"/>
      <c r="D1014" s="16"/>
      <c r="E1014" s="49"/>
      <c r="F1014" s="16">
        <v>0</v>
      </c>
      <c r="G1014" s="16">
        <v>0</v>
      </c>
      <c r="H1014" s="16">
        <v>0</v>
      </c>
      <c r="I1014" s="6"/>
      <c r="J1014" s="6"/>
      <c r="K1014" s="6"/>
      <c r="L1014" s="6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7"/>
      <c r="BG1014" s="17"/>
      <c r="BH1014" s="17"/>
      <c r="BI1014" s="17"/>
      <c r="BJ1014" s="17"/>
      <c r="BK1014" s="17"/>
      <c r="BL1014" s="17"/>
      <c r="BM1014" s="17"/>
      <c r="BN1014" s="17"/>
      <c r="BO1014" s="17"/>
      <c r="BP1014" s="17"/>
      <c r="BQ1014" s="17"/>
      <c r="BR1014" s="16">
        <v>0</v>
      </c>
      <c r="BS1014" s="16">
        <v>0</v>
      </c>
      <c r="BT1014" s="16">
        <v>0</v>
      </c>
      <c r="BU1014" s="16">
        <v>0</v>
      </c>
      <c r="BV1014" s="16">
        <v>0</v>
      </c>
    </row>
    <row r="1015" spans="1:74">
      <c r="A1015" s="35"/>
      <c r="B1015" s="16"/>
      <c r="C1015" s="16"/>
      <c r="D1015" s="16"/>
      <c r="E1015" s="49"/>
      <c r="F1015" s="16">
        <v>0</v>
      </c>
      <c r="G1015" s="16">
        <v>0</v>
      </c>
      <c r="H1015" s="16">
        <v>0</v>
      </c>
      <c r="I1015" s="6"/>
      <c r="J1015" s="6"/>
      <c r="K1015" s="6"/>
      <c r="L1015" s="6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7"/>
      <c r="BG1015" s="17"/>
      <c r="BH1015" s="17"/>
      <c r="BI1015" s="17"/>
      <c r="BJ1015" s="17"/>
      <c r="BK1015" s="17"/>
      <c r="BL1015" s="17"/>
      <c r="BM1015" s="17"/>
      <c r="BN1015" s="17"/>
      <c r="BO1015" s="17"/>
      <c r="BP1015" s="17"/>
      <c r="BQ1015" s="17"/>
      <c r="BR1015" s="16">
        <v>0</v>
      </c>
      <c r="BS1015" s="16">
        <v>0</v>
      </c>
      <c r="BT1015" s="16">
        <v>0</v>
      </c>
      <c r="BU1015" s="16">
        <v>0</v>
      </c>
      <c r="BV1015" s="16">
        <v>0</v>
      </c>
    </row>
    <row r="1016" spans="1:74">
      <c r="A1016" s="35"/>
      <c r="B1016" s="16"/>
      <c r="C1016" s="16"/>
      <c r="D1016" s="16"/>
      <c r="E1016" s="49"/>
      <c r="F1016" s="16">
        <v>0</v>
      </c>
      <c r="G1016" s="16">
        <v>0</v>
      </c>
      <c r="H1016" s="16">
        <v>0</v>
      </c>
      <c r="I1016" s="6"/>
      <c r="J1016" s="6"/>
      <c r="K1016" s="6"/>
      <c r="L1016" s="6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7"/>
      <c r="BG1016" s="17"/>
      <c r="BH1016" s="17"/>
      <c r="BI1016" s="17"/>
      <c r="BJ1016" s="17"/>
      <c r="BK1016" s="17"/>
      <c r="BL1016" s="17"/>
      <c r="BM1016" s="17"/>
      <c r="BN1016" s="17"/>
      <c r="BO1016" s="17"/>
      <c r="BP1016" s="17"/>
      <c r="BQ1016" s="17"/>
      <c r="BR1016" s="16">
        <v>0</v>
      </c>
      <c r="BS1016" s="16">
        <v>0</v>
      </c>
      <c r="BT1016" s="16">
        <v>0</v>
      </c>
      <c r="BU1016" s="16">
        <v>0</v>
      </c>
      <c r="BV1016" s="16">
        <v>0</v>
      </c>
    </row>
    <row r="1017" spans="1:74">
      <c r="A1017" s="35"/>
      <c r="B1017" s="16"/>
      <c r="C1017" s="16"/>
      <c r="D1017" s="16"/>
      <c r="E1017" s="49"/>
      <c r="F1017" s="16">
        <v>0</v>
      </c>
      <c r="G1017" s="16">
        <v>0</v>
      </c>
      <c r="H1017" s="16">
        <v>0</v>
      </c>
      <c r="I1017" s="6"/>
      <c r="J1017" s="6"/>
      <c r="K1017" s="6"/>
      <c r="L1017" s="6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7"/>
      <c r="BG1017" s="17"/>
      <c r="BH1017" s="17"/>
      <c r="BI1017" s="17"/>
      <c r="BJ1017" s="17"/>
      <c r="BK1017" s="17"/>
      <c r="BL1017" s="17"/>
      <c r="BM1017" s="17"/>
      <c r="BN1017" s="17"/>
      <c r="BO1017" s="17"/>
      <c r="BP1017" s="17"/>
      <c r="BQ1017" s="17"/>
      <c r="BR1017" s="16">
        <v>0</v>
      </c>
      <c r="BS1017" s="16">
        <v>0</v>
      </c>
      <c r="BT1017" s="16">
        <v>0</v>
      </c>
      <c r="BU1017" s="16">
        <v>0</v>
      </c>
      <c r="BV1017" s="16">
        <v>0</v>
      </c>
    </row>
    <row r="1018" spans="1:74">
      <c r="A1018" s="35"/>
      <c r="B1018" s="16"/>
      <c r="C1018" s="16"/>
      <c r="D1018" s="16"/>
      <c r="E1018" s="49"/>
      <c r="F1018" s="16">
        <v>0</v>
      </c>
      <c r="G1018" s="16">
        <v>0</v>
      </c>
      <c r="H1018" s="16">
        <v>0</v>
      </c>
      <c r="I1018" s="6"/>
      <c r="J1018" s="6"/>
      <c r="K1018" s="6"/>
      <c r="L1018" s="6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7"/>
      <c r="BG1018" s="17"/>
      <c r="BH1018" s="17"/>
      <c r="BI1018" s="17"/>
      <c r="BJ1018" s="17"/>
      <c r="BK1018" s="17"/>
      <c r="BL1018" s="17"/>
      <c r="BM1018" s="17"/>
      <c r="BN1018" s="17"/>
      <c r="BO1018" s="17"/>
      <c r="BP1018" s="17"/>
      <c r="BQ1018" s="17"/>
      <c r="BR1018" s="16">
        <v>0</v>
      </c>
      <c r="BS1018" s="16">
        <v>0</v>
      </c>
      <c r="BT1018" s="16">
        <v>0</v>
      </c>
      <c r="BU1018" s="16">
        <v>0</v>
      </c>
      <c r="BV1018" s="16">
        <v>0</v>
      </c>
    </row>
  </sheetData>
  <sortState ref="B6:AF366">
    <sortCondition ref="B6"/>
  </sortState>
  <mergeCells count="2">
    <mergeCell ref="A1:E1"/>
    <mergeCell ref="I2:L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994"/>
  <sheetViews>
    <sheetView zoomScaleNormal="100" workbookViewId="0">
      <selection activeCell="U147" sqref="U147"/>
    </sheetView>
  </sheetViews>
  <sheetFormatPr defaultRowHeight="12.75"/>
  <cols>
    <col min="1" max="1" width="7.140625" style="31" customWidth="1"/>
    <col min="2" max="2" width="20.7109375" style="30" customWidth="1"/>
    <col min="3" max="3" width="22.140625" style="30" customWidth="1"/>
    <col min="4" max="4" width="4.28515625" style="22" customWidth="1"/>
    <col min="5" max="12" width="4" style="22" customWidth="1"/>
    <col min="13" max="13" width="7.85546875" style="22" customWidth="1"/>
    <col min="14" max="14" width="2.85546875" style="22" customWidth="1"/>
    <col min="15" max="15" width="9.85546875" style="22" customWidth="1"/>
    <col min="16" max="16384" width="9.140625" style="16"/>
  </cols>
  <sheetData>
    <row r="1" spans="1:21" ht="24" customHeight="1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8"/>
      <c r="P1" s="18"/>
      <c r="Q1" s="18"/>
      <c r="R1" s="18"/>
      <c r="S1" s="18"/>
      <c r="T1" s="18"/>
      <c r="U1" s="19"/>
    </row>
    <row r="2" spans="1:21" ht="12.75" customHeight="1">
      <c r="A2" s="20"/>
      <c r="B2" s="21"/>
      <c r="C2" s="21"/>
      <c r="D2" s="21"/>
      <c r="E2" s="17"/>
      <c r="F2" s="17"/>
      <c r="G2" s="17"/>
      <c r="H2" s="17"/>
      <c r="I2" s="17"/>
      <c r="J2" s="17"/>
      <c r="K2" s="17"/>
      <c r="L2" s="17"/>
      <c r="M2" s="17"/>
    </row>
    <row r="3" spans="1:21" ht="12" customHeight="1">
      <c r="A3" s="23"/>
      <c r="B3" s="24" t="s">
        <v>14</v>
      </c>
      <c r="C3" s="24" t="s">
        <v>34</v>
      </c>
      <c r="D3" s="8" t="s">
        <v>15</v>
      </c>
      <c r="E3" s="74" t="s">
        <v>2</v>
      </c>
      <c r="F3" s="74"/>
      <c r="G3" s="74"/>
      <c r="H3" s="74"/>
      <c r="I3" s="74"/>
      <c r="J3" s="74"/>
      <c r="K3" s="74"/>
      <c r="L3" s="74"/>
      <c r="M3" s="78" t="s">
        <v>3</v>
      </c>
      <c r="N3" s="78"/>
      <c r="O3" s="25" t="s">
        <v>4</v>
      </c>
    </row>
    <row r="4" spans="1:21" ht="6" customHeight="1">
      <c r="A4" s="23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6"/>
    </row>
    <row r="5" spans="1:21" ht="12.75" customHeight="1">
      <c r="A5" s="29" t="s">
        <v>0</v>
      </c>
      <c r="B5" s="28" t="str">
        <f>IF(Turnaje!B298="","",Turnaje!B298)</f>
        <v>STOHANZL Erik</v>
      </c>
      <c r="C5" s="28" t="str">
        <f>IF(Turnaje!C298="","",Turnaje!C298)</f>
        <v>Gunners Břeclav</v>
      </c>
      <c r="D5" s="10" t="str">
        <f>IF(Turnaje!E298="","",Turnaje!E298)</f>
        <v>Z</v>
      </c>
      <c r="E5" s="12">
        <f>IF(LARGE(Turnaje!F298:BV298,1)=0,"",LARGE(Turnaje!F298:BV298,1))</f>
        <v>199</v>
      </c>
      <c r="F5" s="12">
        <f>IF(LARGE(Turnaje!F298:BV298,2)=0,"",LARGE(Turnaje!F298:BV298,2))</f>
        <v>162</v>
      </c>
      <c r="G5" s="12">
        <f>IF(LARGE(Turnaje!F298:BV298,3)=0,"",LARGE(Turnaje!F298:BV298,3))</f>
        <v>152</v>
      </c>
      <c r="H5" s="12">
        <f>IF(LARGE(Turnaje!F298:BV298,4)=0,"",LARGE(Turnaje!F298:BV298,4))</f>
        <v>66</v>
      </c>
      <c r="I5" s="12">
        <f>IF(LARGE(Turnaje!F298:BV298,5)=0,"",LARGE(Turnaje!F298:BV298,5))</f>
        <v>60</v>
      </c>
      <c r="J5" s="12">
        <f>IF(LARGE(Turnaje!F298:BV298,6)=0,"",LARGE(Turnaje!F298:BV298,6))</f>
        <v>47</v>
      </c>
      <c r="K5" s="12">
        <f>IF(LARGE(Turnaje!F298:BV298,7)=0,"",LARGE(Turnaje!F298:BV298,7))</f>
        <v>10</v>
      </c>
      <c r="L5" s="12">
        <f>IF(LARGE(Turnaje!F298:BV298,8)=0,"",LARGE(Turnaje!F298:BV298,8))</f>
        <v>6</v>
      </c>
      <c r="M5" s="11">
        <f>SUM(E5:L5)</f>
        <v>702</v>
      </c>
      <c r="N5" s="13">
        <f>COUNT(E5:L5)</f>
        <v>8</v>
      </c>
      <c r="O5" s="14">
        <f>SUM(Turnaje!F298:BV298)</f>
        <v>702</v>
      </c>
    </row>
    <row r="6" spans="1:21" ht="12.75" customHeight="1">
      <c r="A6" s="29" t="s">
        <v>1</v>
      </c>
      <c r="B6" s="28" t="str">
        <f>IF(Turnaje!B134="","",Turnaje!B134)</f>
        <v>KALINA Tomáš</v>
      </c>
      <c r="C6" s="28" t="str">
        <f>IF(Turnaje!C134="","",Turnaje!C134)</f>
        <v>BHL Žďár nad Sázavou</v>
      </c>
      <c r="D6" s="10" t="str">
        <f>IF(Turnaje!E134="","",Turnaje!E134)</f>
        <v>Z</v>
      </c>
      <c r="E6" s="12">
        <f>IF(LARGE(Turnaje!F134:BV134,1)=0,"",LARGE(Turnaje!F134:BV134,1))</f>
        <v>208</v>
      </c>
      <c r="F6" s="12">
        <f>IF(LARGE(Turnaje!F134:BV134,2)=0,"",LARGE(Turnaje!F134:BV134,2))</f>
        <v>129</v>
      </c>
      <c r="G6" s="12">
        <f>IF(LARGE(Turnaje!F134:BV134,3)=0,"",LARGE(Turnaje!F134:BV134,3))</f>
        <v>85</v>
      </c>
      <c r="H6" s="12">
        <f>IF(LARGE(Turnaje!F134:BV134,4)=0,"",LARGE(Turnaje!F134:BV134,4))</f>
        <v>71</v>
      </c>
      <c r="I6" s="12">
        <f>IF(LARGE(Turnaje!F134:BV134,5)=0,"",LARGE(Turnaje!F134:BV134,5))</f>
        <v>42</v>
      </c>
      <c r="J6" s="12">
        <f>IF(LARGE(Turnaje!F134:BV134,6)=0,"",LARGE(Turnaje!F134:BV134,6))</f>
        <v>33</v>
      </c>
      <c r="K6" s="12" t="str">
        <f>IF(LARGE(Turnaje!F134:BV134,7)=0,"",LARGE(Turnaje!F134:BV134,7))</f>
        <v/>
      </c>
      <c r="L6" s="12" t="str">
        <f>IF(LARGE(Turnaje!F134:BV134,8)=0,"",LARGE(Turnaje!F134:BV134,8))</f>
        <v/>
      </c>
      <c r="M6" s="11">
        <f>SUM(E6:L6)</f>
        <v>568</v>
      </c>
      <c r="N6" s="13">
        <f>COUNT(E6:L6)</f>
        <v>6</v>
      </c>
      <c r="O6" s="14">
        <f>SUM(Turnaje!F134:BV134)</f>
        <v>568</v>
      </c>
    </row>
    <row r="7" spans="1:21">
      <c r="A7" s="29" t="s">
        <v>5</v>
      </c>
      <c r="B7" s="28" t="str">
        <f>IF(Turnaje!B46="","",Turnaje!B46)</f>
        <v>DOLEŽAL Jan</v>
      </c>
      <c r="C7" s="28" t="str">
        <f>IF(Turnaje!C46="","",Turnaje!C46)</f>
        <v>Gunners Břeclav</v>
      </c>
      <c r="D7" s="10" t="str">
        <f>IF(Turnaje!E46="","",Turnaje!E46)</f>
        <v>Z</v>
      </c>
      <c r="E7" s="12">
        <f>IF(LARGE(Turnaje!F46:BV46,1)=0,"",LARGE(Turnaje!F46:BV46,1))</f>
        <v>154</v>
      </c>
      <c r="F7" s="12">
        <f>IF(LARGE(Turnaje!F46:BV46,2)=0,"",LARGE(Turnaje!F46:BV46,2))</f>
        <v>105</v>
      </c>
      <c r="G7" s="12">
        <f>IF(LARGE(Turnaje!F46:BV46,3)=0,"",LARGE(Turnaje!F46:BV46,3))</f>
        <v>105</v>
      </c>
      <c r="H7" s="12">
        <f>IF(LARGE(Turnaje!F46:BV46,4)=0,"",LARGE(Turnaje!F46:BV46,4))</f>
        <v>83</v>
      </c>
      <c r="I7" s="12">
        <f>IF(LARGE(Turnaje!F46:BV46,5)=0,"",LARGE(Turnaje!F46:BV46,5))</f>
        <v>22</v>
      </c>
      <c r="J7" s="12">
        <f>IF(LARGE(Turnaje!F46:BV46,6)=0,"",LARGE(Turnaje!F46:BV46,6))</f>
        <v>22</v>
      </c>
      <c r="K7" s="12">
        <f>IF(LARGE(Turnaje!F46:BV46,7)=0,"",LARGE(Turnaje!F46:BV46,7))</f>
        <v>21</v>
      </c>
      <c r="L7" s="12">
        <f>IF(LARGE(Turnaje!F46:BV46,8)=0,"",LARGE(Turnaje!F46:BV46,8))</f>
        <v>14</v>
      </c>
      <c r="M7" s="11">
        <f>SUM(E7:L7)</f>
        <v>526</v>
      </c>
      <c r="N7" s="13">
        <f>COUNT(E7:L7)</f>
        <v>8</v>
      </c>
      <c r="O7" s="14">
        <f>SUM(Turnaje!F46:BV46)</f>
        <v>532</v>
      </c>
    </row>
    <row r="8" spans="1:21">
      <c r="A8" s="29" t="s">
        <v>6</v>
      </c>
      <c r="B8" s="28" t="str">
        <f>IF(Turnaje!B205="","",Turnaje!B205)</f>
        <v>MATUŠČÍN Jan</v>
      </c>
      <c r="C8" s="28" t="str">
        <f>IF(Turnaje!C205="","",Turnaje!C205)</f>
        <v>BHC StarColor Most</v>
      </c>
      <c r="D8" s="10" t="str">
        <f>IF(Turnaje!E205="","",Turnaje!E205)</f>
        <v>Z</v>
      </c>
      <c r="E8" s="12">
        <f>IF(LARGE(Turnaje!F205:BV205,1)=0,"",LARGE(Turnaje!F205:BV205,1))</f>
        <v>141</v>
      </c>
      <c r="F8" s="12">
        <f>IF(LARGE(Turnaje!F205:BV205,2)=0,"",LARGE(Turnaje!F205:BV205,2))</f>
        <v>111</v>
      </c>
      <c r="G8" s="12">
        <f>IF(LARGE(Turnaje!F205:BV205,3)=0,"",LARGE(Turnaje!F205:BV205,3))</f>
        <v>82</v>
      </c>
      <c r="H8" s="12">
        <f>IF(LARGE(Turnaje!F205:BV205,4)=0,"",LARGE(Turnaje!F205:BV205,4))</f>
        <v>75</v>
      </c>
      <c r="I8" s="12">
        <f>IF(LARGE(Turnaje!F205:BV205,5)=0,"",LARGE(Turnaje!F205:BV205,5))</f>
        <v>32</v>
      </c>
      <c r="J8" s="12">
        <f>IF(LARGE(Turnaje!F205:BV205,6)=0,"",LARGE(Turnaje!F205:BV205,6))</f>
        <v>30</v>
      </c>
      <c r="K8" s="12">
        <f>IF(LARGE(Turnaje!F205:BV205,7)=0,"",LARGE(Turnaje!F205:BV205,7))</f>
        <v>28</v>
      </c>
      <c r="L8" s="12" t="str">
        <f>IF(LARGE(Turnaje!F205:BV205,8)=0,"",LARGE(Turnaje!F205:BV205,8))</f>
        <v/>
      </c>
      <c r="M8" s="11">
        <f>SUM(E8:L8)</f>
        <v>499</v>
      </c>
      <c r="N8" s="13">
        <f>COUNT(E8:L8)</f>
        <v>7</v>
      </c>
      <c r="O8" s="14">
        <f>SUM(Turnaje!F205:BV205)</f>
        <v>499</v>
      </c>
    </row>
    <row r="9" spans="1:21">
      <c r="A9" s="29" t="s">
        <v>7</v>
      </c>
      <c r="B9" s="28" t="str">
        <f>IF(Turnaje!B340="","",Turnaje!B340)</f>
        <v>VANČÍK Filip</v>
      </c>
      <c r="C9" s="28" t="str">
        <f>IF(Turnaje!C340="","",Turnaje!C340)</f>
        <v>BHC TJ Sokol Bohumín</v>
      </c>
      <c r="D9" s="10" t="str">
        <f>IF(Turnaje!E340="","",Turnaje!E340)</f>
        <v>Z</v>
      </c>
      <c r="E9" s="12">
        <f>IF(LARGE(Turnaje!F340:BV340,1)=0,"",LARGE(Turnaje!F340:BV340,1))</f>
        <v>176</v>
      </c>
      <c r="F9" s="12">
        <f>IF(LARGE(Turnaje!F340:BV340,2)=0,"",LARGE(Turnaje!F340:BV340,2))</f>
        <v>111</v>
      </c>
      <c r="G9" s="12">
        <f>IF(LARGE(Turnaje!F340:BV340,3)=0,"",LARGE(Turnaje!F340:BV340,3))</f>
        <v>99</v>
      </c>
      <c r="H9" s="12">
        <f>IF(LARGE(Turnaje!F340:BV340,4)=0,"",LARGE(Turnaje!F340:BV340,4))</f>
        <v>48</v>
      </c>
      <c r="I9" s="12">
        <f>IF(LARGE(Turnaje!F340:BV340,5)=0,"",LARGE(Turnaje!F340:BV340,5))</f>
        <v>24</v>
      </c>
      <c r="J9" s="12" t="str">
        <f>IF(LARGE(Turnaje!F340:BV340,6)=0,"",LARGE(Turnaje!F340:BV340,6))</f>
        <v/>
      </c>
      <c r="K9" s="12" t="str">
        <f>IF(LARGE(Turnaje!F340:BV340,7)=0,"",LARGE(Turnaje!F340:BV340,7))</f>
        <v/>
      </c>
      <c r="L9" s="12" t="str">
        <f>IF(LARGE(Turnaje!F340:BV340,8)=0,"",LARGE(Turnaje!F340:BV340,8))</f>
        <v/>
      </c>
      <c r="M9" s="11">
        <f>SUM(E9:L9)</f>
        <v>458</v>
      </c>
      <c r="N9" s="13">
        <f>COUNT(E9:L9)</f>
        <v>5</v>
      </c>
      <c r="O9" s="14">
        <f>SUM(Turnaje!F340:BV340)</f>
        <v>458</v>
      </c>
    </row>
    <row r="10" spans="1:21">
      <c r="A10" s="29" t="s">
        <v>8</v>
      </c>
      <c r="B10" s="28" t="str">
        <f>IF(Turnaje!B305="","",Turnaje!B305)</f>
        <v>ŠÁLEK Michal</v>
      </c>
      <c r="C10" s="28" t="str">
        <f>IF(Turnaje!C305="","",Turnaje!C305)</f>
        <v>ZŠ Břeclav-Slovácká</v>
      </c>
      <c r="D10" s="10" t="str">
        <f>IF(Turnaje!E305="","",Turnaje!E305)</f>
        <v>P</v>
      </c>
      <c r="E10" s="12">
        <f>IF(LARGE(Turnaje!F305:BV305,1)=0,"",LARGE(Turnaje!F305:BV305,1))</f>
        <v>140</v>
      </c>
      <c r="F10" s="12">
        <f>IF(LARGE(Turnaje!F305:BV305,2)=0,"",LARGE(Turnaje!F305:BV305,2))</f>
        <v>139</v>
      </c>
      <c r="G10" s="12">
        <f>IF(LARGE(Turnaje!F305:BV305,3)=0,"",LARGE(Turnaje!F305:BV305,3))</f>
        <v>55</v>
      </c>
      <c r="H10" s="12">
        <f>IF(LARGE(Turnaje!F305:BV305,4)=0,"",LARGE(Turnaje!F305:BV305,4))</f>
        <v>29</v>
      </c>
      <c r="I10" s="12">
        <f>IF(LARGE(Turnaje!F305:BV305,5)=0,"",LARGE(Turnaje!F305:BV305,5))</f>
        <v>25</v>
      </c>
      <c r="J10" s="12">
        <f>IF(LARGE(Turnaje!F305:BV305,6)=0,"",LARGE(Turnaje!F305:BV305,6))</f>
        <v>6</v>
      </c>
      <c r="K10" s="12" t="str">
        <f>IF(LARGE(Turnaje!F305:BV305,7)=0,"",LARGE(Turnaje!F305:BV305,7))</f>
        <v/>
      </c>
      <c r="L10" s="12" t="str">
        <f>IF(LARGE(Turnaje!F305:BV305,8)=0,"",LARGE(Turnaje!F305:BV305,8))</f>
        <v/>
      </c>
      <c r="M10" s="11">
        <f>SUM(E10:L10)</f>
        <v>394</v>
      </c>
      <c r="N10" s="13">
        <f>COUNT(E10:L10)</f>
        <v>6</v>
      </c>
      <c r="O10" s="14">
        <f>SUM(Turnaje!F305:BV305)</f>
        <v>394</v>
      </c>
    </row>
    <row r="11" spans="1:21">
      <c r="A11" s="29" t="s">
        <v>9</v>
      </c>
      <c r="B11" s="28" t="str">
        <f>IF(Turnaje!B202="","",Turnaje!B202)</f>
        <v>MARTINKA Roman</v>
      </c>
      <c r="C11" s="28" t="str">
        <f>IF(Turnaje!C202="","",Turnaje!C202)</f>
        <v>Gunners Břeclav</v>
      </c>
      <c r="D11" s="10" t="str">
        <f>IF(Turnaje!E202="","",Turnaje!E202)</f>
        <v>Z</v>
      </c>
      <c r="E11" s="12">
        <f>IF(LARGE(Turnaje!F202:BV202,1)=0,"",LARGE(Turnaje!F202:BV202,1))</f>
        <v>133</v>
      </c>
      <c r="F11" s="12">
        <f>IF(LARGE(Turnaje!F202:BV202,2)=0,"",LARGE(Turnaje!F202:BV202,2))</f>
        <v>79</v>
      </c>
      <c r="G11" s="12">
        <f>IF(LARGE(Turnaje!F202:BV202,3)=0,"",LARGE(Turnaje!F202:BV202,3))</f>
        <v>76</v>
      </c>
      <c r="H11" s="12">
        <f>IF(LARGE(Turnaje!F202:BV202,4)=0,"",LARGE(Turnaje!F202:BV202,4))</f>
        <v>15</v>
      </c>
      <c r="I11" s="12">
        <f>IF(LARGE(Turnaje!F202:BV202,5)=0,"",LARGE(Turnaje!F202:BV202,5))</f>
        <v>8</v>
      </c>
      <c r="J11" s="12">
        <f>IF(LARGE(Turnaje!F202:BV202,6)=0,"",LARGE(Turnaje!F202:BV202,6))</f>
        <v>8</v>
      </c>
      <c r="K11" s="12" t="str">
        <f>IF(LARGE(Turnaje!F202:BV202,7)=0,"",LARGE(Turnaje!F202:BV202,7))</f>
        <v/>
      </c>
      <c r="L11" s="12" t="str">
        <f>IF(LARGE(Turnaje!F202:BV202,8)=0,"",LARGE(Turnaje!F202:BV202,8))</f>
        <v/>
      </c>
      <c r="M11" s="11">
        <f>SUM(E11:L11)</f>
        <v>319</v>
      </c>
      <c r="N11" s="13">
        <f>COUNT(E11:L11)</f>
        <v>6</v>
      </c>
      <c r="O11" s="14">
        <f>SUM(Turnaje!F202:BV202)</f>
        <v>319</v>
      </c>
    </row>
    <row r="12" spans="1:21">
      <c r="A12" s="9" t="str">
        <f>IF(Turnaje!A13="","",Turnaje!A13)</f>
        <v>8.</v>
      </c>
      <c r="B12" s="28" t="str">
        <f>IF(Turnaje!B226="","",Turnaje!B226)</f>
        <v>PADĚLEK Aleš</v>
      </c>
      <c r="C12" s="28" t="str">
        <f>IF(Turnaje!C226="","",Turnaje!C226)</f>
        <v>BHC TJ Sokol Bohumín</v>
      </c>
      <c r="D12" s="10" t="str">
        <f>IF(Turnaje!E226="","",Turnaje!E226)</f>
        <v>P</v>
      </c>
      <c r="E12" s="12">
        <f>IF(LARGE(Turnaje!F226:BV226,1)=0,"",LARGE(Turnaje!F226:BV226,1))</f>
        <v>121</v>
      </c>
      <c r="F12" s="12">
        <f>IF(LARGE(Turnaje!F226:BV226,2)=0,"",LARGE(Turnaje!F226:BV226,2))</f>
        <v>93</v>
      </c>
      <c r="G12" s="12">
        <f>IF(LARGE(Turnaje!F226:BV226,3)=0,"",LARGE(Turnaje!F226:BV226,3))</f>
        <v>73</v>
      </c>
      <c r="H12" s="12">
        <f>IF(LARGE(Turnaje!F226:BV226,4)=0,"",LARGE(Turnaje!F226:BV226,4))</f>
        <v>9</v>
      </c>
      <c r="I12" s="12">
        <f>IF(LARGE(Turnaje!F226:BV226,5)=0,"",LARGE(Turnaje!F226:BV226,5))</f>
        <v>2</v>
      </c>
      <c r="J12" s="12" t="str">
        <f>IF(LARGE(Turnaje!F226:BV226,6)=0,"",LARGE(Turnaje!F226:BV226,6))</f>
        <v/>
      </c>
      <c r="K12" s="12" t="str">
        <f>IF(LARGE(Turnaje!F226:BV226,7)=0,"",LARGE(Turnaje!F226:BV226,7))</f>
        <v/>
      </c>
      <c r="L12" s="12" t="str">
        <f>IF(LARGE(Turnaje!F226:BV226,8)=0,"",LARGE(Turnaje!F226:BV226,8))</f>
        <v/>
      </c>
      <c r="M12" s="11">
        <f>SUM(E12:L12)</f>
        <v>298</v>
      </c>
      <c r="N12" s="13">
        <f>COUNT(E12:L12)</f>
        <v>5</v>
      </c>
      <c r="O12" s="14">
        <f>SUM(Turnaje!F226:BV226)</f>
        <v>298</v>
      </c>
    </row>
    <row r="13" spans="1:21">
      <c r="A13" s="9" t="str">
        <f>IF(Turnaje!A14="","",Turnaje!A14)</f>
        <v>9.</v>
      </c>
      <c r="B13" s="28" t="str">
        <f>IF(Turnaje!B356="","",Turnaje!B356)</f>
        <v>VYMYSLICKÝ Tomáš</v>
      </c>
      <c r="C13" s="28" t="str">
        <f>IF(Turnaje!C356="","",Turnaje!C356)</f>
        <v>Gunners Břeclav</v>
      </c>
      <c r="D13" s="10" t="str">
        <f>IF(Turnaje!E356="","",Turnaje!E356)</f>
        <v>Z</v>
      </c>
      <c r="E13" s="12">
        <f>IF(LARGE(Turnaje!F356:BV356,1)=0,"",LARGE(Turnaje!F356:BV356,1))</f>
        <v>162</v>
      </c>
      <c r="F13" s="12">
        <f>IF(LARGE(Turnaje!F356:BV356,2)=0,"",LARGE(Turnaje!F356:BV356,2))</f>
        <v>71</v>
      </c>
      <c r="G13" s="12">
        <f>IF(LARGE(Turnaje!F356:BV356,3)=0,"",LARGE(Turnaje!F356:BV356,3))</f>
        <v>16</v>
      </c>
      <c r="H13" s="12">
        <f>IF(LARGE(Turnaje!F356:BV356,4)=0,"",LARGE(Turnaje!F356:BV356,4))</f>
        <v>10</v>
      </c>
      <c r="I13" s="12">
        <f>IF(LARGE(Turnaje!F356:BV356,5)=0,"",LARGE(Turnaje!F356:BV356,5))</f>
        <v>5</v>
      </c>
      <c r="J13" s="12" t="str">
        <f>IF(LARGE(Turnaje!F356:BV356,6)=0,"",LARGE(Turnaje!F356:BV356,6))</f>
        <v/>
      </c>
      <c r="K13" s="12" t="str">
        <f>IF(LARGE(Turnaje!F356:BV356,7)=0,"",LARGE(Turnaje!F356:BV356,7))</f>
        <v/>
      </c>
      <c r="L13" s="12" t="str">
        <f>IF(LARGE(Turnaje!F356:BV356,8)=0,"",LARGE(Turnaje!F356:BV356,8))</f>
        <v/>
      </c>
      <c r="M13" s="11">
        <f>SUM(E13:L13)</f>
        <v>264</v>
      </c>
      <c r="N13" s="13">
        <f>COUNT(E13:L13)</f>
        <v>5</v>
      </c>
      <c r="O13" s="14">
        <f>SUM(Turnaje!F356:BV356)</f>
        <v>264</v>
      </c>
    </row>
    <row r="14" spans="1:21">
      <c r="A14" s="9" t="str">
        <f>IF(Turnaje!A15="","",Turnaje!A15)</f>
        <v>10.</v>
      </c>
      <c r="B14" s="28" t="str">
        <f>IF(Turnaje!B225="","",Turnaje!B225)</f>
        <v>OTÁHAL Tomáš</v>
      </c>
      <c r="C14" s="28" t="str">
        <f>IF(Turnaje!C225="","",Turnaje!C225)</f>
        <v>BHC Dragons Modřice</v>
      </c>
      <c r="D14" s="10" t="str">
        <f>IF(Turnaje!E225="","",Turnaje!E225)</f>
        <v>Z</v>
      </c>
      <c r="E14" s="12">
        <f>IF(LARGE(Turnaje!F225:BV225,1)=0,"",LARGE(Turnaje!F225:BV225,1))</f>
        <v>127</v>
      </c>
      <c r="F14" s="12">
        <f>IF(LARGE(Turnaje!F225:BV225,2)=0,"",LARGE(Turnaje!F225:BV225,2))</f>
        <v>103</v>
      </c>
      <c r="G14" s="12">
        <f>IF(LARGE(Turnaje!F225:BV225,3)=0,"",LARGE(Turnaje!F225:BV225,3))</f>
        <v>14</v>
      </c>
      <c r="H14" s="12" t="str">
        <f>IF(LARGE(Turnaje!F225:BV225,4)=0,"",LARGE(Turnaje!F225:BV225,4))</f>
        <v/>
      </c>
      <c r="I14" s="12" t="str">
        <f>IF(LARGE(Turnaje!F225:BV225,5)=0,"",LARGE(Turnaje!F225:BV225,5))</f>
        <v/>
      </c>
      <c r="J14" s="12" t="str">
        <f>IF(LARGE(Turnaje!F225:BV225,6)=0,"",LARGE(Turnaje!F225:BV225,6))</f>
        <v/>
      </c>
      <c r="K14" s="12" t="str">
        <f>IF(LARGE(Turnaje!F225:BV225,7)=0,"",LARGE(Turnaje!F225:BV225,7))</f>
        <v/>
      </c>
      <c r="L14" s="12" t="str">
        <f>IF(LARGE(Turnaje!F225:BV225,8)=0,"",LARGE(Turnaje!F225:BV225,8))</f>
        <v/>
      </c>
      <c r="M14" s="11">
        <f>SUM(E14:L14)</f>
        <v>244</v>
      </c>
      <c r="N14" s="13">
        <f>COUNT(E14:L14)</f>
        <v>3</v>
      </c>
      <c r="O14" s="14">
        <f>SUM(Turnaje!F225:BV225)</f>
        <v>244</v>
      </c>
    </row>
    <row r="15" spans="1:21">
      <c r="A15" s="9" t="str">
        <f>IF(Turnaje!A16="","",Turnaje!A16)</f>
        <v>11.</v>
      </c>
      <c r="B15" s="28" t="str">
        <f>IF(Turnaje!B39="","",Turnaje!B39)</f>
        <v>DAVID Šimon</v>
      </c>
      <c r="C15" s="28" t="str">
        <f>IF(Turnaje!C39="","",Turnaje!C39)</f>
        <v>BHK Ice Queen Boskovice</v>
      </c>
      <c r="D15" s="10" t="str">
        <f>IF(Turnaje!E39="","",Turnaje!E39)</f>
        <v>P</v>
      </c>
      <c r="E15" s="12">
        <f>IF(LARGE(Turnaje!F39:BV39,1)=0,"",LARGE(Turnaje!F39:BV39,1))</f>
        <v>85</v>
      </c>
      <c r="F15" s="12">
        <f>IF(LARGE(Turnaje!F39:BV39,2)=0,"",LARGE(Turnaje!F39:BV39,2))</f>
        <v>69</v>
      </c>
      <c r="G15" s="12">
        <f>IF(LARGE(Turnaje!F39:BV39,3)=0,"",LARGE(Turnaje!F39:BV39,3))</f>
        <v>45</v>
      </c>
      <c r="H15" s="12">
        <f>IF(LARGE(Turnaje!F39:BV39,4)=0,"",LARGE(Turnaje!F39:BV39,4))</f>
        <v>14</v>
      </c>
      <c r="I15" s="12">
        <f>IF(LARGE(Turnaje!F39:BV39,5)=0,"",LARGE(Turnaje!F39:BV39,5))</f>
        <v>7</v>
      </c>
      <c r="J15" s="12">
        <f>IF(LARGE(Turnaje!F39:BV39,6)=0,"",LARGE(Turnaje!F39:BV39,6))</f>
        <v>5</v>
      </c>
      <c r="K15" s="12" t="str">
        <f>IF(LARGE(Turnaje!F39:BV39,7)=0,"",LARGE(Turnaje!F39:BV39,7))</f>
        <v/>
      </c>
      <c r="L15" s="12" t="str">
        <f>IF(LARGE(Turnaje!F39:BV39,8)=0,"",LARGE(Turnaje!F39:BV39,8))</f>
        <v/>
      </c>
      <c r="M15" s="11">
        <f>SUM(E15:L15)</f>
        <v>225</v>
      </c>
      <c r="N15" s="13">
        <f>COUNT(E15:L15)</f>
        <v>6</v>
      </c>
      <c r="O15" s="14">
        <f>SUM(Turnaje!F39:BV39)</f>
        <v>225</v>
      </c>
    </row>
    <row r="16" spans="1:21">
      <c r="A16" s="9" t="str">
        <f>IF(Turnaje!A17="","",Turnaje!A17)</f>
        <v>12.</v>
      </c>
      <c r="B16" s="28" t="str">
        <f>IF(Turnaje!B50="","",Turnaje!B50)</f>
        <v>DRAHONSKÝ Jan</v>
      </c>
      <c r="C16" s="28" t="str">
        <f>IF(Turnaje!C50="","",Turnaje!C50)</f>
        <v>BHC Dragons Modřice</v>
      </c>
      <c r="D16" s="10" t="str">
        <f>IF(Turnaje!E50="","",Turnaje!E50)</f>
        <v>Z</v>
      </c>
      <c r="E16" s="12">
        <f>IF(LARGE(Turnaje!F50:BV50,1)=0,"",LARGE(Turnaje!F50:BV50,1))</f>
        <v>139</v>
      </c>
      <c r="F16" s="12">
        <f>IF(LARGE(Turnaje!F50:BV50,2)=0,"",LARGE(Turnaje!F50:BV50,2))</f>
        <v>77</v>
      </c>
      <c r="G16" s="12" t="str">
        <f>IF(LARGE(Turnaje!F50:BV50,3)=0,"",LARGE(Turnaje!F50:BV50,3))</f>
        <v/>
      </c>
      <c r="H16" s="12" t="str">
        <f>IF(LARGE(Turnaje!F50:BV50,4)=0,"",LARGE(Turnaje!F50:BV50,4))</f>
        <v/>
      </c>
      <c r="I16" s="12" t="str">
        <f>IF(LARGE(Turnaje!F50:BV50,5)=0,"",LARGE(Turnaje!F50:BV50,5))</f>
        <v/>
      </c>
      <c r="J16" s="12" t="str">
        <f>IF(LARGE(Turnaje!F50:BV50,6)=0,"",LARGE(Turnaje!F50:BV50,6))</f>
        <v/>
      </c>
      <c r="K16" s="12" t="str">
        <f>IF(LARGE(Turnaje!F50:BV50,7)=0,"",LARGE(Turnaje!F50:BV50,7))</f>
        <v/>
      </c>
      <c r="L16" s="12" t="str">
        <f>IF(LARGE(Turnaje!F50:BV50,8)=0,"",LARGE(Turnaje!F50:BV50,8))</f>
        <v/>
      </c>
      <c r="M16" s="11">
        <f>SUM(E16:L16)</f>
        <v>216</v>
      </c>
      <c r="N16" s="13">
        <f>COUNT(E16:L16)</f>
        <v>2</v>
      </c>
      <c r="O16" s="14">
        <f>SUM(Turnaje!F50:BV50)</f>
        <v>216</v>
      </c>
    </row>
    <row r="17" spans="1:15">
      <c r="A17" s="9" t="str">
        <f>IF(Turnaje!A18="","",Turnaje!A18)</f>
        <v>13.</v>
      </c>
      <c r="B17" s="28" t="str">
        <f>IF(Turnaje!B243="","",Turnaje!B243)</f>
        <v>PLHOŇ Tomáš</v>
      </c>
      <c r="C17" s="28" t="str">
        <f>IF(Turnaje!C243="","",Turnaje!C243)</f>
        <v>BHC TJ Sokol Bohumín</v>
      </c>
      <c r="D17" s="10" t="str">
        <f>IF(Turnaje!E243="","",Turnaje!E243)</f>
        <v>Z</v>
      </c>
      <c r="E17" s="12">
        <f>IF(LARGE(Turnaje!F243:BV243,1)=0,"",LARGE(Turnaje!F243:BV243,1))</f>
        <v>83</v>
      </c>
      <c r="F17" s="12">
        <f>IF(LARGE(Turnaje!F243:BV243,2)=0,"",LARGE(Turnaje!F243:BV243,2))</f>
        <v>77</v>
      </c>
      <c r="G17" s="12">
        <f>IF(LARGE(Turnaje!F243:BV243,3)=0,"",LARGE(Turnaje!F243:BV243,3))</f>
        <v>44</v>
      </c>
      <c r="H17" s="12" t="str">
        <f>IF(LARGE(Turnaje!F243:BV243,4)=0,"",LARGE(Turnaje!F243:BV243,4))</f>
        <v/>
      </c>
      <c r="I17" s="12" t="str">
        <f>IF(LARGE(Turnaje!F243:BV243,5)=0,"",LARGE(Turnaje!F243:BV243,5))</f>
        <v/>
      </c>
      <c r="J17" s="12" t="str">
        <f>IF(LARGE(Turnaje!F243:BV243,6)=0,"",LARGE(Turnaje!F243:BV243,6))</f>
        <v/>
      </c>
      <c r="K17" s="12" t="str">
        <f>IF(LARGE(Turnaje!F243:BV243,7)=0,"",LARGE(Turnaje!F243:BV243,7))</f>
        <v/>
      </c>
      <c r="L17" s="12" t="str">
        <f>IF(LARGE(Turnaje!F243:BV243,8)=0,"",LARGE(Turnaje!F243:BV243,8))</f>
        <v/>
      </c>
      <c r="M17" s="11">
        <f>SUM(E17:L17)</f>
        <v>204</v>
      </c>
      <c r="N17" s="13">
        <f>COUNT(E17:L17)</f>
        <v>3</v>
      </c>
      <c r="O17" s="14">
        <f>SUM(Turnaje!F243:BV243)</f>
        <v>204</v>
      </c>
    </row>
    <row r="18" spans="1:15">
      <c r="A18" s="9" t="str">
        <f>IF(Turnaje!A19="","",Turnaje!A19)</f>
        <v>14.</v>
      </c>
      <c r="B18" s="28" t="str">
        <f>IF(Turnaje!B204="","",Turnaje!B204)</f>
        <v>MATURA Ondřej</v>
      </c>
      <c r="C18" s="28" t="str">
        <f>IF(Turnaje!C204="","",Turnaje!C204)</f>
        <v>Netopýři Most</v>
      </c>
      <c r="D18" s="10" t="str">
        <f>IF(Turnaje!E204="","",Turnaje!E204)</f>
        <v>P</v>
      </c>
      <c r="E18" s="12">
        <f>IF(LARGE(Turnaje!F204:BV204,1)=0,"",LARGE(Turnaje!F204:BV204,1))</f>
        <v>71</v>
      </c>
      <c r="F18" s="12">
        <f>IF(LARGE(Turnaje!F204:BV204,2)=0,"",LARGE(Turnaje!F204:BV204,2))</f>
        <v>51</v>
      </c>
      <c r="G18" s="12">
        <f>IF(LARGE(Turnaje!F204:BV204,3)=0,"",LARGE(Turnaje!F204:BV204,3))</f>
        <v>24</v>
      </c>
      <c r="H18" s="12">
        <f>IF(LARGE(Turnaje!F204:BV204,4)=0,"",LARGE(Turnaje!F204:BV204,4))</f>
        <v>24</v>
      </c>
      <c r="I18" s="12">
        <f>IF(LARGE(Turnaje!F204:BV204,5)=0,"",LARGE(Turnaje!F204:BV204,5))</f>
        <v>18</v>
      </c>
      <c r="J18" s="12" t="str">
        <f>IF(LARGE(Turnaje!F204:BV204,6)=0,"",LARGE(Turnaje!F204:BV204,6))</f>
        <v/>
      </c>
      <c r="K18" s="12" t="str">
        <f>IF(LARGE(Turnaje!F204:BV204,7)=0,"",LARGE(Turnaje!F204:BV204,7))</f>
        <v/>
      </c>
      <c r="L18" s="12" t="str">
        <f>IF(LARGE(Turnaje!F204:BV204,8)=0,"",LARGE(Turnaje!F204:BV204,8))</f>
        <v/>
      </c>
      <c r="M18" s="11">
        <f>SUM(E18:L18)</f>
        <v>188</v>
      </c>
      <c r="N18" s="13">
        <f>COUNT(E18:L18)</f>
        <v>5</v>
      </c>
      <c r="O18" s="14">
        <f>SUM(Turnaje!F204:BV204)</f>
        <v>188</v>
      </c>
    </row>
    <row r="19" spans="1:15">
      <c r="A19" s="9" t="str">
        <f>IF(Turnaje!A20="","",Turnaje!A20)</f>
        <v>15.</v>
      </c>
      <c r="B19" s="28" t="str">
        <f>IF(Turnaje!B181="","",Turnaje!B181)</f>
        <v>LEGENYI Denis</v>
      </c>
      <c r="C19" s="28" t="str">
        <f>IF(Turnaje!C181="","",Turnaje!C181)</f>
        <v>BHC TJ Sokol Bohumín</v>
      </c>
      <c r="D19" s="10" t="str">
        <f>IF(Turnaje!E181="","",Turnaje!E181)</f>
        <v>Z</v>
      </c>
      <c r="E19" s="12">
        <f>IF(LARGE(Turnaje!F181:BV181,1)=0,"",LARGE(Turnaje!F181:BV181,1))</f>
        <v>73</v>
      </c>
      <c r="F19" s="12">
        <f>IF(LARGE(Turnaje!F181:BV181,2)=0,"",LARGE(Turnaje!F181:BV181,2))</f>
        <v>61</v>
      </c>
      <c r="G19" s="12" t="str">
        <f>IF(LARGE(Turnaje!F181:BV181,3)=0,"",LARGE(Turnaje!F181:BV181,3))</f>
        <v/>
      </c>
      <c r="H19" s="12" t="str">
        <f>IF(LARGE(Turnaje!F181:BV181,4)=0,"",LARGE(Turnaje!F181:BV181,4))</f>
        <v/>
      </c>
      <c r="I19" s="12" t="str">
        <f>IF(LARGE(Turnaje!F181:BV181,5)=0,"",LARGE(Turnaje!F181:BV181,5))</f>
        <v/>
      </c>
      <c r="J19" s="12" t="str">
        <f>IF(LARGE(Turnaje!F181:BV181,6)=0,"",LARGE(Turnaje!F181:BV181,6))</f>
        <v/>
      </c>
      <c r="K19" s="12" t="str">
        <f>IF(LARGE(Turnaje!F181:BV181,7)=0,"",LARGE(Turnaje!F181:BV181,7))</f>
        <v/>
      </c>
      <c r="L19" s="12" t="str">
        <f>IF(LARGE(Turnaje!F181:BV181,8)=0,"",LARGE(Turnaje!F181:BV181,8))</f>
        <v/>
      </c>
      <c r="M19" s="11">
        <f>SUM(E19:L19)</f>
        <v>134</v>
      </c>
      <c r="N19" s="13">
        <f>COUNT(E19:L19)</f>
        <v>2</v>
      </c>
      <c r="O19" s="14">
        <f>SUM(Turnaje!F181:BV181)</f>
        <v>134</v>
      </c>
    </row>
    <row r="20" spans="1:15">
      <c r="A20" s="9" t="str">
        <f>IF(Turnaje!A21="","",Turnaje!A21)</f>
        <v>16.</v>
      </c>
      <c r="B20" s="28" t="str">
        <f>IF(Turnaje!B283="","",Turnaje!B283)</f>
        <v>SLÁDEK František</v>
      </c>
      <c r="C20" s="28" t="str">
        <f>IF(Turnaje!C283="","",Turnaje!C283)</f>
        <v>ZŠ Hamry nad Sázavou</v>
      </c>
      <c r="D20" s="10" t="str">
        <f>IF(Turnaje!E283="","",Turnaje!E283)</f>
        <v>P</v>
      </c>
      <c r="E20" s="12">
        <f>IF(LARGE(Turnaje!F283:BV283,1)=0,"",LARGE(Turnaje!F283:BV283,1))</f>
        <v>63</v>
      </c>
      <c r="F20" s="12">
        <f>IF(LARGE(Turnaje!F283:BV283,2)=0,"",LARGE(Turnaje!F283:BV283,2))</f>
        <v>22</v>
      </c>
      <c r="G20" s="12">
        <f>IF(LARGE(Turnaje!F283:BV283,3)=0,"",LARGE(Turnaje!F283:BV283,3))</f>
        <v>21</v>
      </c>
      <c r="H20" s="12">
        <f>IF(LARGE(Turnaje!F283:BV283,4)=0,"",LARGE(Turnaje!F283:BV283,4))</f>
        <v>18</v>
      </c>
      <c r="I20" s="12" t="str">
        <f>IF(LARGE(Turnaje!F283:BV283,5)=0,"",LARGE(Turnaje!F283:BV283,5))</f>
        <v/>
      </c>
      <c r="J20" s="12" t="str">
        <f>IF(LARGE(Turnaje!F283:BV283,6)=0,"",LARGE(Turnaje!F283:BV283,6))</f>
        <v/>
      </c>
      <c r="K20" s="12" t="str">
        <f>IF(LARGE(Turnaje!F283:BV283,7)=0,"",LARGE(Turnaje!F283:BV283,7))</f>
        <v/>
      </c>
      <c r="L20" s="12" t="str">
        <f>IF(LARGE(Turnaje!F283:BV283,8)=0,"",LARGE(Turnaje!F283:BV283,8))</f>
        <v/>
      </c>
      <c r="M20" s="11">
        <f>SUM(E20:L20)</f>
        <v>124</v>
      </c>
      <c r="N20" s="13">
        <f>COUNT(E20:L20)</f>
        <v>4</v>
      </c>
      <c r="O20" s="14">
        <f>SUM(Turnaje!F283:BV283)</f>
        <v>124</v>
      </c>
    </row>
    <row r="21" spans="1:15">
      <c r="A21" s="9" t="str">
        <f>IF(Turnaje!A22="","",Turnaje!A22)</f>
        <v>17.</v>
      </c>
      <c r="B21" s="28" t="str">
        <f>IF(Turnaje!B67="","",Turnaje!B67)</f>
        <v>FRAJT Jakub</v>
      </c>
      <c r="C21" s="28" t="str">
        <f>IF(Turnaje!C67="","",Turnaje!C67)</f>
        <v>SVČ Boskovice</v>
      </c>
      <c r="D21" s="10" t="str">
        <f>IF(Turnaje!E67="","",Turnaje!E67)</f>
        <v>Z</v>
      </c>
      <c r="E21" s="12">
        <f>IF(LARGE(Turnaje!F67:BV67,1)=0,"",LARGE(Turnaje!F67:BV67,1))</f>
        <v>91</v>
      </c>
      <c r="F21" s="12">
        <f>IF(LARGE(Turnaje!F67:BV67,2)=0,"",LARGE(Turnaje!F67:BV67,2))</f>
        <v>28</v>
      </c>
      <c r="G21" s="12" t="str">
        <f>IF(LARGE(Turnaje!F67:BV67,3)=0,"",LARGE(Turnaje!F67:BV67,3))</f>
        <v/>
      </c>
      <c r="H21" s="12" t="str">
        <f>IF(LARGE(Turnaje!F67:BV67,4)=0,"",LARGE(Turnaje!F67:BV67,4))</f>
        <v/>
      </c>
      <c r="I21" s="12" t="str">
        <f>IF(LARGE(Turnaje!F67:BV67,5)=0,"",LARGE(Turnaje!F67:BV67,5))</f>
        <v/>
      </c>
      <c r="J21" s="12" t="str">
        <f>IF(LARGE(Turnaje!F67:BV67,6)=0,"",LARGE(Turnaje!F67:BV67,6))</f>
        <v/>
      </c>
      <c r="K21" s="12" t="str">
        <f>IF(LARGE(Turnaje!F67:BV67,7)=0,"",LARGE(Turnaje!F67:BV67,7))</f>
        <v/>
      </c>
      <c r="L21" s="12" t="str">
        <f>IF(LARGE(Turnaje!F67:BV67,8)=0,"",LARGE(Turnaje!F67:BV67,8))</f>
        <v/>
      </c>
      <c r="M21" s="11">
        <f>SUM(E21:L21)</f>
        <v>119</v>
      </c>
      <c r="N21" s="13">
        <f>COUNT(E21:L21)</f>
        <v>2</v>
      </c>
      <c r="O21" s="14">
        <f>SUM(Turnaje!F67:BV67)</f>
        <v>119</v>
      </c>
    </row>
    <row r="22" spans="1:15">
      <c r="A22" s="9" t="str">
        <f>IF(Turnaje!A23="","",Turnaje!A23)</f>
        <v>18.</v>
      </c>
      <c r="B22" s="28" t="str">
        <f>IF(Turnaje!B171="","",Turnaje!B171)</f>
        <v>KUČERA David</v>
      </c>
      <c r="C22" s="28" t="str">
        <f>IF(Turnaje!C171="","",Turnaje!C171)</f>
        <v>SVČ Most</v>
      </c>
      <c r="D22" s="10" t="str">
        <f>IF(Turnaje!E171="","",Turnaje!E171)</f>
        <v>Z</v>
      </c>
      <c r="E22" s="12">
        <f>IF(LARGE(Turnaje!F171:BV171,1)=0,"",LARGE(Turnaje!F171:BV171,1))</f>
        <v>47</v>
      </c>
      <c r="F22" s="12">
        <f>IF(LARGE(Turnaje!F171:BV171,2)=0,"",LARGE(Turnaje!F171:BV171,2))</f>
        <v>33</v>
      </c>
      <c r="G22" s="12">
        <f>IF(LARGE(Turnaje!F171:BV171,3)=0,"",LARGE(Turnaje!F171:BV171,3))</f>
        <v>24</v>
      </c>
      <c r="H22" s="12" t="str">
        <f>IF(LARGE(Turnaje!F171:BV171,4)=0,"",LARGE(Turnaje!F171:BV171,4))</f>
        <v/>
      </c>
      <c r="I22" s="12" t="str">
        <f>IF(LARGE(Turnaje!F171:BV171,5)=0,"",LARGE(Turnaje!F171:BV171,5))</f>
        <v/>
      </c>
      <c r="J22" s="12" t="str">
        <f>IF(LARGE(Turnaje!F171:BV171,6)=0,"",LARGE(Turnaje!F171:BV171,6))</f>
        <v/>
      </c>
      <c r="K22" s="12" t="str">
        <f>IF(LARGE(Turnaje!F171:BV171,7)=0,"",LARGE(Turnaje!F171:BV171,7))</f>
        <v/>
      </c>
      <c r="L22" s="12" t="str">
        <f>IF(LARGE(Turnaje!F171:BV171,8)=0,"",LARGE(Turnaje!F171:BV171,8))</f>
        <v/>
      </c>
      <c r="M22" s="11">
        <f>SUM(E22:L22)</f>
        <v>104</v>
      </c>
      <c r="N22" s="13">
        <f>COUNT(E22:L22)</f>
        <v>3</v>
      </c>
      <c r="O22" s="14">
        <f>SUM(Turnaje!F171:BV171)</f>
        <v>104</v>
      </c>
    </row>
    <row r="23" spans="1:15">
      <c r="A23" s="9" t="str">
        <f>IF(Turnaje!A24="","",Turnaje!A24)</f>
        <v>19.</v>
      </c>
      <c r="B23" s="28" t="str">
        <f>IF(Turnaje!B365="","",Turnaje!B365)</f>
        <v>ŽĎÁRSKÝ Adam</v>
      </c>
      <c r="C23" s="28" t="str">
        <f>IF(Turnaje!C365="","",Turnaje!C365)</f>
        <v>FLUKE Kohoutovice</v>
      </c>
      <c r="D23" s="10" t="str">
        <f>IF(Turnaje!E365="","",Turnaje!E365)</f>
        <v>Z</v>
      </c>
      <c r="E23" s="12">
        <f>IF(LARGE(Turnaje!F365:BV365,1)=0,"",LARGE(Turnaje!F365:BV365,1))</f>
        <v>93</v>
      </c>
      <c r="F23" s="12">
        <f>IF(LARGE(Turnaje!F365:BV365,2)=0,"",LARGE(Turnaje!F365:BV365,2))</f>
        <v>7</v>
      </c>
      <c r="G23" s="12">
        <f>IF(LARGE(Turnaje!F365:BV365,3)=0,"",LARGE(Turnaje!F365:BV365,3))</f>
        <v>4</v>
      </c>
      <c r="H23" s="12" t="str">
        <f>IF(LARGE(Turnaje!F365:BV365,4)=0,"",LARGE(Turnaje!F365:BV365,4))</f>
        <v/>
      </c>
      <c r="I23" s="12" t="str">
        <f>IF(LARGE(Turnaje!F365:BV365,5)=0,"",LARGE(Turnaje!F365:BV365,5))</f>
        <v/>
      </c>
      <c r="J23" s="12" t="str">
        <f>IF(LARGE(Turnaje!F365:BV365,6)=0,"",LARGE(Turnaje!F365:BV365,6))</f>
        <v/>
      </c>
      <c r="K23" s="12" t="str">
        <f>IF(LARGE(Turnaje!F365:BV365,7)=0,"",LARGE(Turnaje!F365:BV365,7))</f>
        <v/>
      </c>
      <c r="L23" s="12" t="str">
        <f>IF(LARGE(Turnaje!F365:BV365,8)=0,"",LARGE(Turnaje!F365:BV365,8))</f>
        <v/>
      </c>
      <c r="M23" s="11">
        <f>SUM(E23:L23)</f>
        <v>104</v>
      </c>
      <c r="N23" s="13">
        <f>COUNT(E23:L23)</f>
        <v>3</v>
      </c>
      <c r="O23" s="14">
        <f>SUM(Turnaje!F365:BV365)</f>
        <v>104</v>
      </c>
    </row>
    <row r="24" spans="1:15">
      <c r="A24" s="9" t="str">
        <f>IF(Turnaje!A25="","",Turnaje!A25)</f>
        <v>20.</v>
      </c>
      <c r="B24" s="28" t="str">
        <f>IF(Turnaje!B229="","",Turnaje!B229)</f>
        <v>PANTŮČEK Richard</v>
      </c>
      <c r="C24" s="28" t="str">
        <f>IF(Turnaje!C229="","",Turnaje!C229)</f>
        <v>Gunners Břeclav</v>
      </c>
      <c r="D24" s="10" t="str">
        <f>IF(Turnaje!E229="","",Turnaje!E229)</f>
        <v>Z</v>
      </c>
      <c r="E24" s="12">
        <f>IF(LARGE(Turnaje!F229:BV229,1)=0,"",LARGE(Turnaje!F229:BV229,1))</f>
        <v>65</v>
      </c>
      <c r="F24" s="12">
        <f>IF(LARGE(Turnaje!F229:BV229,2)=0,"",LARGE(Turnaje!F229:BV229,2))</f>
        <v>22</v>
      </c>
      <c r="G24" s="12">
        <f>IF(LARGE(Turnaje!F229:BV229,3)=0,"",LARGE(Turnaje!F229:BV229,3))</f>
        <v>9</v>
      </c>
      <c r="H24" s="12">
        <f>IF(LARGE(Turnaje!F229:BV229,4)=0,"",LARGE(Turnaje!F229:BV229,4))</f>
        <v>2</v>
      </c>
      <c r="I24" s="12" t="str">
        <f>IF(LARGE(Turnaje!F229:BV229,5)=0,"",LARGE(Turnaje!F229:BV229,5))</f>
        <v/>
      </c>
      <c r="J24" s="12" t="str">
        <f>IF(LARGE(Turnaje!F229:BV229,6)=0,"",LARGE(Turnaje!F229:BV229,6))</f>
        <v/>
      </c>
      <c r="K24" s="12" t="str">
        <f>IF(LARGE(Turnaje!F229:BV229,7)=0,"",LARGE(Turnaje!F229:BV229,7))</f>
        <v/>
      </c>
      <c r="L24" s="12" t="str">
        <f>IF(LARGE(Turnaje!F229:BV229,8)=0,"",LARGE(Turnaje!F229:BV229,8))</f>
        <v/>
      </c>
      <c r="M24" s="11">
        <f>SUM(E24:L24)</f>
        <v>98</v>
      </c>
      <c r="N24" s="13">
        <f>COUNT(E24:L24)</f>
        <v>4</v>
      </c>
      <c r="O24" s="14">
        <f>SUM(Turnaje!F229:BV229)</f>
        <v>98</v>
      </c>
    </row>
    <row r="25" spans="1:15">
      <c r="A25" s="9" t="str">
        <f>IF(Turnaje!A26="","",Turnaje!A26)</f>
        <v>21.</v>
      </c>
      <c r="B25" s="28" t="str">
        <f>IF(Turnaje!B196="","",Turnaje!B196)</f>
        <v>MALINKOVIČ Martin</v>
      </c>
      <c r="C25" s="28" t="str">
        <f>IF(Turnaje!C196="","",Turnaje!C196)</f>
        <v>Gunners Břeclav</v>
      </c>
      <c r="D25" s="10" t="str">
        <f>IF(Turnaje!E196="","",Turnaje!E196)</f>
        <v>P</v>
      </c>
      <c r="E25" s="12">
        <f>IF(LARGE(Turnaje!F196:BV196,1)=0,"",LARGE(Turnaje!F196:BV196,1))</f>
        <v>67</v>
      </c>
      <c r="F25" s="12">
        <f>IF(LARGE(Turnaje!F196:BV196,2)=0,"",LARGE(Turnaje!F196:BV196,2))</f>
        <v>26</v>
      </c>
      <c r="G25" s="12">
        <f>IF(LARGE(Turnaje!F196:BV196,3)=0,"",LARGE(Turnaje!F196:BV196,3))</f>
        <v>3</v>
      </c>
      <c r="H25" s="12" t="str">
        <f>IF(LARGE(Turnaje!F196:BV196,4)=0,"",LARGE(Turnaje!F196:BV196,4))</f>
        <v/>
      </c>
      <c r="I25" s="12" t="str">
        <f>IF(LARGE(Turnaje!F196:BV196,5)=0,"",LARGE(Turnaje!F196:BV196,5))</f>
        <v/>
      </c>
      <c r="J25" s="12" t="str">
        <f>IF(LARGE(Turnaje!F196:BV196,6)=0,"",LARGE(Turnaje!F196:BV196,6))</f>
        <v/>
      </c>
      <c r="K25" s="12" t="str">
        <f>IF(LARGE(Turnaje!F196:BV196,7)=0,"",LARGE(Turnaje!F196:BV196,7))</f>
        <v/>
      </c>
      <c r="L25" s="12" t="str">
        <f>IF(LARGE(Turnaje!F196:BV196,8)=0,"",LARGE(Turnaje!F196:BV196,8))</f>
        <v/>
      </c>
      <c r="M25" s="11">
        <f>SUM(E25:L25)</f>
        <v>96</v>
      </c>
      <c r="N25" s="13">
        <f>COUNT(E25:L25)</f>
        <v>3</v>
      </c>
      <c r="O25" s="14">
        <f>SUM(Turnaje!F196:BV196)</f>
        <v>96</v>
      </c>
    </row>
    <row r="26" spans="1:15">
      <c r="A26" s="9" t="str">
        <f>IF(Turnaje!A27="","",Turnaje!A27)</f>
        <v>22.</v>
      </c>
      <c r="B26" s="28" t="str">
        <f>IF(Turnaje!B348="","",Turnaje!B348)</f>
        <v>VESELÝ Aleš</v>
      </c>
      <c r="C26" s="28" t="str">
        <f>IF(Turnaje!C348="","",Turnaje!C348)</f>
        <v>BHC 15.ZŠ Most</v>
      </c>
      <c r="D26" s="10" t="str">
        <f>IF(Turnaje!E348="","",Turnaje!E348)</f>
        <v>Z</v>
      </c>
      <c r="E26" s="12">
        <f>IF(LARGE(Turnaje!F348:BV348,1)=0,"",LARGE(Turnaje!F348:BV348,1))</f>
        <v>23</v>
      </c>
      <c r="F26" s="12">
        <f>IF(LARGE(Turnaje!F348:BV348,2)=0,"",LARGE(Turnaje!F348:BV348,2))</f>
        <v>22</v>
      </c>
      <c r="G26" s="12">
        <f>IF(LARGE(Turnaje!F348:BV348,3)=0,"",LARGE(Turnaje!F348:BV348,3))</f>
        <v>18</v>
      </c>
      <c r="H26" s="12">
        <f>IF(LARGE(Turnaje!F348:BV348,4)=0,"",LARGE(Turnaje!F348:BV348,4))</f>
        <v>12</v>
      </c>
      <c r="I26" s="12">
        <f>IF(LARGE(Turnaje!F348:BV348,5)=0,"",LARGE(Turnaje!F348:BV348,5))</f>
        <v>10</v>
      </c>
      <c r="J26" s="12">
        <f>IF(LARGE(Turnaje!F348:BV348,6)=0,"",LARGE(Turnaje!F348:BV348,6))</f>
        <v>5</v>
      </c>
      <c r="K26" s="12" t="str">
        <f>IF(LARGE(Turnaje!F348:BV348,7)=0,"",LARGE(Turnaje!F348:BV348,7))</f>
        <v/>
      </c>
      <c r="L26" s="12" t="str">
        <f>IF(LARGE(Turnaje!F348:BV348,8)=0,"",LARGE(Turnaje!F348:BV348,8))</f>
        <v/>
      </c>
      <c r="M26" s="11">
        <f>SUM(E26:L26)</f>
        <v>90</v>
      </c>
      <c r="N26" s="13">
        <f>COUNT(E26:L26)</f>
        <v>6</v>
      </c>
      <c r="O26" s="14">
        <f>SUM(Turnaje!F348:BV348)</f>
        <v>90</v>
      </c>
    </row>
    <row r="27" spans="1:15">
      <c r="A27" s="9" t="str">
        <f>IF(Turnaje!A28="","",Turnaje!A28)</f>
        <v>23.</v>
      </c>
      <c r="B27" s="28" t="str">
        <f>IF(Turnaje!B140="","",Turnaje!B140)</f>
        <v>KLÍMA David</v>
      </c>
      <c r="C27" s="28" t="str">
        <f>IF(Turnaje!C140="","",Turnaje!C140)</f>
        <v>KSH ZŠ Meziboří</v>
      </c>
      <c r="D27" s="10" t="str">
        <f>IF(Turnaje!E140="","",Turnaje!E140)</f>
        <v>Z</v>
      </c>
      <c r="E27" s="12">
        <f>IF(LARGE(Turnaje!F140:BV140,1)=0,"",LARGE(Turnaje!F140:BV140,1))</f>
        <v>40</v>
      </c>
      <c r="F27" s="12">
        <f>IF(LARGE(Turnaje!F140:BV140,2)=0,"",LARGE(Turnaje!F140:BV140,2))</f>
        <v>35</v>
      </c>
      <c r="G27" s="12">
        <f>IF(LARGE(Turnaje!F140:BV140,3)=0,"",LARGE(Turnaje!F140:BV140,3))</f>
        <v>13</v>
      </c>
      <c r="H27" s="12" t="str">
        <f>IF(LARGE(Turnaje!F140:BV140,4)=0,"",LARGE(Turnaje!F140:BV140,4))</f>
        <v/>
      </c>
      <c r="I27" s="12" t="str">
        <f>IF(LARGE(Turnaje!F140:BV140,5)=0,"",LARGE(Turnaje!F140:BV140,5))</f>
        <v/>
      </c>
      <c r="J27" s="12" t="str">
        <f>IF(LARGE(Turnaje!F140:BV140,6)=0,"",LARGE(Turnaje!F140:BV140,6))</f>
        <v/>
      </c>
      <c r="K27" s="12" t="str">
        <f>IF(LARGE(Turnaje!F140:BV140,7)=0,"",LARGE(Turnaje!F140:BV140,7))</f>
        <v/>
      </c>
      <c r="L27" s="12" t="str">
        <f>IF(LARGE(Turnaje!F140:BV140,8)=0,"",LARGE(Turnaje!F140:BV140,8))</f>
        <v/>
      </c>
      <c r="M27" s="11">
        <f>SUM(E27:L27)</f>
        <v>88</v>
      </c>
      <c r="N27" s="13">
        <f>COUNT(E27:L27)</f>
        <v>3</v>
      </c>
      <c r="O27" s="14">
        <f>SUM(Turnaje!F140:BV140)</f>
        <v>88</v>
      </c>
    </row>
    <row r="28" spans="1:15">
      <c r="A28" s="9" t="str">
        <f>IF(Turnaje!A29="","",Turnaje!A29)</f>
        <v>24.</v>
      </c>
      <c r="B28" s="28" t="str">
        <f>IF(Turnaje!B183="","",Turnaje!B183)</f>
        <v>LIGOCKI Daniel</v>
      </c>
      <c r="C28" s="28" t="str">
        <f>IF(Turnaje!C183="","",Turnaje!C183)</f>
        <v>BHC TJ Sokol Bohumín</v>
      </c>
      <c r="D28" s="10" t="str">
        <f>IF(Turnaje!E183="","",Turnaje!E183)</f>
        <v>Z</v>
      </c>
      <c r="E28" s="12">
        <f>IF(LARGE(Turnaje!F183:BV183,1)=0,"",LARGE(Turnaje!F183:BV183,1))</f>
        <v>83</v>
      </c>
      <c r="F28" s="12" t="str">
        <f>IF(LARGE(Turnaje!F183:BV183,2)=0,"",LARGE(Turnaje!F183:BV183,2))</f>
        <v/>
      </c>
      <c r="G28" s="12" t="str">
        <f>IF(LARGE(Turnaje!F183:BV183,3)=0,"",LARGE(Turnaje!F183:BV183,3))</f>
        <v/>
      </c>
      <c r="H28" s="12" t="str">
        <f>IF(LARGE(Turnaje!F183:BV183,4)=0,"",LARGE(Turnaje!F183:BV183,4))</f>
        <v/>
      </c>
      <c r="I28" s="12" t="str">
        <f>IF(LARGE(Turnaje!F183:BV183,5)=0,"",LARGE(Turnaje!F183:BV183,5))</f>
        <v/>
      </c>
      <c r="J28" s="12" t="str">
        <f>IF(LARGE(Turnaje!F183:BV183,6)=0,"",LARGE(Turnaje!F183:BV183,6))</f>
        <v/>
      </c>
      <c r="K28" s="12" t="str">
        <f>IF(LARGE(Turnaje!F183:BV183,7)=0,"",LARGE(Turnaje!F183:BV183,7))</f>
        <v/>
      </c>
      <c r="L28" s="12" t="str">
        <f>IF(LARGE(Turnaje!F183:BV183,8)=0,"",LARGE(Turnaje!F183:BV183,8))</f>
        <v/>
      </c>
      <c r="M28" s="11">
        <f>SUM(E28:L28)</f>
        <v>83</v>
      </c>
      <c r="N28" s="13">
        <f>COUNT(E28:L28)</f>
        <v>1</v>
      </c>
      <c r="O28" s="14">
        <f>SUM(Turnaje!F183:BV183)</f>
        <v>83</v>
      </c>
    </row>
    <row r="29" spans="1:15">
      <c r="A29" s="9" t="str">
        <f>IF(Turnaje!A30="","",Turnaje!A30)</f>
        <v>25.</v>
      </c>
      <c r="B29" s="28" t="str">
        <f>IF(Turnaje!B8="","",Turnaje!B8)</f>
        <v>BACK Daniel</v>
      </c>
      <c r="C29" s="28" t="str">
        <f>IF(Turnaje!C8="","",Turnaje!C8)</f>
        <v>Gunners Břeclav</v>
      </c>
      <c r="D29" s="10" t="str">
        <f>IF(Turnaje!E8="","",Turnaje!E8)</f>
        <v>Z</v>
      </c>
      <c r="E29" s="12">
        <f>IF(LARGE(Turnaje!F8:BV8,1)=0,"",LARGE(Turnaje!F8:BV8,1))</f>
        <v>81</v>
      </c>
      <c r="F29" s="12" t="str">
        <f>IF(LARGE(Turnaje!F8:BV8,2)=0,"",LARGE(Turnaje!F8:BV8,2))</f>
        <v/>
      </c>
      <c r="G29" s="12" t="str">
        <f>IF(LARGE(Turnaje!F8:BV8,3)=0,"",LARGE(Turnaje!F8:BV8,3))</f>
        <v/>
      </c>
      <c r="H29" s="12" t="str">
        <f>IF(LARGE(Turnaje!F8:BV8,4)=0,"",LARGE(Turnaje!F8:BV8,4))</f>
        <v/>
      </c>
      <c r="I29" s="12" t="str">
        <f>IF(LARGE(Turnaje!F8:BV8,5)=0,"",LARGE(Turnaje!F8:BV8,5))</f>
        <v/>
      </c>
      <c r="J29" s="12" t="str">
        <f>IF(LARGE(Turnaje!F8:BV8,6)=0,"",LARGE(Turnaje!F8:BV8,6))</f>
        <v/>
      </c>
      <c r="K29" s="12" t="str">
        <f>IF(LARGE(Turnaje!F8:BV8,7)=0,"",LARGE(Turnaje!F8:BV8,7))</f>
        <v/>
      </c>
      <c r="L29" s="12" t="str">
        <f>IF(LARGE(Turnaje!F8:BV8,8)=0,"",LARGE(Turnaje!F8:BV8,8))</f>
        <v/>
      </c>
      <c r="M29" s="11">
        <f>SUM(E29:L29)</f>
        <v>81</v>
      </c>
      <c r="N29" s="13">
        <f>COUNT(E29:L29)</f>
        <v>1</v>
      </c>
      <c r="O29" s="14">
        <f>SUM(Turnaje!F8:BV8)</f>
        <v>81</v>
      </c>
    </row>
    <row r="30" spans="1:15">
      <c r="A30" s="9" t="str">
        <f>IF(Turnaje!A31="","",Turnaje!A31)</f>
        <v>26.</v>
      </c>
      <c r="B30" s="28" t="str">
        <f>IF(Turnaje!B16="","",Turnaje!B16)</f>
        <v>BEREK Štěpán</v>
      </c>
      <c r="C30" s="28" t="str">
        <f>IF(Turnaje!C16="","",Turnaje!C16)</f>
        <v>BHC Dobrá</v>
      </c>
      <c r="D30" s="10" t="str">
        <f>IF(Turnaje!E16="","",Turnaje!E16)</f>
        <v>Z</v>
      </c>
      <c r="E30" s="12">
        <f>IF(LARGE(Turnaje!F16:BV16,1)=0,"",LARGE(Turnaje!F16:BV16,1))</f>
        <v>81</v>
      </c>
      <c r="F30" s="12" t="str">
        <f>IF(LARGE(Turnaje!F16:BV16,2)=0,"",LARGE(Turnaje!F16:BV16,2))</f>
        <v/>
      </c>
      <c r="G30" s="12" t="str">
        <f>IF(LARGE(Turnaje!F16:BV16,3)=0,"",LARGE(Turnaje!F16:BV16,3))</f>
        <v/>
      </c>
      <c r="H30" s="12" t="str">
        <f>IF(LARGE(Turnaje!F16:BV16,4)=0,"",LARGE(Turnaje!F16:BV16,4))</f>
        <v/>
      </c>
      <c r="I30" s="12" t="str">
        <f>IF(LARGE(Turnaje!F16:BV16,5)=0,"",LARGE(Turnaje!F16:BV16,5))</f>
        <v/>
      </c>
      <c r="J30" s="12" t="str">
        <f>IF(LARGE(Turnaje!F16:BV16,6)=0,"",LARGE(Turnaje!F16:BV16,6))</f>
        <v/>
      </c>
      <c r="K30" s="12" t="str">
        <f>IF(LARGE(Turnaje!F16:BV16,7)=0,"",LARGE(Turnaje!F16:BV16,7))</f>
        <v/>
      </c>
      <c r="L30" s="12" t="str">
        <f>IF(LARGE(Turnaje!F16:BV16,8)=0,"",LARGE(Turnaje!F16:BV16,8))</f>
        <v/>
      </c>
      <c r="M30" s="11">
        <f>SUM(E30:L30)</f>
        <v>81</v>
      </c>
      <c r="N30" s="13">
        <f>COUNT(E30:L30)</f>
        <v>1</v>
      </c>
      <c r="O30" s="14">
        <f>SUM(Turnaje!F16:BV16)</f>
        <v>81</v>
      </c>
    </row>
    <row r="31" spans="1:15">
      <c r="A31" s="9" t="str">
        <f>IF(Turnaje!A32="","",Turnaje!A32)</f>
        <v>27.</v>
      </c>
      <c r="B31" s="28" t="str">
        <f>IF(Turnaje!B361="","",Turnaje!B361)</f>
        <v>ZIEMBINSKÝ Ondřej</v>
      </c>
      <c r="C31" s="28" t="str">
        <f>IF(Turnaje!C361="","",Turnaje!C361)</f>
        <v>BHC TJ Sokol Bohumín</v>
      </c>
      <c r="D31" s="10" t="str">
        <f>IF(Turnaje!E361="","",Turnaje!E361)</f>
        <v>Z</v>
      </c>
      <c r="E31" s="12">
        <f>IF(LARGE(Turnaje!F361:BV361,1)=0,"",LARGE(Turnaje!F361:BV361,1))</f>
        <v>79</v>
      </c>
      <c r="F31" s="12" t="str">
        <f>IF(LARGE(Turnaje!F361:BV361,2)=0,"",LARGE(Turnaje!F361:BV361,2))</f>
        <v/>
      </c>
      <c r="G31" s="12" t="str">
        <f>IF(LARGE(Turnaje!F361:BV361,3)=0,"",LARGE(Turnaje!F361:BV361,3))</f>
        <v/>
      </c>
      <c r="H31" s="12" t="str">
        <f>IF(LARGE(Turnaje!F361:BV361,4)=0,"",LARGE(Turnaje!F361:BV361,4))</f>
        <v/>
      </c>
      <c r="I31" s="12" t="str">
        <f>IF(LARGE(Turnaje!F361:BV361,5)=0,"",LARGE(Turnaje!F361:BV361,5))</f>
        <v/>
      </c>
      <c r="J31" s="12" t="str">
        <f>IF(LARGE(Turnaje!F361:BV361,6)=0,"",LARGE(Turnaje!F361:BV361,6))</f>
        <v/>
      </c>
      <c r="K31" s="12" t="str">
        <f>IF(LARGE(Turnaje!F361:BV361,7)=0,"",LARGE(Turnaje!F361:BV361,7))</f>
        <v/>
      </c>
      <c r="L31" s="12" t="str">
        <f>IF(LARGE(Turnaje!F361:BV361,8)=0,"",LARGE(Turnaje!F361:BV361,8))</f>
        <v/>
      </c>
      <c r="M31" s="11">
        <f>SUM(E31:L31)</f>
        <v>79</v>
      </c>
      <c r="N31" s="13">
        <f>COUNT(E31:L31)</f>
        <v>1</v>
      </c>
      <c r="O31" s="14">
        <f>SUM(Turnaje!F361:BV361)</f>
        <v>79</v>
      </c>
    </row>
    <row r="32" spans="1:15">
      <c r="A32" s="9" t="str">
        <f>IF(Turnaje!A33="","",Turnaje!A33)</f>
        <v>28.</v>
      </c>
      <c r="B32" s="28" t="str">
        <f>IF(Turnaje!B192="","",Turnaje!B192)</f>
        <v>MALEČEK Jan</v>
      </c>
      <c r="C32" s="28" t="str">
        <f>IF(Turnaje!C192="","",Turnaje!C192)</f>
        <v>BHK Ice Queen Boskovice</v>
      </c>
      <c r="D32" s="10" t="str">
        <f>IF(Turnaje!E192="","",Turnaje!E192)</f>
        <v>Z</v>
      </c>
      <c r="E32" s="12">
        <f>IF(LARGE(Turnaje!F192:BV192,1)=0,"",LARGE(Turnaje!F192:BV192,1))</f>
        <v>36</v>
      </c>
      <c r="F32" s="12">
        <f>IF(LARGE(Turnaje!F192:BV192,2)=0,"",LARGE(Turnaje!F192:BV192,2))</f>
        <v>35</v>
      </c>
      <c r="G32" s="12">
        <f>IF(LARGE(Turnaje!F192:BV192,3)=0,"",LARGE(Turnaje!F192:BV192,3))</f>
        <v>4</v>
      </c>
      <c r="H32" s="12" t="str">
        <f>IF(LARGE(Turnaje!F192:BV192,4)=0,"",LARGE(Turnaje!F192:BV192,4))</f>
        <v/>
      </c>
      <c r="I32" s="12" t="str">
        <f>IF(LARGE(Turnaje!F192:BV192,5)=0,"",LARGE(Turnaje!F192:BV192,5))</f>
        <v/>
      </c>
      <c r="J32" s="12" t="str">
        <f>IF(LARGE(Turnaje!F192:BV192,6)=0,"",LARGE(Turnaje!F192:BV192,6))</f>
        <v/>
      </c>
      <c r="K32" s="12" t="str">
        <f>IF(LARGE(Turnaje!F192:BV192,7)=0,"",LARGE(Turnaje!F192:BV192,7))</f>
        <v/>
      </c>
      <c r="L32" s="12" t="str">
        <f>IF(LARGE(Turnaje!F192:BV192,8)=0,"",LARGE(Turnaje!F192:BV192,8))</f>
        <v/>
      </c>
      <c r="M32" s="11">
        <f>SUM(E32:L32)</f>
        <v>75</v>
      </c>
      <c r="N32" s="13">
        <f>COUNT(E32:L32)</f>
        <v>3</v>
      </c>
      <c r="O32" s="14">
        <f>SUM(Turnaje!F192:BV192)</f>
        <v>75</v>
      </c>
    </row>
    <row r="33" spans="1:15">
      <c r="A33" s="9" t="str">
        <f>IF(Turnaje!A34="","",Turnaje!A34)</f>
        <v>29.</v>
      </c>
      <c r="B33" s="28" t="str">
        <f>IF(Turnaje!B355="","",Turnaje!B355)</f>
        <v>VRONKA Jaroslav</v>
      </c>
      <c r="C33" s="28" t="str">
        <f>IF(Turnaje!C355="","",Turnaje!C355)</f>
        <v>BHC TJ Sokol Bohumín</v>
      </c>
      <c r="D33" s="10" t="str">
        <f>IF(Turnaje!E355="","",Turnaje!E355)</f>
        <v>Z</v>
      </c>
      <c r="E33" s="12">
        <f>IF(LARGE(Turnaje!F355:BV355,1)=0,"",LARGE(Turnaje!F355:BV355,1))</f>
        <v>65</v>
      </c>
      <c r="F33" s="12">
        <f>IF(LARGE(Turnaje!F355:BV355,2)=0,"",LARGE(Turnaje!F355:BV355,2))</f>
        <v>10</v>
      </c>
      <c r="G33" s="12" t="str">
        <f>IF(LARGE(Turnaje!F355:BV355,3)=0,"",LARGE(Turnaje!F355:BV355,3))</f>
        <v/>
      </c>
      <c r="H33" s="12" t="str">
        <f>IF(LARGE(Turnaje!F355:BV355,4)=0,"",LARGE(Turnaje!F355:BV355,4))</f>
        <v/>
      </c>
      <c r="I33" s="12" t="str">
        <f>IF(LARGE(Turnaje!F355:BV355,5)=0,"",LARGE(Turnaje!F355:BV355,5))</f>
        <v/>
      </c>
      <c r="J33" s="12" t="str">
        <f>IF(LARGE(Turnaje!F355:BV355,6)=0,"",LARGE(Turnaje!F355:BV355,6))</f>
        <v/>
      </c>
      <c r="K33" s="12" t="str">
        <f>IF(LARGE(Turnaje!F355:BV355,7)=0,"",LARGE(Turnaje!F355:BV355,7))</f>
        <v/>
      </c>
      <c r="L33" s="12" t="str">
        <f>IF(LARGE(Turnaje!F355:BV355,8)=0,"",LARGE(Turnaje!F355:BV355,8))</f>
        <v/>
      </c>
      <c r="M33" s="11">
        <f>SUM(E33:L33)</f>
        <v>75</v>
      </c>
      <c r="N33" s="13">
        <f>COUNT(E33:L33)</f>
        <v>2</v>
      </c>
      <c r="O33" s="14">
        <f>SUM(Turnaje!F355:BV355)</f>
        <v>75</v>
      </c>
    </row>
    <row r="34" spans="1:15">
      <c r="A34" s="9" t="str">
        <f>IF(Turnaje!A35="","",Turnaje!A35)</f>
        <v>30.</v>
      </c>
      <c r="B34" s="28" t="str">
        <f>IF(Turnaje!B233="","",Turnaje!B233)</f>
        <v>PEČINKA Václav</v>
      </c>
      <c r="C34" s="28" t="str">
        <f>IF(Turnaje!C233="","",Turnaje!C233)</f>
        <v>ZŠ Hamry nad Sázavou</v>
      </c>
      <c r="D34" s="10" t="str">
        <f>IF(Turnaje!E233="","",Turnaje!E233)</f>
        <v>P</v>
      </c>
      <c r="E34" s="12">
        <f>IF(LARGE(Turnaje!F233:BV233,1)=0,"",LARGE(Turnaje!F233:BV233,1))</f>
        <v>37</v>
      </c>
      <c r="F34" s="12">
        <f>IF(LARGE(Turnaje!F233:BV233,2)=0,"",LARGE(Turnaje!F233:BV233,2))</f>
        <v>24</v>
      </c>
      <c r="G34" s="12">
        <f>IF(LARGE(Turnaje!F233:BV233,3)=0,"",LARGE(Turnaje!F233:BV233,3))</f>
        <v>14</v>
      </c>
      <c r="H34" s="12" t="str">
        <f>IF(LARGE(Turnaje!F233:BV233,4)=0,"",LARGE(Turnaje!F233:BV233,4))</f>
        <v/>
      </c>
      <c r="I34" s="12" t="str">
        <f>IF(LARGE(Turnaje!F233:BV233,5)=0,"",LARGE(Turnaje!F233:BV233,5))</f>
        <v/>
      </c>
      <c r="J34" s="12" t="str">
        <f>IF(LARGE(Turnaje!F233:BV233,6)=0,"",LARGE(Turnaje!F233:BV233,6))</f>
        <v/>
      </c>
      <c r="K34" s="12" t="str">
        <f>IF(LARGE(Turnaje!F233:BV233,7)=0,"",LARGE(Turnaje!F233:BV233,7))</f>
        <v/>
      </c>
      <c r="L34" s="12" t="str">
        <f>IF(LARGE(Turnaje!F233:BV233,8)=0,"",LARGE(Turnaje!F233:BV233,8))</f>
        <v/>
      </c>
      <c r="M34" s="11">
        <f>SUM(E34:L34)</f>
        <v>75</v>
      </c>
      <c r="N34" s="13">
        <f>COUNT(E34:L34)</f>
        <v>3</v>
      </c>
      <c r="O34" s="14">
        <f>SUM(Turnaje!F233:BV233)</f>
        <v>75</v>
      </c>
    </row>
    <row r="35" spans="1:15">
      <c r="A35" s="9" t="str">
        <f>IF(Turnaje!A36="","",Turnaje!A36)</f>
        <v>31.</v>
      </c>
      <c r="B35" s="28" t="str">
        <f>IF(Turnaje!B49="","",Turnaje!B49)</f>
        <v>DRAHONSKÝ Dominik</v>
      </c>
      <c r="C35" s="28" t="str">
        <f>IF(Turnaje!C49="","",Turnaje!C49)</f>
        <v>BHC Dragons Modřice</v>
      </c>
      <c r="D35" s="10" t="str">
        <f>IF(Turnaje!E49="","",Turnaje!E49)</f>
        <v>P</v>
      </c>
      <c r="E35" s="12">
        <f>IF(LARGE(Turnaje!F49:BV49,1)=0,"",LARGE(Turnaje!F49:BV49,1))</f>
        <v>71</v>
      </c>
      <c r="F35" s="12" t="str">
        <f>IF(LARGE(Turnaje!F49:BV49,2)=0,"",LARGE(Turnaje!F49:BV49,2))</f>
        <v/>
      </c>
      <c r="G35" s="12" t="str">
        <f>IF(LARGE(Turnaje!F49:BV49,3)=0,"",LARGE(Turnaje!F49:BV49,3))</f>
        <v/>
      </c>
      <c r="H35" s="12" t="str">
        <f>IF(LARGE(Turnaje!F49:BV49,4)=0,"",LARGE(Turnaje!F49:BV49,4))</f>
        <v/>
      </c>
      <c r="I35" s="12" t="str">
        <f>IF(LARGE(Turnaje!F49:BV49,5)=0,"",LARGE(Turnaje!F49:BV49,5))</f>
        <v/>
      </c>
      <c r="J35" s="12" t="str">
        <f>IF(LARGE(Turnaje!F49:BV49,6)=0,"",LARGE(Turnaje!F49:BV49,6))</f>
        <v/>
      </c>
      <c r="K35" s="12" t="str">
        <f>IF(LARGE(Turnaje!F49:BV49,7)=0,"",LARGE(Turnaje!F49:BV49,7))</f>
        <v/>
      </c>
      <c r="L35" s="12" t="str">
        <f>IF(LARGE(Turnaje!F49:BV49,8)=0,"",LARGE(Turnaje!F49:BV49,8))</f>
        <v/>
      </c>
      <c r="M35" s="11">
        <f>SUM(E35:L35)</f>
        <v>71</v>
      </c>
      <c r="N35" s="13">
        <f>COUNT(E35:L35)</f>
        <v>1</v>
      </c>
      <c r="O35" s="14">
        <f>SUM(Turnaje!F49:BV49)</f>
        <v>71</v>
      </c>
    </row>
    <row r="36" spans="1:15">
      <c r="A36" s="9" t="str">
        <f>IF(Turnaje!A37="","",Turnaje!A37)</f>
        <v>32.</v>
      </c>
      <c r="B36" s="28" t="str">
        <f>IF(Turnaje!B325="","",Turnaje!B325)</f>
        <v>TĚŠITEL Marek</v>
      </c>
      <c r="C36" s="28" t="str">
        <f>IF(Turnaje!C325="","",Turnaje!C325)</f>
        <v>Netopýři Most</v>
      </c>
      <c r="D36" s="10" t="str">
        <f>IF(Turnaje!E325="","",Turnaje!E325)</f>
        <v>P</v>
      </c>
      <c r="E36" s="12">
        <f>IF(LARGE(Turnaje!F325:BV325,1)=0,"",LARGE(Turnaje!F325:BV325,1))</f>
        <v>39</v>
      </c>
      <c r="F36" s="12">
        <f>IF(LARGE(Turnaje!F325:BV325,2)=0,"",LARGE(Turnaje!F325:BV325,2))</f>
        <v>21</v>
      </c>
      <c r="G36" s="12">
        <f>IF(LARGE(Turnaje!F325:BV325,3)=0,"",LARGE(Turnaje!F325:BV325,3))</f>
        <v>11</v>
      </c>
      <c r="H36" s="12" t="str">
        <f>IF(LARGE(Turnaje!F325:BV325,4)=0,"",LARGE(Turnaje!F325:BV325,4))</f>
        <v/>
      </c>
      <c r="I36" s="12" t="str">
        <f>IF(LARGE(Turnaje!F325:BV325,5)=0,"",LARGE(Turnaje!F325:BV325,5))</f>
        <v/>
      </c>
      <c r="J36" s="12" t="str">
        <f>IF(LARGE(Turnaje!F325:BV325,6)=0,"",LARGE(Turnaje!F325:BV325,6))</f>
        <v/>
      </c>
      <c r="K36" s="12" t="str">
        <f>IF(LARGE(Turnaje!F325:BV325,7)=0,"",LARGE(Turnaje!F325:BV325,7))</f>
        <v/>
      </c>
      <c r="L36" s="12" t="str">
        <f>IF(LARGE(Turnaje!F325:BV325,8)=0,"",LARGE(Turnaje!F325:BV325,8))</f>
        <v/>
      </c>
      <c r="M36" s="11">
        <f>SUM(E36:L36)</f>
        <v>71</v>
      </c>
      <c r="N36" s="13">
        <f>COUNT(E36:L36)</f>
        <v>3</v>
      </c>
      <c r="O36" s="14">
        <f>SUM(Turnaje!F325:BV325)</f>
        <v>71</v>
      </c>
    </row>
    <row r="37" spans="1:15">
      <c r="A37" s="9" t="str">
        <f>IF(Turnaje!A38="","",Turnaje!A38)</f>
        <v>33.</v>
      </c>
      <c r="B37" s="28" t="str">
        <f>IF(Turnaje!B346="","",Turnaje!B346)</f>
        <v>VARŠÁNI Michal</v>
      </c>
      <c r="C37" s="28" t="str">
        <f>IF(Turnaje!C346="","",Turnaje!C346)</f>
        <v>Haluzáci 8.ZŠ Most</v>
      </c>
      <c r="D37" s="10" t="str">
        <f>IF(Turnaje!E346="","",Turnaje!E346)</f>
        <v>P</v>
      </c>
      <c r="E37" s="12">
        <f>IF(LARGE(Turnaje!F346:BV346,1)=0,"",LARGE(Turnaje!F346:BV346,1))</f>
        <v>50</v>
      </c>
      <c r="F37" s="12">
        <f>IF(LARGE(Turnaje!F346:BV346,2)=0,"",LARGE(Turnaje!F346:BV346,2))</f>
        <v>13</v>
      </c>
      <c r="G37" s="12">
        <f>IF(LARGE(Turnaje!F346:BV346,3)=0,"",LARGE(Turnaje!F346:BV346,3))</f>
        <v>8</v>
      </c>
      <c r="H37" s="12" t="str">
        <f>IF(LARGE(Turnaje!F346:BV346,4)=0,"",LARGE(Turnaje!F346:BV346,4))</f>
        <v/>
      </c>
      <c r="I37" s="12" t="str">
        <f>IF(LARGE(Turnaje!F346:BV346,5)=0,"",LARGE(Turnaje!F346:BV346,5))</f>
        <v/>
      </c>
      <c r="J37" s="12" t="str">
        <f>IF(LARGE(Turnaje!F346:BV346,6)=0,"",LARGE(Turnaje!F346:BV346,6))</f>
        <v/>
      </c>
      <c r="K37" s="12" t="str">
        <f>IF(LARGE(Turnaje!F346:BV346,7)=0,"",LARGE(Turnaje!F346:BV346,7))</f>
        <v/>
      </c>
      <c r="L37" s="12" t="str">
        <f>IF(LARGE(Turnaje!F346:BV346,8)=0,"",LARGE(Turnaje!F346:BV346,8))</f>
        <v/>
      </c>
      <c r="M37" s="11">
        <f>SUM(E37:L37)</f>
        <v>71</v>
      </c>
      <c r="N37" s="13">
        <f>COUNT(E37:L37)</f>
        <v>3</v>
      </c>
      <c r="O37" s="14">
        <f>SUM(Turnaje!F346:BV346)</f>
        <v>71</v>
      </c>
    </row>
    <row r="38" spans="1:15">
      <c r="A38" s="9" t="str">
        <f>IF(Turnaje!A39="","",Turnaje!A39)</f>
        <v>34.</v>
      </c>
      <c r="B38" s="28" t="str">
        <f>IF(Turnaje!B289="","",Turnaje!B289)</f>
        <v>SLAPNIČKA Ladislav</v>
      </c>
      <c r="C38" s="28" t="str">
        <f>IF(Turnaje!C289="","",Turnaje!C289)</f>
        <v>BHC 15.ZŠ Most</v>
      </c>
      <c r="D38" s="10" t="str">
        <f>IF(Turnaje!E289="","",Turnaje!E289)</f>
        <v>Z</v>
      </c>
      <c r="E38" s="12">
        <f>IF(LARGE(Turnaje!F289:BV289,1)=0,"",LARGE(Turnaje!F289:BV289,1))</f>
        <v>47</v>
      </c>
      <c r="F38" s="12">
        <f>IF(LARGE(Turnaje!F289:BV289,2)=0,"",LARGE(Turnaje!F289:BV289,2))</f>
        <v>22</v>
      </c>
      <c r="G38" s="12" t="str">
        <f>IF(LARGE(Turnaje!F289:BV289,3)=0,"",LARGE(Turnaje!F289:BV289,3))</f>
        <v/>
      </c>
      <c r="H38" s="12" t="str">
        <f>IF(LARGE(Turnaje!F289:BV289,4)=0,"",LARGE(Turnaje!F289:BV289,4))</f>
        <v/>
      </c>
      <c r="I38" s="12" t="str">
        <f>IF(LARGE(Turnaje!F289:BV289,5)=0,"",LARGE(Turnaje!F289:BV289,5))</f>
        <v/>
      </c>
      <c r="J38" s="12" t="str">
        <f>IF(LARGE(Turnaje!F289:BV289,6)=0,"",LARGE(Turnaje!F289:BV289,6))</f>
        <v/>
      </c>
      <c r="K38" s="12" t="str">
        <f>IF(LARGE(Turnaje!F289:BV289,7)=0,"",LARGE(Turnaje!F289:BV289,7))</f>
        <v/>
      </c>
      <c r="L38" s="12" t="str">
        <f>IF(LARGE(Turnaje!F289:BV289,8)=0,"",LARGE(Turnaje!F289:BV289,8))</f>
        <v/>
      </c>
      <c r="M38" s="11">
        <f>SUM(E38:L38)</f>
        <v>69</v>
      </c>
      <c r="N38" s="13">
        <f>COUNT(E38:L38)</f>
        <v>2</v>
      </c>
      <c r="O38" s="14">
        <f>SUM(Turnaje!F289:BV289)</f>
        <v>69</v>
      </c>
    </row>
    <row r="39" spans="1:15">
      <c r="A39" s="9" t="str">
        <f>IF(Turnaje!A40="","",Turnaje!A40)</f>
        <v>35.</v>
      </c>
      <c r="B39" s="28" t="str">
        <f>IF(Turnaje!B333="","",Turnaje!B333)</f>
        <v>TUČEK Roman</v>
      </c>
      <c r="C39" s="28" t="str">
        <f>IF(Turnaje!C333="","",Turnaje!C333)</f>
        <v>Gunners Břeclav</v>
      </c>
      <c r="D39" s="10" t="str">
        <f>IF(Turnaje!E333="","",Turnaje!E333)</f>
        <v>P</v>
      </c>
      <c r="E39" s="12">
        <f>IF(LARGE(Turnaje!F333:BV333,1)=0,"",LARGE(Turnaje!F333:BV333,1))</f>
        <v>69</v>
      </c>
      <c r="F39" s="12" t="str">
        <f>IF(LARGE(Turnaje!F333:BV333,2)=0,"",LARGE(Turnaje!F333:BV333,2))</f>
        <v/>
      </c>
      <c r="G39" s="12" t="str">
        <f>IF(LARGE(Turnaje!F333:BV333,3)=0,"",LARGE(Turnaje!F333:BV333,3))</f>
        <v/>
      </c>
      <c r="H39" s="12" t="str">
        <f>IF(LARGE(Turnaje!F333:BV333,4)=0,"",LARGE(Turnaje!F333:BV333,4))</f>
        <v/>
      </c>
      <c r="I39" s="12" t="str">
        <f>IF(LARGE(Turnaje!F333:BV333,5)=0,"",LARGE(Turnaje!F333:BV333,5))</f>
        <v/>
      </c>
      <c r="J39" s="12" t="str">
        <f>IF(LARGE(Turnaje!F333:BV333,6)=0,"",LARGE(Turnaje!F333:BV333,6))</f>
        <v/>
      </c>
      <c r="K39" s="12" t="str">
        <f>IF(LARGE(Turnaje!F333:BV333,7)=0,"",LARGE(Turnaje!F333:BV333,7))</f>
        <v/>
      </c>
      <c r="L39" s="12" t="str">
        <f>IF(LARGE(Turnaje!F333:BV333,8)=0,"",LARGE(Turnaje!F333:BV333,8))</f>
        <v/>
      </c>
      <c r="M39" s="11">
        <f>SUM(E39:L39)</f>
        <v>69</v>
      </c>
      <c r="N39" s="13">
        <f>COUNT(E39:L39)</f>
        <v>1</v>
      </c>
      <c r="O39" s="14">
        <f>SUM(Turnaje!F333:BV333)</f>
        <v>69</v>
      </c>
    </row>
    <row r="40" spans="1:15">
      <c r="A40" s="9" t="str">
        <f>IF(Turnaje!A41="","",Turnaje!A41)</f>
        <v>36.</v>
      </c>
      <c r="B40" s="28" t="str">
        <f>IF(Turnaje!B53="","",Turnaje!B53)</f>
        <v>DVOŘÁK Martin Jun.</v>
      </c>
      <c r="C40" s="28" t="str">
        <f>IF(Turnaje!C53="","",Turnaje!C53)</f>
        <v>KSH ZŠ Meziboří</v>
      </c>
      <c r="D40" s="10" t="str">
        <f>IF(Turnaje!E53="","",Turnaje!E53)</f>
        <v>Z</v>
      </c>
      <c r="E40" s="12">
        <f>IF(LARGE(Turnaje!F53:BV53,1)=0,"",LARGE(Turnaje!F53:BV53,1))</f>
        <v>42</v>
      </c>
      <c r="F40" s="12">
        <f>IF(LARGE(Turnaje!F53:BV53,2)=0,"",LARGE(Turnaje!F53:BV53,2))</f>
        <v>22</v>
      </c>
      <c r="G40" s="12" t="str">
        <f>IF(LARGE(Turnaje!F53:BV53,3)=0,"",LARGE(Turnaje!F53:BV53,3))</f>
        <v/>
      </c>
      <c r="H40" s="12" t="str">
        <f>IF(LARGE(Turnaje!F53:BV53,4)=0,"",LARGE(Turnaje!F53:BV53,4))</f>
        <v/>
      </c>
      <c r="I40" s="12" t="str">
        <f>IF(LARGE(Turnaje!F53:BV53,5)=0,"",LARGE(Turnaje!F53:BV53,5))</f>
        <v/>
      </c>
      <c r="J40" s="12" t="str">
        <f>IF(LARGE(Turnaje!F53:BV53,6)=0,"",LARGE(Turnaje!F53:BV53,6))</f>
        <v/>
      </c>
      <c r="K40" s="12" t="str">
        <f>IF(LARGE(Turnaje!F53:BV53,7)=0,"",LARGE(Turnaje!F53:BV53,7))</f>
        <v/>
      </c>
      <c r="L40" s="12" t="str">
        <f>IF(LARGE(Turnaje!F53:BV53,8)=0,"",LARGE(Turnaje!F53:BV53,8))</f>
        <v/>
      </c>
      <c r="M40" s="11">
        <f>SUM(E40:L40)</f>
        <v>64</v>
      </c>
      <c r="N40" s="13">
        <f>COUNT(E40:L40)</f>
        <v>2</v>
      </c>
      <c r="O40" s="14">
        <f>SUM(Turnaje!F53:BV53)</f>
        <v>64</v>
      </c>
    </row>
    <row r="41" spans="1:15">
      <c r="A41" s="9" t="str">
        <f>IF(Turnaje!A42="","",Turnaje!A42)</f>
        <v>37.</v>
      </c>
      <c r="B41" s="28" t="str">
        <f>IF(Turnaje!B149="","",Turnaje!B149)</f>
        <v>KOMAN David</v>
      </c>
      <c r="C41" s="28" t="str">
        <f>IF(Turnaje!C149="","",Turnaje!C149)</f>
        <v>Černí Tygři 3.ZŠ Most</v>
      </c>
      <c r="D41" s="10" t="str">
        <f>IF(Turnaje!E149="","",Turnaje!E149)</f>
        <v>P</v>
      </c>
      <c r="E41" s="12">
        <f>IF(LARGE(Turnaje!F149:BV149,1)=0,"",LARGE(Turnaje!F149:BV149,1))</f>
        <v>35</v>
      </c>
      <c r="F41" s="12">
        <f>IF(LARGE(Turnaje!F149:BV149,2)=0,"",LARGE(Turnaje!F149:BV149,2))</f>
        <v>17</v>
      </c>
      <c r="G41" s="12">
        <f>IF(LARGE(Turnaje!F149:BV149,3)=0,"",LARGE(Turnaje!F149:BV149,3))</f>
        <v>12</v>
      </c>
      <c r="H41" s="12" t="str">
        <f>IF(LARGE(Turnaje!F149:BV149,4)=0,"",LARGE(Turnaje!F149:BV149,4))</f>
        <v/>
      </c>
      <c r="I41" s="12" t="str">
        <f>IF(LARGE(Turnaje!F149:BV149,5)=0,"",LARGE(Turnaje!F149:BV149,5))</f>
        <v/>
      </c>
      <c r="J41" s="12" t="str">
        <f>IF(LARGE(Turnaje!F149:BV149,6)=0,"",LARGE(Turnaje!F149:BV149,6))</f>
        <v/>
      </c>
      <c r="K41" s="12" t="str">
        <f>IF(LARGE(Turnaje!F149:BV149,7)=0,"",LARGE(Turnaje!F149:BV149,7))</f>
        <v/>
      </c>
      <c r="L41" s="12" t="str">
        <f>IF(LARGE(Turnaje!F149:BV149,8)=0,"",LARGE(Turnaje!F149:BV149,8))</f>
        <v/>
      </c>
      <c r="M41" s="11">
        <f>SUM(E41:L41)</f>
        <v>64</v>
      </c>
      <c r="N41" s="13">
        <f>COUNT(E41:L41)</f>
        <v>3</v>
      </c>
      <c r="O41" s="14">
        <f>SUM(Turnaje!F149:BV149)</f>
        <v>64</v>
      </c>
    </row>
    <row r="42" spans="1:15">
      <c r="A42" s="9" t="str">
        <f>IF(Turnaje!A43="","",Turnaje!A43)</f>
        <v>38.</v>
      </c>
      <c r="B42" s="28" t="str">
        <f>IF(Turnaje!B280="","",Turnaje!B280)</f>
        <v>SKOKAN Kryslof</v>
      </c>
      <c r="C42" s="28" t="str">
        <f>IF(Turnaje!C280="","",Turnaje!C280)</f>
        <v>BHC Dobrá</v>
      </c>
      <c r="D42" s="10" t="str">
        <f>IF(Turnaje!E280="","",Turnaje!E280)</f>
        <v>Z</v>
      </c>
      <c r="E42" s="12">
        <f>IF(LARGE(Turnaje!F280:BV280,1)=0,"",LARGE(Turnaje!F280:BV280,1))</f>
        <v>63</v>
      </c>
      <c r="F42" s="12" t="str">
        <f>IF(LARGE(Turnaje!F280:BV280,2)=0,"",LARGE(Turnaje!F280:BV280,2))</f>
        <v/>
      </c>
      <c r="G42" s="12" t="str">
        <f>IF(LARGE(Turnaje!F280:BV280,3)=0,"",LARGE(Turnaje!F280:BV280,3))</f>
        <v/>
      </c>
      <c r="H42" s="12" t="str">
        <f>IF(LARGE(Turnaje!F280:BV280,4)=0,"",LARGE(Turnaje!F280:BV280,4))</f>
        <v/>
      </c>
      <c r="I42" s="12" t="str">
        <f>IF(LARGE(Turnaje!F280:BV280,5)=0,"",LARGE(Turnaje!F280:BV280,5))</f>
        <v/>
      </c>
      <c r="J42" s="12" t="str">
        <f>IF(LARGE(Turnaje!F280:BV280,6)=0,"",LARGE(Turnaje!F280:BV280,6))</f>
        <v/>
      </c>
      <c r="K42" s="12" t="str">
        <f>IF(LARGE(Turnaje!F280:BV280,7)=0,"",LARGE(Turnaje!F280:BV280,7))</f>
        <v/>
      </c>
      <c r="L42" s="12" t="str">
        <f>IF(LARGE(Turnaje!F280:BV280,8)=0,"",LARGE(Turnaje!F280:BV280,8))</f>
        <v/>
      </c>
      <c r="M42" s="11">
        <f>SUM(E42:L42)</f>
        <v>63</v>
      </c>
      <c r="N42" s="13">
        <f>COUNT(E42:L42)</f>
        <v>1</v>
      </c>
      <c r="O42" s="14">
        <f>SUM(Turnaje!F280:BV280)</f>
        <v>63</v>
      </c>
    </row>
    <row r="43" spans="1:15">
      <c r="A43" s="9" t="str">
        <f>IF(Turnaje!A44="","",Turnaje!A44)</f>
        <v>39.</v>
      </c>
      <c r="B43" s="28" t="str">
        <f>IF(Turnaje!B136="","",Turnaje!B136)</f>
        <v>KAPRHÁL Lukáš</v>
      </c>
      <c r="C43" s="28" t="str">
        <f>IF(Turnaje!C136="","",Turnaje!C136)</f>
        <v>KSH ZŠ Meziboří</v>
      </c>
      <c r="D43" s="10" t="str">
        <f>IF(Turnaje!E136="","",Turnaje!E136)</f>
        <v>Z</v>
      </c>
      <c r="E43" s="12">
        <f>IF(LARGE(Turnaje!F136:BV136,1)=0,"",LARGE(Turnaje!F136:BV136,1))</f>
        <v>29</v>
      </c>
      <c r="F43" s="12">
        <f>IF(LARGE(Turnaje!F136:BV136,2)=0,"",LARGE(Turnaje!F136:BV136,2))</f>
        <v>29</v>
      </c>
      <c r="G43" s="12" t="str">
        <f>IF(LARGE(Turnaje!F136:BV136,3)=0,"",LARGE(Turnaje!F136:BV136,3))</f>
        <v/>
      </c>
      <c r="H43" s="12" t="str">
        <f>IF(LARGE(Turnaje!F136:BV136,4)=0,"",LARGE(Turnaje!F136:BV136,4))</f>
        <v/>
      </c>
      <c r="I43" s="12" t="str">
        <f>IF(LARGE(Turnaje!F136:BV136,5)=0,"",LARGE(Turnaje!F136:BV136,5))</f>
        <v/>
      </c>
      <c r="J43" s="12" t="str">
        <f>IF(LARGE(Turnaje!F136:BV136,6)=0,"",LARGE(Turnaje!F136:BV136,6))</f>
        <v/>
      </c>
      <c r="K43" s="12" t="str">
        <f>IF(LARGE(Turnaje!F136:BV136,7)=0,"",LARGE(Turnaje!F136:BV136,7))</f>
        <v/>
      </c>
      <c r="L43" s="12" t="str">
        <f>IF(LARGE(Turnaje!F136:BV136,8)=0,"",LARGE(Turnaje!F136:BV136,8))</f>
        <v/>
      </c>
      <c r="M43" s="11">
        <f>SUM(E43:L43)</f>
        <v>58</v>
      </c>
      <c r="N43" s="13">
        <f>COUNT(E43:L43)</f>
        <v>2</v>
      </c>
      <c r="O43" s="14">
        <f>SUM(Turnaje!F136:BV136)</f>
        <v>58</v>
      </c>
    </row>
    <row r="44" spans="1:15">
      <c r="A44" s="9" t="str">
        <f>IF(Turnaje!A45="","",Turnaje!A45)</f>
        <v>40.</v>
      </c>
      <c r="B44" s="28" t="str">
        <f>IF(Turnaje!B11="","",Turnaje!B11)</f>
        <v>BARTOŇ Šimon</v>
      </c>
      <c r="C44" s="28" t="str">
        <f>IF(Turnaje!C11="","",Turnaje!C11)</f>
        <v>Jámy</v>
      </c>
      <c r="D44" s="10" t="str">
        <f>IF(Turnaje!E11="","",Turnaje!E11)</f>
        <v>Z</v>
      </c>
      <c r="E44" s="12">
        <f>IF(LARGE(Turnaje!F11:BV11,1)=0,"",LARGE(Turnaje!F11:BV11,1))</f>
        <v>55</v>
      </c>
      <c r="F44" s="12" t="str">
        <f>IF(LARGE(Turnaje!F11:BV11,2)=0,"",LARGE(Turnaje!F11:BV11,2))</f>
        <v/>
      </c>
      <c r="G44" s="12" t="str">
        <f>IF(LARGE(Turnaje!F11:BV11,3)=0,"",LARGE(Turnaje!F11:BV11,3))</f>
        <v/>
      </c>
      <c r="H44" s="12" t="str">
        <f>IF(LARGE(Turnaje!F11:BV11,4)=0,"",LARGE(Turnaje!F11:BV11,4))</f>
        <v/>
      </c>
      <c r="I44" s="12" t="str">
        <f>IF(LARGE(Turnaje!F11:BV11,5)=0,"",LARGE(Turnaje!F11:BV11,5))</f>
        <v/>
      </c>
      <c r="J44" s="12" t="str">
        <f>IF(LARGE(Turnaje!F11:BV11,6)=0,"",LARGE(Turnaje!F11:BV11,6))</f>
        <v/>
      </c>
      <c r="K44" s="12"/>
      <c r="L44" s="12"/>
      <c r="M44" s="11">
        <f>SUM(E44:L44)</f>
        <v>55</v>
      </c>
      <c r="N44" s="13">
        <f>COUNT(E44:L44)</f>
        <v>1</v>
      </c>
      <c r="O44" s="14">
        <f>SUM(Turnaje!F11:BV11)</f>
        <v>55</v>
      </c>
    </row>
    <row r="45" spans="1:15">
      <c r="A45" s="9" t="str">
        <f>IF(Turnaje!A46="","",Turnaje!A46)</f>
        <v>41.</v>
      </c>
      <c r="B45" s="28" t="str">
        <f>IF(Turnaje!B10="","",Turnaje!B10)</f>
        <v>BARÁNEK Antonín</v>
      </c>
      <c r="C45" s="28" t="str">
        <f>IF(Turnaje!C10="","",Turnaje!C10)</f>
        <v>Gunners Břeclav</v>
      </c>
      <c r="D45" s="10" t="str">
        <f>IF(Turnaje!E10="","",Turnaje!E10)</f>
        <v>P</v>
      </c>
      <c r="E45" s="12">
        <f>IF(LARGE(Turnaje!F10:BV10,1)=0,"",LARGE(Turnaje!F10:BV10,1))</f>
        <v>47</v>
      </c>
      <c r="F45" s="12">
        <f>IF(LARGE(Turnaje!F10:BV10,2)=0,"",LARGE(Turnaje!F10:BV10,2))</f>
        <v>7</v>
      </c>
      <c r="G45" s="12" t="str">
        <f>IF(LARGE(Turnaje!F10:BV10,3)=0,"",LARGE(Turnaje!F10:BV10,3))</f>
        <v/>
      </c>
      <c r="H45" s="12" t="str">
        <f>IF(LARGE(Turnaje!F10:BV10,4)=0,"",LARGE(Turnaje!F10:BV10,4))</f>
        <v/>
      </c>
      <c r="I45" s="12" t="str">
        <f>IF(LARGE(Turnaje!F10:BV10,5)=0,"",LARGE(Turnaje!F10:BV10,5))</f>
        <v/>
      </c>
      <c r="J45" s="12" t="str">
        <f>IF(LARGE(Turnaje!F10:BV10,6)=0,"",LARGE(Turnaje!F10:BV10,6))</f>
        <v/>
      </c>
      <c r="K45" s="12"/>
      <c r="L45" s="12"/>
      <c r="M45" s="11">
        <f>SUM(E45:L45)</f>
        <v>54</v>
      </c>
      <c r="N45" s="13">
        <f>COUNT(E45:L45)</f>
        <v>2</v>
      </c>
      <c r="O45" s="14">
        <f>SUM(Turnaje!F10:BV10)</f>
        <v>54</v>
      </c>
    </row>
    <row r="46" spans="1:15">
      <c r="A46" s="9" t="str">
        <f>IF(Turnaje!A47="","",Turnaje!A47)</f>
        <v>42.</v>
      </c>
      <c r="B46" s="28" t="str">
        <f>IF(Turnaje!B248="","",Turnaje!B248)</f>
        <v>POLÍVKA David</v>
      </c>
      <c r="C46" s="28" t="str">
        <f>IF(Turnaje!C248="","",Turnaje!C248)</f>
        <v>Žďár nad Sázavou</v>
      </c>
      <c r="D46" s="10" t="str">
        <f>IF(Turnaje!E248="","",Turnaje!E248)</f>
        <v>Z</v>
      </c>
      <c r="E46" s="12">
        <f>IF(LARGE(Turnaje!F248:BV248,1)=0,"",LARGE(Turnaje!F248:BV248,1))</f>
        <v>53</v>
      </c>
      <c r="F46" s="12" t="str">
        <f>IF(LARGE(Turnaje!F248:BV248,2)=0,"",LARGE(Turnaje!F248:BV248,2))</f>
        <v/>
      </c>
      <c r="G46" s="12" t="str">
        <f>IF(LARGE(Turnaje!F248:BV248,3)=0,"",LARGE(Turnaje!F248:BV248,3))</f>
        <v/>
      </c>
      <c r="H46" s="12" t="str">
        <f>IF(LARGE(Turnaje!F248:BV248,4)=0,"",LARGE(Turnaje!F248:BV248,4))</f>
        <v/>
      </c>
      <c r="I46" s="12" t="str">
        <f>IF(LARGE(Turnaje!F248:BV248,5)=0,"",LARGE(Turnaje!F248:BV248,5))</f>
        <v/>
      </c>
      <c r="J46" s="12" t="str">
        <f>IF(LARGE(Turnaje!F248:BV248,6)=0,"",LARGE(Turnaje!F248:BV248,6))</f>
        <v/>
      </c>
      <c r="K46" s="12" t="str">
        <f>IF(LARGE(Turnaje!F248:BV248,7)=0,"",LARGE(Turnaje!F248:BV248,7))</f>
        <v/>
      </c>
      <c r="L46" s="12" t="str">
        <f>IF(LARGE(Turnaje!F248:BV248,8)=0,"",LARGE(Turnaje!F248:BV248,8))</f>
        <v/>
      </c>
      <c r="M46" s="11">
        <f>SUM(E46:L46)</f>
        <v>53</v>
      </c>
      <c r="N46" s="13">
        <f>COUNT(E46:L46)</f>
        <v>1</v>
      </c>
      <c r="O46" s="14">
        <f>SUM(Turnaje!F248:BV248)</f>
        <v>53</v>
      </c>
    </row>
    <row r="47" spans="1:15">
      <c r="A47" s="9" t="str">
        <f>IF(Turnaje!A48="","",Turnaje!A48)</f>
        <v>43.</v>
      </c>
      <c r="B47" s="28" t="str">
        <f>IF(Turnaje!B97="","",Turnaje!B97)</f>
        <v>HEJNÝ Pavel</v>
      </c>
      <c r="C47" s="28" t="str">
        <f>IF(Turnaje!C97="","",Turnaje!C97)</f>
        <v>Husot Strakonice</v>
      </c>
      <c r="D47" s="10" t="str">
        <f>IF(Turnaje!E97="","",Turnaje!E97)</f>
        <v>Z</v>
      </c>
      <c r="E47" s="12">
        <f>IF(LARGE(Turnaje!F97:BV97,1)=0,"",LARGE(Turnaje!F97:BV97,1))</f>
        <v>50</v>
      </c>
      <c r="F47" s="12" t="str">
        <f>IF(LARGE(Turnaje!F97:BV97,2)=0,"",LARGE(Turnaje!F97:BV97,2))</f>
        <v/>
      </c>
      <c r="G47" s="12" t="str">
        <f>IF(LARGE(Turnaje!F97:BV97,3)=0,"",LARGE(Turnaje!F97:BV97,3))</f>
        <v/>
      </c>
      <c r="H47" s="12" t="str">
        <f>IF(LARGE(Turnaje!F97:BV97,4)=0,"",LARGE(Turnaje!F97:BV97,4))</f>
        <v/>
      </c>
      <c r="I47" s="12" t="str">
        <f>IF(LARGE(Turnaje!F97:BV97,5)=0,"",LARGE(Turnaje!F97:BV97,5))</f>
        <v/>
      </c>
      <c r="J47" s="12" t="str">
        <f>IF(LARGE(Turnaje!F97:BV97,6)=0,"",LARGE(Turnaje!F97:BV97,6))</f>
        <v/>
      </c>
      <c r="K47" s="12" t="str">
        <f>IF(LARGE(Turnaje!F97:BV97,7)=0,"",LARGE(Turnaje!F97:BV97,7))</f>
        <v/>
      </c>
      <c r="L47" s="12" t="str">
        <f>IF(LARGE(Turnaje!F97:BV97,8)=0,"",LARGE(Turnaje!F97:BV97,8))</f>
        <v/>
      </c>
      <c r="M47" s="11">
        <f>SUM(E47:L47)</f>
        <v>50</v>
      </c>
      <c r="N47" s="13">
        <f>COUNT(E47:L47)</f>
        <v>1</v>
      </c>
      <c r="O47" s="14">
        <f>SUM(Turnaje!F97:BV97)</f>
        <v>50</v>
      </c>
    </row>
    <row r="48" spans="1:15">
      <c r="A48" s="9" t="str">
        <f>IF(Turnaje!A49="","",Turnaje!A49)</f>
        <v>44.</v>
      </c>
      <c r="B48" s="28" t="str">
        <f>IF(Turnaje!B161="","",Turnaje!B161)</f>
        <v>KRÁTKÝ Martin</v>
      </c>
      <c r="C48" s="28" t="str">
        <f>IF(Turnaje!C161="","",Turnaje!C161)</f>
        <v>Netopýři Most</v>
      </c>
      <c r="D48" s="10" t="str">
        <f>IF(Turnaje!E161="","",Turnaje!E161)</f>
        <v>Z</v>
      </c>
      <c r="E48" s="12">
        <f>IF(LARGE(Turnaje!F161:BV161,1)=0,"",LARGE(Turnaje!F161:BV161,1))</f>
        <v>18</v>
      </c>
      <c r="F48" s="12">
        <f>IF(LARGE(Turnaje!F161:BV161,2)=0,"",LARGE(Turnaje!F161:BV161,2))</f>
        <v>16</v>
      </c>
      <c r="G48" s="12">
        <f>IF(LARGE(Turnaje!F161:BV161,3)=0,"",LARGE(Turnaje!F161:BV161,3))</f>
        <v>16</v>
      </c>
      <c r="H48" s="12" t="str">
        <f>IF(LARGE(Turnaje!F161:BV161,4)=0,"",LARGE(Turnaje!F161:BV161,4))</f>
        <v/>
      </c>
      <c r="I48" s="12" t="str">
        <f>IF(LARGE(Turnaje!F161:BV161,5)=0,"",LARGE(Turnaje!F161:BV161,5))</f>
        <v/>
      </c>
      <c r="J48" s="12" t="str">
        <f>IF(LARGE(Turnaje!F161:BV161,6)=0,"",LARGE(Turnaje!F161:BV161,6))</f>
        <v/>
      </c>
      <c r="K48" s="12" t="str">
        <f>IF(LARGE(Turnaje!F161:BV161,7)=0,"",LARGE(Turnaje!F161:BV161,7))</f>
        <v/>
      </c>
      <c r="L48" s="12" t="str">
        <f>IF(LARGE(Turnaje!F161:BV161,8)=0,"",LARGE(Turnaje!F161:BV161,8))</f>
        <v/>
      </c>
      <c r="M48" s="11">
        <f>SUM(E48:L48)</f>
        <v>50</v>
      </c>
      <c r="N48" s="13">
        <f>COUNT(E48:L48)</f>
        <v>3</v>
      </c>
      <c r="O48" s="14">
        <f>SUM(Turnaje!F161:BV161)</f>
        <v>50</v>
      </c>
    </row>
    <row r="49" spans="1:15">
      <c r="A49" s="9" t="str">
        <f>IF(Turnaje!A50="","",Turnaje!A50)</f>
        <v>45.</v>
      </c>
      <c r="B49" s="28" t="str">
        <f>IF(Turnaje!B163="","",Turnaje!B163)</f>
        <v>KRMENČÍK Jan</v>
      </c>
      <c r="C49" s="28" t="str">
        <f>IF(Turnaje!C163="","",Turnaje!C163)</f>
        <v>Netopýři Most</v>
      </c>
      <c r="D49" s="10" t="str">
        <f>IF(Turnaje!E163="","",Turnaje!E163)</f>
        <v>P</v>
      </c>
      <c r="E49" s="12">
        <f>IF(LARGE(Turnaje!F163:BV163,1)=0,"",LARGE(Turnaje!F163:BV163,1))</f>
        <v>26</v>
      </c>
      <c r="F49" s="12">
        <f>IF(LARGE(Turnaje!F163:BV163,2)=0,"",LARGE(Turnaje!F163:BV163,2))</f>
        <v>23</v>
      </c>
      <c r="G49" s="12" t="str">
        <f>IF(LARGE(Turnaje!F163:BV163,3)=0,"",LARGE(Turnaje!F163:BV163,3))</f>
        <v/>
      </c>
      <c r="H49" s="12" t="str">
        <f>IF(LARGE(Turnaje!F163:BV163,4)=0,"",LARGE(Turnaje!F163:BV163,4))</f>
        <v/>
      </c>
      <c r="I49" s="12" t="str">
        <f>IF(LARGE(Turnaje!F163:BV163,5)=0,"",LARGE(Turnaje!F163:BV163,5))</f>
        <v/>
      </c>
      <c r="J49" s="12" t="str">
        <f>IF(LARGE(Turnaje!F163:BV163,6)=0,"",LARGE(Turnaje!F163:BV163,6))</f>
        <v/>
      </c>
      <c r="K49" s="12" t="str">
        <f>IF(LARGE(Turnaje!F163:BV163,7)=0,"",LARGE(Turnaje!F163:BV163,7))</f>
        <v/>
      </c>
      <c r="L49" s="12" t="str">
        <f>IF(LARGE(Turnaje!F163:BV163,8)=0,"",LARGE(Turnaje!F163:BV163,8))</f>
        <v/>
      </c>
      <c r="M49" s="11">
        <f>SUM(E49:L49)</f>
        <v>49</v>
      </c>
      <c r="N49" s="13">
        <f>COUNT(E49:L49)</f>
        <v>2</v>
      </c>
      <c r="O49" s="14">
        <f>SUM(Turnaje!F163:BV163)</f>
        <v>49</v>
      </c>
    </row>
    <row r="50" spans="1:15">
      <c r="A50" s="9" t="str">
        <f>IF(Turnaje!A51="","",Turnaje!A51)</f>
        <v>46.</v>
      </c>
      <c r="B50" s="28" t="str">
        <f>IF(Turnaje!B125="","",Turnaje!B125)</f>
        <v>JENÍČEK Josef</v>
      </c>
      <c r="C50" s="28" t="str">
        <f>IF(Turnaje!C125="","",Turnaje!C125)</f>
        <v>Real Draci 18.ZŠ Most</v>
      </c>
      <c r="D50" s="10" t="str">
        <f>IF(Turnaje!E125="","",Turnaje!E125)</f>
        <v>Z</v>
      </c>
      <c r="E50" s="12">
        <f>IF(LARGE(Turnaje!F125:BV125,1)=0,"",LARGE(Turnaje!F125:BV125,1))</f>
        <v>29</v>
      </c>
      <c r="F50" s="12">
        <f>IF(LARGE(Turnaje!F125:BV125,2)=0,"",LARGE(Turnaje!F125:BV125,2))</f>
        <v>17</v>
      </c>
      <c r="G50" s="12" t="str">
        <f>IF(LARGE(Turnaje!F125:BV125,3)=0,"",LARGE(Turnaje!F125:BV125,3))</f>
        <v/>
      </c>
      <c r="H50" s="12" t="str">
        <f>IF(LARGE(Turnaje!F125:BV125,4)=0,"",LARGE(Turnaje!F125:BV125,4))</f>
        <v/>
      </c>
      <c r="I50" s="12" t="str">
        <f>IF(LARGE(Turnaje!F125:BV125,5)=0,"",LARGE(Turnaje!F125:BV125,5))</f>
        <v/>
      </c>
      <c r="J50" s="12" t="str">
        <f>IF(LARGE(Turnaje!F125:BV125,6)=0,"",LARGE(Turnaje!F125:BV125,6))</f>
        <v/>
      </c>
      <c r="K50" s="12" t="str">
        <f>IF(LARGE(Turnaje!F125:BV125,7)=0,"",LARGE(Turnaje!F125:BV125,7))</f>
        <v/>
      </c>
      <c r="L50" s="12" t="str">
        <f>IF(LARGE(Turnaje!F125:BV125,8)=0,"",LARGE(Turnaje!F125:BV125,8))</f>
        <v/>
      </c>
      <c r="M50" s="11">
        <f>SUM(E50:L50)</f>
        <v>46</v>
      </c>
      <c r="N50" s="13">
        <f>COUNT(E50:L50)</f>
        <v>2</v>
      </c>
      <c r="O50" s="14">
        <f>SUM(Turnaje!F125:BV125)</f>
        <v>46</v>
      </c>
    </row>
    <row r="51" spans="1:15">
      <c r="A51" s="9" t="str">
        <f>IF(Turnaje!A52="","",Turnaje!A52)</f>
        <v>47.</v>
      </c>
      <c r="B51" s="28" t="str">
        <f>IF(Turnaje!B29="","",Turnaje!B29)</f>
        <v>BUŠO Lukáš</v>
      </c>
      <c r="C51" s="28" t="str">
        <f>IF(Turnaje!C29="","",Turnaje!C29)</f>
        <v>Tučňáci 14.ZŠ Most</v>
      </c>
      <c r="D51" s="10" t="str">
        <f>IF(Turnaje!E29="","",Turnaje!E29)</f>
        <v>P</v>
      </c>
      <c r="E51" s="12">
        <f>IF(LARGE(Turnaje!F29:BV29,1)=0,"",LARGE(Turnaje!F29:BV29,1))</f>
        <v>22</v>
      </c>
      <c r="F51" s="12">
        <f>IF(LARGE(Turnaje!F29:BV29,2)=0,"",LARGE(Turnaje!F29:BV29,2))</f>
        <v>21</v>
      </c>
      <c r="G51" s="12">
        <f>IF(LARGE(Turnaje!F29:BV29,3)=0,"",LARGE(Turnaje!F29:BV29,3))</f>
        <v>3</v>
      </c>
      <c r="H51" s="12" t="str">
        <f>IF(LARGE(Turnaje!F29:BV29,4)=0,"",LARGE(Turnaje!F29:BV29,4))</f>
        <v/>
      </c>
      <c r="I51" s="12" t="str">
        <f>IF(LARGE(Turnaje!F29:BV29,5)=0,"",LARGE(Turnaje!F29:BV29,5))</f>
        <v/>
      </c>
      <c r="J51" s="12" t="str">
        <f>IF(LARGE(Turnaje!F29:BV29,6)=0,"",LARGE(Turnaje!F29:BV29,6))</f>
        <v/>
      </c>
      <c r="K51" s="12" t="str">
        <f>IF(LARGE(Turnaje!F29:BV29,7)=0,"",LARGE(Turnaje!F29:BV29,7))</f>
        <v/>
      </c>
      <c r="L51" s="12" t="str">
        <f>IF(LARGE(Turnaje!F29:BV29,8)=0,"",LARGE(Turnaje!F29:BV29,8))</f>
        <v/>
      </c>
      <c r="M51" s="11">
        <f>SUM(E51:L51)</f>
        <v>46</v>
      </c>
      <c r="N51" s="13">
        <f>COUNT(E51:L51)</f>
        <v>3</v>
      </c>
      <c r="O51" s="14">
        <f>SUM(Turnaje!F29:BV29)</f>
        <v>46</v>
      </c>
    </row>
    <row r="52" spans="1:15">
      <c r="A52" s="9" t="str">
        <f>IF(Turnaje!A53="","",Turnaje!A53)</f>
        <v>48.</v>
      </c>
      <c r="B52" s="28" t="str">
        <f>IF(Turnaje!B277="","",Turnaje!B277)</f>
        <v>SKLENÁŘ David</v>
      </c>
      <c r="C52" s="28" t="str">
        <f>IF(Turnaje!C277="","",Turnaje!C277)</f>
        <v>KSH ZŠ Meziboří</v>
      </c>
      <c r="D52" s="10" t="str">
        <f>IF(Turnaje!E277="","",Turnaje!E277)</f>
        <v>P</v>
      </c>
      <c r="E52" s="12">
        <f>IF(LARGE(Turnaje!F277:BV277,1)=0,"",LARGE(Turnaje!F277:BV277,1))</f>
        <v>33</v>
      </c>
      <c r="F52" s="12">
        <f>IF(LARGE(Turnaje!F277:BV277,2)=0,"",LARGE(Turnaje!F277:BV277,2))</f>
        <v>12</v>
      </c>
      <c r="G52" s="12" t="str">
        <f>IF(LARGE(Turnaje!F277:BV277,3)=0,"",LARGE(Turnaje!F277:BV277,3))</f>
        <v/>
      </c>
      <c r="H52" s="12" t="str">
        <f>IF(LARGE(Turnaje!F277:BV277,4)=0,"",LARGE(Turnaje!F277:BV277,4))</f>
        <v/>
      </c>
      <c r="I52" s="12" t="str">
        <f>IF(LARGE(Turnaje!F277:BV277,5)=0,"",LARGE(Turnaje!F277:BV277,5))</f>
        <v/>
      </c>
      <c r="J52" s="12" t="str">
        <f>IF(LARGE(Turnaje!F277:BV277,6)=0,"",LARGE(Turnaje!F277:BV277,6))</f>
        <v/>
      </c>
      <c r="K52" s="12" t="str">
        <f>IF(LARGE(Turnaje!F277:BV277,7)=0,"",LARGE(Turnaje!F277:BV277,7))</f>
        <v/>
      </c>
      <c r="L52" s="12" t="str">
        <f>IF(LARGE(Turnaje!F277:BV277,8)=0,"",LARGE(Turnaje!F277:BV277,8))</f>
        <v/>
      </c>
      <c r="M52" s="11">
        <f>SUM(E52:L52)</f>
        <v>45</v>
      </c>
      <c r="N52" s="13">
        <f>COUNT(E52:L52)</f>
        <v>2</v>
      </c>
      <c r="O52" s="14">
        <f>SUM(Turnaje!F277:BV277)</f>
        <v>45</v>
      </c>
    </row>
    <row r="53" spans="1:15">
      <c r="A53" s="9" t="str">
        <f>IF(Turnaje!A54="","",Turnaje!A54)</f>
        <v>49.</v>
      </c>
      <c r="B53" s="28" t="str">
        <f>IF(Turnaje!B294="","",Turnaje!B294)</f>
        <v>STANĚK Štěpán</v>
      </c>
      <c r="C53" s="28" t="str">
        <f>IF(Turnaje!C294="","",Turnaje!C294)</f>
        <v>Husot Strakonice</v>
      </c>
      <c r="D53" s="10" t="str">
        <f>IF(Turnaje!E294="","",Turnaje!E294)</f>
        <v>P</v>
      </c>
      <c r="E53" s="12">
        <f>IF(LARGE(Turnaje!F294:BV294,1)=0,"",LARGE(Turnaje!F294:BV294,1))</f>
        <v>42</v>
      </c>
      <c r="F53" s="12" t="str">
        <f>IF(LARGE(Turnaje!F294:BV294,2)=0,"",LARGE(Turnaje!F294:BV294,2))</f>
        <v/>
      </c>
      <c r="G53" s="12" t="str">
        <f>IF(LARGE(Turnaje!F294:BV294,3)=0,"",LARGE(Turnaje!F294:BV294,3))</f>
        <v/>
      </c>
      <c r="H53" s="12" t="str">
        <f>IF(LARGE(Turnaje!F294:BV294,4)=0,"",LARGE(Turnaje!F294:BV294,4))</f>
        <v/>
      </c>
      <c r="I53" s="12" t="str">
        <f>IF(LARGE(Turnaje!F294:BV294,5)=0,"",LARGE(Turnaje!F294:BV294,5))</f>
        <v/>
      </c>
      <c r="J53" s="12" t="str">
        <f>IF(LARGE(Turnaje!F294:BV294,6)=0,"",LARGE(Turnaje!F294:BV294,6))</f>
        <v/>
      </c>
      <c r="K53" s="12" t="str">
        <f>IF(LARGE(Turnaje!F294:BV294,7)=0,"",LARGE(Turnaje!F294:BV294,7))</f>
        <v/>
      </c>
      <c r="L53" s="12" t="str">
        <f>IF(LARGE(Turnaje!F294:BV294,8)=0,"",LARGE(Turnaje!F294:BV294,8))</f>
        <v/>
      </c>
      <c r="M53" s="11">
        <f>SUM(E53:L53)</f>
        <v>42</v>
      </c>
      <c r="N53" s="13">
        <f>COUNT(E53:L53)</f>
        <v>1</v>
      </c>
      <c r="O53" s="14">
        <f>SUM(Turnaje!F294:BV294)</f>
        <v>42</v>
      </c>
    </row>
    <row r="54" spans="1:15">
      <c r="A54" s="9" t="str">
        <f>IF(Turnaje!A55="","",Turnaje!A55)</f>
        <v>50.</v>
      </c>
      <c r="B54" s="28" t="str">
        <f>IF(Turnaje!B96="","",Turnaje!B96)</f>
        <v>HAVLÁK Lukáš</v>
      </c>
      <c r="C54" s="28" t="str">
        <f>IF(Turnaje!C96="","",Turnaje!C96)</f>
        <v>BHC 15.ZŠ Most</v>
      </c>
      <c r="D54" s="10" t="str">
        <f>IF(Turnaje!E96="","",Turnaje!E96)</f>
        <v>Z</v>
      </c>
      <c r="E54" s="12">
        <f>IF(LARGE(Turnaje!F96:BV96,1)=0,"",LARGE(Turnaje!F96:BV96,1))</f>
        <v>41</v>
      </c>
      <c r="F54" s="12" t="str">
        <f>IF(LARGE(Turnaje!F96:BV96,2)=0,"",LARGE(Turnaje!F96:BV96,2))</f>
        <v/>
      </c>
      <c r="G54" s="12" t="str">
        <f>IF(LARGE(Turnaje!F96:BV96,3)=0,"",LARGE(Turnaje!F96:BV96,3))</f>
        <v/>
      </c>
      <c r="H54" s="12" t="str">
        <f>IF(LARGE(Turnaje!F96:BV96,4)=0,"",LARGE(Turnaje!F96:BV96,4))</f>
        <v/>
      </c>
      <c r="I54" s="12" t="str">
        <f>IF(LARGE(Turnaje!F96:BV96,5)=0,"",LARGE(Turnaje!F96:BV96,5))</f>
        <v/>
      </c>
      <c r="J54" s="12" t="str">
        <f>IF(LARGE(Turnaje!F96:BV96,6)=0,"",LARGE(Turnaje!F96:BV96,6))</f>
        <v/>
      </c>
      <c r="K54" s="12" t="str">
        <f>IF(LARGE(Turnaje!F96:BV96,7)=0,"",LARGE(Turnaje!F96:BV96,7))</f>
        <v/>
      </c>
      <c r="L54" s="12" t="str">
        <f>IF(LARGE(Turnaje!F96:BV96,8)=0,"",LARGE(Turnaje!F96:BV96,8))</f>
        <v/>
      </c>
      <c r="M54" s="11">
        <f>SUM(E54:L54)</f>
        <v>41</v>
      </c>
      <c r="N54" s="13">
        <f>COUNT(E54:L54)</f>
        <v>1</v>
      </c>
      <c r="O54" s="14">
        <f>SUM(Turnaje!F96:BV96)</f>
        <v>41</v>
      </c>
    </row>
    <row r="55" spans="1:15">
      <c r="A55" s="9" t="str">
        <f>IF(Turnaje!A56="","",Turnaje!A56)</f>
        <v>51.</v>
      </c>
      <c r="B55" s="28" t="str">
        <f>IF(Turnaje!B111="","",Turnaje!B111)</f>
        <v>HŘIBŇÁK David</v>
      </c>
      <c r="C55" s="28" t="str">
        <f>IF(Turnaje!C111="","",Turnaje!C111)</f>
        <v>Gunners Břeclav</v>
      </c>
      <c r="D55" s="10" t="str">
        <f>IF(Turnaje!E111="","",Turnaje!E111)</f>
        <v>Z</v>
      </c>
      <c r="E55" s="12">
        <f>IF(LARGE(Turnaje!F111:BV111,1)=0,"",LARGE(Turnaje!F111:BV111,1))</f>
        <v>41</v>
      </c>
      <c r="F55" s="12" t="str">
        <f>IF(LARGE(Turnaje!F111:BV111,2)=0,"",LARGE(Turnaje!F111:BV111,2))</f>
        <v/>
      </c>
      <c r="G55" s="12" t="str">
        <f>IF(LARGE(Turnaje!F111:BV111,3)=0,"",LARGE(Turnaje!F111:BV111,3))</f>
        <v/>
      </c>
      <c r="H55" s="12" t="str">
        <f>IF(LARGE(Turnaje!F111:BV111,4)=0,"",LARGE(Turnaje!F111:BV111,4))</f>
        <v/>
      </c>
      <c r="I55" s="12" t="str">
        <f>IF(LARGE(Turnaje!F111:BV111,5)=0,"",LARGE(Turnaje!F111:BV111,5))</f>
        <v/>
      </c>
      <c r="J55" s="12" t="str">
        <f>IF(LARGE(Turnaje!F111:BV111,6)=0,"",LARGE(Turnaje!F111:BV111,6))</f>
        <v/>
      </c>
      <c r="K55" s="12" t="str">
        <f>IF(LARGE(Turnaje!F111:BV111,7)=0,"",LARGE(Turnaje!F111:BV111,7))</f>
        <v/>
      </c>
      <c r="L55" s="12" t="str">
        <f>IF(LARGE(Turnaje!F111:BV111,8)=0,"",LARGE(Turnaje!F111:BV111,8))</f>
        <v/>
      </c>
      <c r="M55" s="11">
        <f>SUM(E55:L55)</f>
        <v>41</v>
      </c>
      <c r="N55" s="13">
        <f>COUNT(E55:L55)</f>
        <v>1</v>
      </c>
      <c r="O55" s="14">
        <f>SUM(Turnaje!F111:BV111)</f>
        <v>41</v>
      </c>
    </row>
    <row r="56" spans="1:15">
      <c r="A56" s="9" t="str">
        <f>IF(Turnaje!A57="","",Turnaje!A57)</f>
        <v>52.</v>
      </c>
      <c r="B56" s="28" t="str">
        <f>IF(Turnaje!B78="","",Turnaje!B78)</f>
        <v>FRÝBERT Michal</v>
      </c>
      <c r="C56" s="28" t="str">
        <f>IF(Turnaje!C78="","",Turnaje!C78)</f>
        <v>BHC 15.ZŠ Most</v>
      </c>
      <c r="D56" s="10" t="str">
        <f>IF(Turnaje!E78="","",Turnaje!E78)</f>
        <v>P</v>
      </c>
      <c r="E56" s="12">
        <f>IF(LARGE(Turnaje!F78:BV78,1)=0,"",LARGE(Turnaje!F78:BV78,1))</f>
        <v>26</v>
      </c>
      <c r="F56" s="12">
        <f>IF(LARGE(Turnaje!F78:BV78,2)=0,"",LARGE(Turnaje!F78:BV78,2))</f>
        <v>12</v>
      </c>
      <c r="G56" s="12" t="str">
        <f>IF(LARGE(Turnaje!F78:BV78,3)=0,"",LARGE(Turnaje!F78:BV78,3))</f>
        <v/>
      </c>
      <c r="H56" s="12" t="str">
        <f>IF(LARGE(Turnaje!F78:BV78,4)=0,"",LARGE(Turnaje!F78:BV78,4))</f>
        <v/>
      </c>
      <c r="I56" s="12" t="str">
        <f>IF(LARGE(Turnaje!F78:BV78,5)=0,"",LARGE(Turnaje!F78:BV78,5))</f>
        <v/>
      </c>
      <c r="J56" s="12" t="str">
        <f>IF(LARGE(Turnaje!F78:BV78,6)=0,"",LARGE(Turnaje!F78:BV78,6))</f>
        <v/>
      </c>
      <c r="K56" s="12" t="str">
        <f>IF(LARGE(Turnaje!F78:BV78,7)=0,"",LARGE(Turnaje!F78:BV78,7))</f>
        <v/>
      </c>
      <c r="L56" s="12" t="str">
        <f>IF(LARGE(Turnaje!F78:BV78,8)=0,"",LARGE(Turnaje!F78:BV78,8))</f>
        <v/>
      </c>
      <c r="M56" s="11">
        <f>SUM(E56:L56)</f>
        <v>38</v>
      </c>
      <c r="N56" s="13">
        <f>COUNT(E56:L56)</f>
        <v>2</v>
      </c>
      <c r="O56" s="14">
        <f>SUM(Turnaje!F78:BV78)</f>
        <v>38</v>
      </c>
    </row>
    <row r="57" spans="1:15">
      <c r="A57" s="9" t="str">
        <f>IF(Turnaje!A58="","",Turnaje!A58)</f>
        <v>53.</v>
      </c>
      <c r="B57" s="28" t="str">
        <f>IF(Turnaje!B252="","",Turnaje!B252)</f>
        <v>PROCHÁZKA Matěj</v>
      </c>
      <c r="C57" s="28" t="str">
        <f>IF(Turnaje!C252="","",Turnaje!C252)</f>
        <v>KSH ZŠ Meziboří</v>
      </c>
      <c r="D57" s="10" t="str">
        <f>IF(Turnaje!E252="","",Turnaje!E252)</f>
        <v>P</v>
      </c>
      <c r="E57" s="12">
        <f>IF(LARGE(Turnaje!F252:BV252,1)=0,"",LARGE(Turnaje!F252:BV252,1))</f>
        <v>16</v>
      </c>
      <c r="F57" s="12">
        <f>IF(LARGE(Turnaje!F252:BV252,2)=0,"",LARGE(Turnaje!F252:BV252,2))</f>
        <v>12</v>
      </c>
      <c r="G57" s="12">
        <f>IF(LARGE(Turnaje!F252:BV252,3)=0,"",LARGE(Turnaje!F252:BV252,3))</f>
        <v>8</v>
      </c>
      <c r="H57" s="12" t="str">
        <f>IF(LARGE(Turnaje!F252:BV252,4)=0,"",LARGE(Turnaje!F252:BV252,4))</f>
        <v/>
      </c>
      <c r="I57" s="12" t="str">
        <f>IF(LARGE(Turnaje!F252:BV252,5)=0,"",LARGE(Turnaje!F252:BV252,5))</f>
        <v/>
      </c>
      <c r="J57" s="12" t="str">
        <f>IF(LARGE(Turnaje!F252:BV252,6)=0,"",LARGE(Turnaje!F252:BV252,6))</f>
        <v/>
      </c>
      <c r="K57" s="12" t="str">
        <f>IF(LARGE(Turnaje!F252:BV252,7)=0,"",LARGE(Turnaje!F252:BV252,7))</f>
        <v/>
      </c>
      <c r="L57" s="12" t="str">
        <f>IF(LARGE(Turnaje!F252:BV252,8)=0,"",LARGE(Turnaje!F252:BV252,8))</f>
        <v/>
      </c>
      <c r="M57" s="11">
        <f>SUM(E57:L57)</f>
        <v>36</v>
      </c>
      <c r="N57" s="13">
        <f>COUNT(E57:L57)</f>
        <v>3</v>
      </c>
      <c r="O57" s="14">
        <f>SUM(Turnaje!F252:BV252)</f>
        <v>36</v>
      </c>
    </row>
    <row r="58" spans="1:15">
      <c r="A58" s="9" t="str">
        <f>IF(Turnaje!A59="","",Turnaje!A59)</f>
        <v>54.</v>
      </c>
      <c r="B58" s="28" t="str">
        <f>IF(Turnaje!B338="","",Turnaje!B338)</f>
        <v>VALENTA Ondřej</v>
      </c>
      <c r="C58" s="28" t="str">
        <f>IF(Turnaje!C338="","",Turnaje!C338)</f>
        <v>ZŠ Hamry nad Sázavou</v>
      </c>
      <c r="D58" s="10" t="str">
        <f>IF(Turnaje!E338="","",Turnaje!E338)</f>
        <v>P</v>
      </c>
      <c r="E58" s="12">
        <f>IF(LARGE(Turnaje!F338:BV338,1)=0,"",LARGE(Turnaje!F338:BV338,1))</f>
        <v>23</v>
      </c>
      <c r="F58" s="12">
        <f>IF(LARGE(Turnaje!F338:BV338,2)=0,"",LARGE(Turnaje!F338:BV338,2))</f>
        <v>12</v>
      </c>
      <c r="G58" s="12" t="str">
        <f>IF(LARGE(Turnaje!F338:BV338,3)=0,"",LARGE(Turnaje!F338:BV338,3))</f>
        <v/>
      </c>
      <c r="H58" s="12" t="str">
        <f>IF(LARGE(Turnaje!F338:BV338,4)=0,"",LARGE(Turnaje!F338:BV338,4))</f>
        <v/>
      </c>
      <c r="I58" s="12" t="str">
        <f>IF(LARGE(Turnaje!F338:BV338,5)=0,"",LARGE(Turnaje!F338:BV338,5))</f>
        <v/>
      </c>
      <c r="J58" s="12" t="str">
        <f>IF(LARGE(Turnaje!F338:BV338,6)=0,"",LARGE(Turnaje!F338:BV338,6))</f>
        <v/>
      </c>
      <c r="K58" s="12" t="str">
        <f>IF(LARGE(Turnaje!F338:BV338,7)=0,"",LARGE(Turnaje!F338:BV338,7))</f>
        <v/>
      </c>
      <c r="L58" s="12" t="str">
        <f>IF(LARGE(Turnaje!F338:BV338,8)=0,"",LARGE(Turnaje!F338:BV338,8))</f>
        <v/>
      </c>
      <c r="M58" s="11">
        <f>SUM(E58:L58)</f>
        <v>35</v>
      </c>
      <c r="N58" s="13">
        <f>COUNT(E58:L58)</f>
        <v>2</v>
      </c>
      <c r="O58" s="14">
        <f>SUM(Turnaje!F338:BV338)</f>
        <v>35</v>
      </c>
    </row>
    <row r="59" spans="1:15">
      <c r="A59" s="9" t="str">
        <f>IF(Turnaje!A60="","",Turnaje!A60)</f>
        <v>55.</v>
      </c>
      <c r="B59" s="28" t="str">
        <f>IF(Turnaje!B85="","",Turnaje!B85)</f>
        <v>GRIMM Matyáš</v>
      </c>
      <c r="C59" s="28" t="str">
        <f>IF(Turnaje!C85="","",Turnaje!C85)</f>
        <v>Real Draci 18.ZŠ Most</v>
      </c>
      <c r="D59" s="10" t="str">
        <f>IF(Turnaje!E85="","",Turnaje!E85)</f>
        <v>Z</v>
      </c>
      <c r="E59" s="12">
        <f>IF(LARGE(Turnaje!F85:BV85,1)=0,"",LARGE(Turnaje!F85:BV85,1))</f>
        <v>15</v>
      </c>
      <c r="F59" s="12">
        <f>IF(LARGE(Turnaje!F85:BV85,2)=0,"",LARGE(Turnaje!F85:BV85,2))</f>
        <v>12</v>
      </c>
      <c r="G59" s="12">
        <f>IF(LARGE(Turnaje!F85:BV85,3)=0,"",LARGE(Turnaje!F85:BV85,3))</f>
        <v>7</v>
      </c>
      <c r="H59" s="12" t="str">
        <f>IF(LARGE(Turnaje!F85:BV85,4)=0,"",LARGE(Turnaje!F85:BV85,4))</f>
        <v/>
      </c>
      <c r="I59" s="12" t="str">
        <f>IF(LARGE(Turnaje!F85:BV85,5)=0,"",LARGE(Turnaje!F85:BV85,5))</f>
        <v/>
      </c>
      <c r="J59" s="12" t="str">
        <f>IF(LARGE(Turnaje!F85:BV85,6)=0,"",LARGE(Turnaje!F85:BV85,6))</f>
        <v/>
      </c>
      <c r="K59" s="12" t="str">
        <f>IF(LARGE(Turnaje!F85:BV85,7)=0,"",LARGE(Turnaje!F85:BV85,7))</f>
        <v/>
      </c>
      <c r="L59" s="12" t="str">
        <f>IF(LARGE(Turnaje!F85:BV85,8)=0,"",LARGE(Turnaje!F85:BV85,8))</f>
        <v/>
      </c>
      <c r="M59" s="11">
        <f>SUM(E59:L59)</f>
        <v>34</v>
      </c>
      <c r="N59" s="13">
        <f>COUNT(E59:L59)</f>
        <v>3</v>
      </c>
      <c r="O59" s="14">
        <f>SUM(Turnaje!F85:BV85)</f>
        <v>34</v>
      </c>
    </row>
    <row r="60" spans="1:15">
      <c r="A60" s="9" t="str">
        <f>IF(Turnaje!A61="","",Turnaje!A61)</f>
        <v>56.</v>
      </c>
      <c r="B60" s="28" t="str">
        <f>IF(Turnaje!B320="","",Turnaje!B320)</f>
        <v>ŠUSTER Jakub</v>
      </c>
      <c r="C60" s="28" t="str">
        <f>IF(Turnaje!C320="","",Turnaje!C320)</f>
        <v xml:space="preserve">WIP Reklama Dobrá Voda </v>
      </c>
      <c r="D60" s="10" t="str">
        <f>IF(Turnaje!E320="","",Turnaje!E320)</f>
        <v>Z</v>
      </c>
      <c r="E60" s="12">
        <f>IF(LARGE(Turnaje!F320:BV320,1)=0,"",LARGE(Turnaje!F320:BV320,1))</f>
        <v>34</v>
      </c>
      <c r="F60" s="12" t="str">
        <f>IF(LARGE(Turnaje!F320:BV320,2)=0,"",LARGE(Turnaje!F320:BV320,2))</f>
        <v/>
      </c>
      <c r="G60" s="12" t="str">
        <f>IF(LARGE(Turnaje!F320:BV320,3)=0,"",LARGE(Turnaje!F320:BV320,3))</f>
        <v/>
      </c>
      <c r="H60" s="12" t="str">
        <f>IF(LARGE(Turnaje!F320:BV320,4)=0,"",LARGE(Turnaje!F320:BV320,4))</f>
        <v/>
      </c>
      <c r="I60" s="12" t="str">
        <f>IF(LARGE(Turnaje!F320:BV320,5)=0,"",LARGE(Turnaje!F320:BV320,5))</f>
        <v/>
      </c>
      <c r="J60" s="12" t="str">
        <f>IF(LARGE(Turnaje!F320:BV320,6)=0,"",LARGE(Turnaje!F320:BV320,6))</f>
        <v/>
      </c>
      <c r="K60" s="12" t="str">
        <f>IF(LARGE(Turnaje!F320:BV320,7)=0,"",LARGE(Turnaje!F320:BV320,7))</f>
        <v/>
      </c>
      <c r="L60" s="12" t="str">
        <f>IF(LARGE(Turnaje!F320:BV320,8)=0,"",LARGE(Turnaje!F320:BV320,8))</f>
        <v/>
      </c>
      <c r="M60" s="11">
        <f>SUM(E60:L60)</f>
        <v>34</v>
      </c>
      <c r="N60" s="13">
        <f>COUNT(E60:L60)</f>
        <v>1</v>
      </c>
      <c r="O60" s="14">
        <f>SUM(Turnaje!F320:BV320)</f>
        <v>34</v>
      </c>
    </row>
    <row r="61" spans="1:15">
      <c r="A61" s="9" t="str">
        <f>IF(Turnaje!A62="","",Turnaje!A62)</f>
        <v>57.</v>
      </c>
      <c r="B61" s="28" t="str">
        <f>IF(Turnaje!B166="","",Turnaje!B166)</f>
        <v>KROČIL René</v>
      </c>
      <c r="C61" s="28" t="str">
        <f>IF(Turnaje!C166="","",Turnaje!C166)</f>
        <v>Tučňáci 14.ZŠ Most</v>
      </c>
      <c r="D61" s="10" t="str">
        <f>IF(Turnaje!E166="","",Turnaje!E166)</f>
        <v>P</v>
      </c>
      <c r="E61" s="12">
        <f>IF(LARGE(Turnaje!F166:BV166,1)=0,"",LARGE(Turnaje!F166:BV166,1))</f>
        <v>14</v>
      </c>
      <c r="F61" s="12">
        <f>IF(LARGE(Turnaje!F166:BV166,2)=0,"",LARGE(Turnaje!F166:BV166,2))</f>
        <v>13</v>
      </c>
      <c r="G61" s="12">
        <f>IF(LARGE(Turnaje!F166:BV166,3)=0,"",LARGE(Turnaje!F166:BV166,3))</f>
        <v>6</v>
      </c>
      <c r="H61" s="12" t="str">
        <f>IF(LARGE(Turnaje!F166:BV166,4)=0,"",LARGE(Turnaje!F166:BV166,4))</f>
        <v/>
      </c>
      <c r="I61" s="12" t="str">
        <f>IF(LARGE(Turnaje!F166:BV166,5)=0,"",LARGE(Turnaje!F166:BV166,5))</f>
        <v/>
      </c>
      <c r="J61" s="12" t="str">
        <f>IF(LARGE(Turnaje!F166:BV166,6)=0,"",LARGE(Turnaje!F166:BV166,6))</f>
        <v/>
      </c>
      <c r="K61" s="12" t="str">
        <f>IF(LARGE(Turnaje!F166:BV166,7)=0,"",LARGE(Turnaje!F166:BV166,7))</f>
        <v/>
      </c>
      <c r="L61" s="12" t="str">
        <f>IF(LARGE(Turnaje!F166:BV166,8)=0,"",LARGE(Turnaje!F166:BV166,8))</f>
        <v/>
      </c>
      <c r="M61" s="11">
        <f>SUM(E61:L61)</f>
        <v>33</v>
      </c>
      <c r="N61" s="13">
        <f>COUNT(E61:L61)</f>
        <v>3</v>
      </c>
      <c r="O61" s="14">
        <f>SUM(Turnaje!F166:BV166)</f>
        <v>33</v>
      </c>
    </row>
    <row r="62" spans="1:15">
      <c r="A62" s="9" t="str">
        <f>IF(Turnaje!A63="","",Turnaje!A63)</f>
        <v>58.</v>
      </c>
      <c r="B62" s="28" t="str">
        <f>IF(Turnaje!B290="","",Turnaje!B290)</f>
        <v>SLAVÍČEK Ondřej</v>
      </c>
      <c r="C62" s="28" t="str">
        <f>IF(Turnaje!C290="","",Turnaje!C290)</f>
        <v>KSH ZŠ Meziboří</v>
      </c>
      <c r="D62" s="10" t="str">
        <f>IF(Turnaje!E290="","",Turnaje!E290)</f>
        <v>P</v>
      </c>
      <c r="E62" s="12">
        <f>IF(LARGE(Turnaje!F290:BV290,1)=0,"",LARGE(Turnaje!F290:BV290,1))</f>
        <v>20</v>
      </c>
      <c r="F62" s="12">
        <f>IF(LARGE(Turnaje!F290:BV290,2)=0,"",LARGE(Turnaje!F290:BV290,2))</f>
        <v>7</v>
      </c>
      <c r="G62" s="12">
        <f>IF(LARGE(Turnaje!F290:BV290,3)=0,"",LARGE(Turnaje!F290:BV290,3))</f>
        <v>6</v>
      </c>
      <c r="H62" s="12" t="str">
        <f>IF(LARGE(Turnaje!F290:BV290,4)=0,"",LARGE(Turnaje!F290:BV290,4))</f>
        <v/>
      </c>
      <c r="I62" s="12" t="str">
        <f>IF(LARGE(Turnaje!F290:BV290,5)=0,"",LARGE(Turnaje!F290:BV290,5))</f>
        <v/>
      </c>
      <c r="J62" s="12" t="str">
        <f>IF(LARGE(Turnaje!F290:BV290,6)=0,"",LARGE(Turnaje!F290:BV290,6))</f>
        <v/>
      </c>
      <c r="K62" s="12" t="str">
        <f>IF(LARGE(Turnaje!F290:BV290,7)=0,"",LARGE(Turnaje!F290:BV290,7))</f>
        <v/>
      </c>
      <c r="L62" s="12" t="str">
        <f>IF(LARGE(Turnaje!F290:BV290,8)=0,"",LARGE(Turnaje!F290:BV290,8))</f>
        <v/>
      </c>
      <c r="M62" s="11">
        <f>SUM(E62:L62)</f>
        <v>33</v>
      </c>
      <c r="N62" s="13">
        <f>COUNT(E62:L62)</f>
        <v>3</v>
      </c>
      <c r="O62" s="14">
        <f>SUM(Turnaje!F290:BV290)</f>
        <v>33</v>
      </c>
    </row>
    <row r="63" spans="1:15">
      <c r="A63" s="9" t="str">
        <f>IF(Turnaje!A64="","",Turnaje!A64)</f>
        <v>59.</v>
      </c>
      <c r="B63" s="28" t="str">
        <f>IF(Turnaje!B189="","",Turnaje!B189)</f>
        <v>MACH Jan jun.</v>
      </c>
      <c r="C63" s="28" t="str">
        <f>IF(Turnaje!C189="","",Turnaje!C189)</f>
        <v xml:space="preserve">WIP Reklama Dobrá Voda </v>
      </c>
      <c r="D63" s="10" t="str">
        <f>IF(Turnaje!E189="","",Turnaje!E189)</f>
        <v>Z</v>
      </c>
      <c r="E63" s="12">
        <f>IF(LARGE(Turnaje!F189:BV189,1)=0,"",LARGE(Turnaje!F189:BV189,1))</f>
        <v>31</v>
      </c>
      <c r="F63" s="12" t="str">
        <f>IF(LARGE(Turnaje!F189:BV189,2)=0,"",LARGE(Turnaje!F189:BV189,2))</f>
        <v/>
      </c>
      <c r="G63" s="12" t="str">
        <f>IF(LARGE(Turnaje!F189:BV189,3)=0,"",LARGE(Turnaje!F189:BV189,3))</f>
        <v/>
      </c>
      <c r="H63" s="12" t="str">
        <f>IF(LARGE(Turnaje!F189:BV189,4)=0,"",LARGE(Turnaje!F189:BV189,4))</f>
        <v/>
      </c>
      <c r="I63" s="12" t="str">
        <f>IF(LARGE(Turnaje!F189:BV189,5)=0,"",LARGE(Turnaje!F189:BV189,5))</f>
        <v/>
      </c>
      <c r="J63" s="12" t="str">
        <f>IF(LARGE(Turnaje!F189:BV189,6)=0,"",LARGE(Turnaje!F189:BV189,6))</f>
        <v/>
      </c>
      <c r="K63" s="12" t="str">
        <f>IF(LARGE(Turnaje!F189:BV189,7)=0,"",LARGE(Turnaje!F189:BV189,7))</f>
        <v/>
      </c>
      <c r="L63" s="12" t="str">
        <f>IF(LARGE(Turnaje!F189:BV189,8)=0,"",LARGE(Turnaje!F189:BV189,8))</f>
        <v/>
      </c>
      <c r="M63" s="11">
        <f>SUM(E63:L63)</f>
        <v>31</v>
      </c>
      <c r="N63" s="13">
        <f>COUNT(E63:L63)</f>
        <v>1</v>
      </c>
      <c r="O63" s="14">
        <f>SUM(Turnaje!F189:BV189)</f>
        <v>31</v>
      </c>
    </row>
    <row r="64" spans="1:15">
      <c r="A64" s="9" t="str">
        <f>IF(Turnaje!A65="","",Turnaje!A65)</f>
        <v>60.</v>
      </c>
      <c r="B64" s="28" t="str">
        <f>IF(Turnaje!B153="","",Turnaje!B153)</f>
        <v>KONOPÍK Jan</v>
      </c>
      <c r="C64" s="28" t="str">
        <f>IF(Turnaje!C153="","",Turnaje!C153)</f>
        <v>KSH ZŠ Meziboří</v>
      </c>
      <c r="D64" s="10" t="str">
        <f>IF(Turnaje!E153="","",Turnaje!E153)</f>
        <v>P</v>
      </c>
      <c r="E64" s="12">
        <f>IF(LARGE(Turnaje!F153:BV153,1)=0,"",LARGE(Turnaje!F153:BV153,1))</f>
        <v>31</v>
      </c>
      <c r="F64" s="12" t="str">
        <f>IF(LARGE(Turnaje!F153:BV153,2)=0,"",LARGE(Turnaje!F153:BV153,2))</f>
        <v/>
      </c>
      <c r="G64" s="12" t="str">
        <f>IF(LARGE(Turnaje!F153:BV153,3)=0,"",LARGE(Turnaje!F153:BV153,3))</f>
        <v/>
      </c>
      <c r="H64" s="12" t="str">
        <f>IF(LARGE(Turnaje!F153:BV153,4)=0,"",LARGE(Turnaje!F153:BV153,4))</f>
        <v/>
      </c>
      <c r="I64" s="12" t="str">
        <f>IF(LARGE(Turnaje!F153:BV153,5)=0,"",LARGE(Turnaje!F153:BV153,5))</f>
        <v/>
      </c>
      <c r="J64" s="12" t="str">
        <f>IF(LARGE(Turnaje!F153:BV153,6)=0,"",LARGE(Turnaje!F153:BV153,6))</f>
        <v/>
      </c>
      <c r="K64" s="12" t="str">
        <f>IF(LARGE(Turnaje!F153:BV153,7)=0,"",LARGE(Turnaje!F153:BV153,7))</f>
        <v/>
      </c>
      <c r="L64" s="12" t="str">
        <f>IF(LARGE(Turnaje!F153:BV153,8)=0,"",LARGE(Turnaje!F153:BV153,8))</f>
        <v/>
      </c>
      <c r="M64" s="11">
        <f>SUM(E64:L64)</f>
        <v>31</v>
      </c>
      <c r="N64" s="13">
        <f>COUNT(E64:L64)</f>
        <v>1</v>
      </c>
      <c r="O64" s="14">
        <f>SUM(Turnaje!F153:BV153)</f>
        <v>31</v>
      </c>
    </row>
    <row r="65" spans="1:15">
      <c r="A65" s="9" t="str">
        <f>IF(Turnaje!A66="","",Turnaje!A66)</f>
        <v>61.</v>
      </c>
      <c r="B65" s="28" t="str">
        <f>IF(Turnaje!B187="","",Turnaje!B187)</f>
        <v>LUKÁČ Michal Jun.</v>
      </c>
      <c r="C65" s="28" t="str">
        <f>IF(Turnaje!C187="","",Turnaje!C187)</f>
        <v>SVČ Most</v>
      </c>
      <c r="D65" s="10" t="str">
        <f>IF(Turnaje!E187="","",Turnaje!E187)</f>
        <v>P</v>
      </c>
      <c r="E65" s="12">
        <f>IF(LARGE(Turnaje!F187:BV187,1)=0,"",LARGE(Turnaje!F187:BV187,1))</f>
        <v>22</v>
      </c>
      <c r="F65" s="12">
        <f>IF(LARGE(Turnaje!F187:BV187,2)=0,"",LARGE(Turnaje!F187:BV187,2))</f>
        <v>9</v>
      </c>
      <c r="G65" s="12" t="str">
        <f>IF(LARGE(Turnaje!F187:BV187,3)=0,"",LARGE(Turnaje!F187:BV187,3))</f>
        <v/>
      </c>
      <c r="H65" s="12" t="str">
        <f>IF(LARGE(Turnaje!F187:BV187,4)=0,"",LARGE(Turnaje!F187:BV187,4))</f>
        <v/>
      </c>
      <c r="I65" s="12" t="str">
        <f>IF(LARGE(Turnaje!F187:BV187,5)=0,"",LARGE(Turnaje!F187:BV187,5))</f>
        <v/>
      </c>
      <c r="J65" s="12" t="str">
        <f>IF(LARGE(Turnaje!F187:BV187,6)=0,"",LARGE(Turnaje!F187:BV187,6))</f>
        <v/>
      </c>
      <c r="K65" s="12" t="str">
        <f>IF(LARGE(Turnaje!F187:BV187,7)=0,"",LARGE(Turnaje!F187:BV187,7))</f>
        <v/>
      </c>
      <c r="L65" s="12" t="str">
        <f>IF(LARGE(Turnaje!F187:BV187,8)=0,"",LARGE(Turnaje!F187:BV187,8))</f>
        <v/>
      </c>
      <c r="M65" s="11">
        <f>SUM(E65:L65)</f>
        <v>31</v>
      </c>
      <c r="N65" s="13">
        <f>COUNT(E65:L65)</f>
        <v>2</v>
      </c>
      <c r="O65" s="14">
        <f>SUM(Turnaje!F187:BV187)</f>
        <v>31</v>
      </c>
    </row>
    <row r="66" spans="1:15">
      <c r="A66" s="9" t="str">
        <f>IF(Turnaje!A67="","",Turnaje!A67)</f>
        <v>62.</v>
      </c>
      <c r="B66" s="28" t="str">
        <f>IF(Turnaje!B271="","",Turnaje!B271)</f>
        <v>SEM Dalibor</v>
      </c>
      <c r="C66" s="28" t="str">
        <f>IF(Turnaje!C271="","",Turnaje!C271)</f>
        <v>SVČ Most</v>
      </c>
      <c r="D66" s="10" t="str">
        <f>IF(Turnaje!E271="","",Turnaje!E271)</f>
        <v>P</v>
      </c>
      <c r="E66" s="12">
        <f>IF(LARGE(Turnaje!F271:BV271,1)=0,"",LARGE(Turnaje!F271:BV271,1))</f>
        <v>21</v>
      </c>
      <c r="F66" s="12">
        <f>IF(LARGE(Turnaje!F271:BV271,2)=0,"",LARGE(Turnaje!F271:BV271,2))</f>
        <v>10</v>
      </c>
      <c r="G66" s="12" t="str">
        <f>IF(LARGE(Turnaje!F271:BV271,3)=0,"",LARGE(Turnaje!F271:BV271,3))</f>
        <v/>
      </c>
      <c r="H66" s="12" t="str">
        <f>IF(LARGE(Turnaje!F271:BV271,4)=0,"",LARGE(Turnaje!F271:BV271,4))</f>
        <v/>
      </c>
      <c r="I66" s="12" t="str">
        <f>IF(LARGE(Turnaje!F271:BV271,5)=0,"",LARGE(Turnaje!F271:BV271,5))</f>
        <v/>
      </c>
      <c r="J66" s="12" t="str">
        <f>IF(LARGE(Turnaje!F271:BV271,6)=0,"",LARGE(Turnaje!F271:BV271,6))</f>
        <v/>
      </c>
      <c r="K66" s="12" t="str">
        <f>IF(LARGE(Turnaje!F271:BV271,7)=0,"",LARGE(Turnaje!F271:BV271,7))</f>
        <v/>
      </c>
      <c r="L66" s="12" t="str">
        <f>IF(LARGE(Turnaje!F271:BV271,8)=0,"",LARGE(Turnaje!F271:BV271,8))</f>
        <v/>
      </c>
      <c r="M66" s="11">
        <f>SUM(E66:L66)</f>
        <v>31</v>
      </c>
      <c r="N66" s="13">
        <f>COUNT(E66:L66)</f>
        <v>2</v>
      </c>
      <c r="O66" s="14">
        <f>SUM(Turnaje!F271:BV271)</f>
        <v>31</v>
      </c>
    </row>
    <row r="67" spans="1:15">
      <c r="A67" s="9" t="str">
        <f>IF(Turnaje!A68="","",Turnaje!A68)</f>
        <v>63.</v>
      </c>
      <c r="B67" s="28" t="str">
        <f>IF(Turnaje!B350="","",Turnaje!B350)</f>
        <v>VÍTEK Matyáš</v>
      </c>
      <c r="C67" s="28" t="str">
        <f>IF(Turnaje!C350="","",Turnaje!C350)</f>
        <v>SVČ Most</v>
      </c>
      <c r="D67" s="10" t="str">
        <f>IF(Turnaje!E350="","",Turnaje!E350)</f>
        <v>P</v>
      </c>
      <c r="E67" s="12">
        <f>IF(LARGE(Turnaje!F350:BV350,1)=0,"",LARGE(Turnaje!F350:BV350,1))</f>
        <v>19</v>
      </c>
      <c r="F67" s="12">
        <f>IF(LARGE(Turnaje!F350:BV350,2)=0,"",LARGE(Turnaje!F350:BV350,2))</f>
        <v>11</v>
      </c>
      <c r="G67" s="12" t="str">
        <f>IF(LARGE(Turnaje!F350:BV350,3)=0,"",LARGE(Turnaje!F350:BV350,3))</f>
        <v/>
      </c>
      <c r="H67" s="12" t="str">
        <f>IF(LARGE(Turnaje!F350:BV350,4)=0,"",LARGE(Turnaje!F350:BV350,4))</f>
        <v/>
      </c>
      <c r="I67" s="12" t="str">
        <f>IF(LARGE(Turnaje!F350:BV350,5)=0,"",LARGE(Turnaje!F350:BV350,5))</f>
        <v/>
      </c>
      <c r="J67" s="12" t="str">
        <f>IF(LARGE(Turnaje!F350:BV350,6)=0,"",LARGE(Turnaje!F350:BV350,6))</f>
        <v/>
      </c>
      <c r="K67" s="12" t="str">
        <f>IF(LARGE(Turnaje!F350:BV350,7)=0,"",LARGE(Turnaje!F350:BV350,7))</f>
        <v/>
      </c>
      <c r="L67" s="12" t="str">
        <f>IF(LARGE(Turnaje!F350:BV350,8)=0,"",LARGE(Turnaje!F350:BV350,8))</f>
        <v/>
      </c>
      <c r="M67" s="11">
        <f>SUM(E67:L67)</f>
        <v>30</v>
      </c>
      <c r="N67" s="13">
        <f>COUNT(E67:L67)</f>
        <v>2</v>
      </c>
      <c r="O67" s="14">
        <f>SUM(Turnaje!F350:BV350)</f>
        <v>30</v>
      </c>
    </row>
    <row r="68" spans="1:15">
      <c r="A68" s="9" t="str">
        <f>IF(Turnaje!A69="","",Turnaje!A69)</f>
        <v>64.</v>
      </c>
      <c r="B68" s="28" t="str">
        <f>IF(Turnaje!B175="","",Turnaje!B175)</f>
        <v>KUNKELA Alexandr</v>
      </c>
      <c r="C68" s="28" t="str">
        <f>IF(Turnaje!C175="","",Turnaje!C175)</f>
        <v>KSH ZŠ Meziboří</v>
      </c>
      <c r="D68" s="10" t="str">
        <f>IF(Turnaje!E175="","",Turnaje!E175)</f>
        <v>P</v>
      </c>
      <c r="E68" s="12">
        <f>IF(LARGE(Turnaje!F175:BV175,1)=0,"",LARGE(Turnaje!F175:BV175,1))</f>
        <v>29</v>
      </c>
      <c r="F68" s="12" t="str">
        <f>IF(LARGE(Turnaje!F175:BV175,2)=0,"",LARGE(Turnaje!F175:BV175,2))</f>
        <v/>
      </c>
      <c r="G68" s="12" t="str">
        <f>IF(LARGE(Turnaje!F175:BV175,3)=0,"",LARGE(Turnaje!F175:BV175,3))</f>
        <v/>
      </c>
      <c r="H68" s="12" t="str">
        <f>IF(LARGE(Turnaje!F175:BV175,4)=0,"",LARGE(Turnaje!F175:BV175,4))</f>
        <v/>
      </c>
      <c r="I68" s="12" t="str">
        <f>IF(LARGE(Turnaje!F175:BV175,5)=0,"",LARGE(Turnaje!F175:BV175,5))</f>
        <v/>
      </c>
      <c r="J68" s="12" t="str">
        <f>IF(LARGE(Turnaje!F175:BV175,6)=0,"",LARGE(Turnaje!F175:BV175,6))</f>
        <v/>
      </c>
      <c r="K68" s="12" t="str">
        <f>IF(LARGE(Turnaje!F175:BV175,7)=0,"",LARGE(Turnaje!F175:BV175,7))</f>
        <v/>
      </c>
      <c r="L68" s="12" t="str">
        <f>IF(LARGE(Turnaje!F175:BV175,8)=0,"",LARGE(Turnaje!F175:BV175,8))</f>
        <v/>
      </c>
      <c r="M68" s="11">
        <f>SUM(E68:L68)</f>
        <v>29</v>
      </c>
      <c r="N68" s="13">
        <f>COUNT(E68:L68)</f>
        <v>1</v>
      </c>
      <c r="O68" s="14">
        <f>SUM(Turnaje!F175:BV175)</f>
        <v>29</v>
      </c>
    </row>
    <row r="69" spans="1:15">
      <c r="A69" s="9" t="str">
        <f>IF(Turnaje!A70="","",Turnaje!A70)</f>
        <v>65.</v>
      </c>
      <c r="B69" s="28" t="str">
        <f>IF(Turnaje!B62="","",Turnaje!B62)</f>
        <v>FIŠAROVÁ Anna</v>
      </c>
      <c r="C69" s="28" t="str">
        <f>IF(Turnaje!C62="","",Turnaje!C62)</f>
        <v>Nové Dvory</v>
      </c>
      <c r="D69" s="10" t="str">
        <f>IF(Turnaje!E62="","",Turnaje!E62)</f>
        <v>L´</v>
      </c>
      <c r="E69" s="12">
        <f>IF(LARGE(Turnaje!F62:BV62,1)=0,"",LARGE(Turnaje!F62:BV62,1))</f>
        <v>29</v>
      </c>
      <c r="F69" s="12" t="str">
        <f>IF(LARGE(Turnaje!F62:BV62,2)=0,"",LARGE(Turnaje!F62:BV62,2))</f>
        <v/>
      </c>
      <c r="G69" s="12" t="str">
        <f>IF(LARGE(Turnaje!F62:BV62,3)=0,"",LARGE(Turnaje!F62:BV62,3))</f>
        <v/>
      </c>
      <c r="H69" s="12" t="str">
        <f>IF(LARGE(Turnaje!F62:BV62,4)=0,"",LARGE(Turnaje!F62:BV62,4))</f>
        <v/>
      </c>
      <c r="I69" s="12" t="str">
        <f>IF(LARGE(Turnaje!F62:BV62,5)=0,"",LARGE(Turnaje!F62:BV62,5))</f>
        <v/>
      </c>
      <c r="J69" s="12" t="str">
        <f>IF(LARGE(Turnaje!F62:BV62,6)=0,"",LARGE(Turnaje!F62:BV62,6))</f>
        <v/>
      </c>
      <c r="K69" s="12" t="str">
        <f>IF(LARGE(Turnaje!F62:BV62,7)=0,"",LARGE(Turnaje!F62:BV62,7))</f>
        <v/>
      </c>
      <c r="L69" s="12" t="str">
        <f>IF(LARGE(Turnaje!F62:BV62,8)=0,"",LARGE(Turnaje!F62:BV62,8))</f>
        <v/>
      </c>
      <c r="M69" s="11">
        <f>SUM(E69:L69)</f>
        <v>29</v>
      </c>
      <c r="N69" s="13">
        <f>COUNT(E69:L69)</f>
        <v>1</v>
      </c>
      <c r="O69" s="14">
        <f>SUM(Turnaje!F62:BV62)</f>
        <v>29</v>
      </c>
    </row>
    <row r="70" spans="1:15">
      <c r="A70" s="9" t="str">
        <f>IF(Turnaje!A71="","",Turnaje!A71)</f>
        <v>66.</v>
      </c>
      <c r="B70" s="28" t="str">
        <f>IF(Turnaje!B33="","",Turnaje!B33)</f>
        <v>ČEKEL Jakub</v>
      </c>
      <c r="C70" s="28" t="str">
        <f>IF(Turnaje!C33="","",Turnaje!C33)</f>
        <v>BHC 15.ZŠ Most</v>
      </c>
      <c r="D70" s="10" t="str">
        <f>IF(Turnaje!E33="","",Turnaje!E33)</f>
        <v>P</v>
      </c>
      <c r="E70" s="12">
        <f>IF(LARGE(Turnaje!F33:BV33,1)=0,"",LARGE(Turnaje!F33:BV33,1))</f>
        <v>28</v>
      </c>
      <c r="F70" s="12" t="str">
        <f>IF(LARGE(Turnaje!F33:BV33,2)=0,"",LARGE(Turnaje!F33:BV33,2))</f>
        <v/>
      </c>
      <c r="G70" s="12" t="str">
        <f>IF(LARGE(Turnaje!F33:BV33,3)=0,"",LARGE(Turnaje!F33:BV33,3))</f>
        <v/>
      </c>
      <c r="H70" s="12" t="str">
        <f>IF(LARGE(Turnaje!F33:BV33,4)=0,"",LARGE(Turnaje!F33:BV33,4))</f>
        <v/>
      </c>
      <c r="I70" s="12" t="str">
        <f>IF(LARGE(Turnaje!F33:BV33,5)=0,"",LARGE(Turnaje!F33:BV33,5))</f>
        <v/>
      </c>
      <c r="J70" s="12" t="str">
        <f>IF(LARGE(Turnaje!F33:BV33,6)=0,"",LARGE(Turnaje!F33:BV33,6))</f>
        <v/>
      </c>
      <c r="K70" s="12" t="str">
        <f>IF(LARGE(Turnaje!F33:BV33,7)=0,"",LARGE(Turnaje!F33:BV33,7))</f>
        <v/>
      </c>
      <c r="L70" s="12" t="str">
        <f>IF(LARGE(Turnaje!F33:BV33,8)=0,"",LARGE(Turnaje!F33:BV33,8))</f>
        <v/>
      </c>
      <c r="M70" s="11">
        <f>SUM(E70:L70)</f>
        <v>28</v>
      </c>
      <c r="N70" s="13">
        <f>COUNT(E70:L70)</f>
        <v>1</v>
      </c>
      <c r="O70" s="14">
        <f>SUM(Turnaje!F33:BV33)</f>
        <v>28</v>
      </c>
    </row>
    <row r="71" spans="1:15">
      <c r="A71" s="9" t="str">
        <f>IF(Turnaje!A72="","",Turnaje!A72)</f>
        <v>67.</v>
      </c>
      <c r="B71" s="28" t="str">
        <f>IF(Turnaje!B345="","",Turnaje!B345)</f>
        <v>VAŇO Martin</v>
      </c>
      <c r="C71" s="28" t="str">
        <f>IF(Turnaje!C345="","",Turnaje!C345)</f>
        <v>Real Draci 18.ZŠ Most</v>
      </c>
      <c r="D71" s="10" t="str">
        <f>IF(Turnaje!E345="","",Turnaje!E345)</f>
        <v>P</v>
      </c>
      <c r="E71" s="12">
        <f>IF(LARGE(Turnaje!F345:BV345,1)=0,"",LARGE(Turnaje!F345:BV345,1))</f>
        <v>11</v>
      </c>
      <c r="F71" s="12">
        <f>IF(LARGE(Turnaje!F345:BV345,2)=0,"",LARGE(Turnaje!F345:BV345,2))</f>
        <v>9</v>
      </c>
      <c r="G71" s="12">
        <f>IF(LARGE(Turnaje!F345:BV345,3)=0,"",LARGE(Turnaje!F345:BV345,3))</f>
        <v>8</v>
      </c>
      <c r="H71" s="12" t="str">
        <f>IF(LARGE(Turnaje!F345:BV345,4)=0,"",LARGE(Turnaje!F345:BV345,4))</f>
        <v/>
      </c>
      <c r="I71" s="12" t="str">
        <f>IF(LARGE(Turnaje!F345:BV345,5)=0,"",LARGE(Turnaje!F345:BV345,5))</f>
        <v/>
      </c>
      <c r="J71" s="12" t="str">
        <f>IF(LARGE(Turnaje!F345:BV345,6)=0,"",LARGE(Turnaje!F345:BV345,6))</f>
        <v/>
      </c>
      <c r="K71" s="12" t="str">
        <f>IF(LARGE(Turnaje!F345:BV345,7)=0,"",LARGE(Turnaje!F345:BV345,7))</f>
        <v/>
      </c>
      <c r="L71" s="12" t="str">
        <f>IF(LARGE(Turnaje!F345:BV345,8)=0,"",LARGE(Turnaje!F345:BV345,8))</f>
        <v/>
      </c>
      <c r="M71" s="11">
        <f>SUM(E71:L71)</f>
        <v>28</v>
      </c>
      <c r="N71" s="13">
        <f>COUNT(E71:L71)</f>
        <v>3</v>
      </c>
      <c r="O71" s="14">
        <f>SUM(Turnaje!F345:BV345)</f>
        <v>28</v>
      </c>
    </row>
    <row r="72" spans="1:15">
      <c r="A72" s="9" t="str">
        <f>IF(Turnaje!A73="","",Turnaje!A73)</f>
        <v>68.</v>
      </c>
      <c r="B72" s="28" t="str">
        <f>IF(Turnaje!B17="","",Turnaje!B17)</f>
        <v>BLAŽÍČEK Libor</v>
      </c>
      <c r="C72" s="28" t="str">
        <f>IF(Turnaje!C17="","",Turnaje!C17)</f>
        <v>ZŠ Hamry nad Sázavou</v>
      </c>
      <c r="D72" s="10" t="str">
        <f>IF(Turnaje!E17="","",Turnaje!E17)</f>
        <v>P</v>
      </c>
      <c r="E72" s="12">
        <f>IF(LARGE(Turnaje!F17:BV17,1)=0,"",LARGE(Turnaje!F17:BV17,1))</f>
        <v>27</v>
      </c>
      <c r="F72" s="12" t="str">
        <f>IF(LARGE(Turnaje!F17:BV17,2)=0,"",LARGE(Turnaje!F17:BV17,2))</f>
        <v/>
      </c>
      <c r="G72" s="12" t="str">
        <f>IF(LARGE(Turnaje!F17:BV17,3)=0,"",LARGE(Turnaje!F17:BV17,3))</f>
        <v/>
      </c>
      <c r="H72" s="12" t="str">
        <f>IF(LARGE(Turnaje!F17:BV17,4)=0,"",LARGE(Turnaje!F17:BV17,4))</f>
        <v/>
      </c>
      <c r="I72" s="12" t="str">
        <f>IF(LARGE(Turnaje!F17:BV17,5)=0,"",LARGE(Turnaje!F17:BV17,5))</f>
        <v/>
      </c>
      <c r="J72" s="12" t="str">
        <f>IF(LARGE(Turnaje!F17:BV17,6)=0,"",LARGE(Turnaje!F17:BV17,6))</f>
        <v/>
      </c>
      <c r="K72" s="12" t="str">
        <f>IF(LARGE(Turnaje!F17:BV17,7)=0,"",LARGE(Turnaje!F17:BV17,7))</f>
        <v/>
      </c>
      <c r="L72" s="12" t="str">
        <f>IF(LARGE(Turnaje!F17:BV17,8)=0,"",LARGE(Turnaje!F17:BV17,8))</f>
        <v/>
      </c>
      <c r="M72" s="11">
        <f>SUM(E72:L72)</f>
        <v>27</v>
      </c>
      <c r="N72" s="13">
        <f>COUNT(E72:L72)</f>
        <v>1</v>
      </c>
      <c r="O72" s="14">
        <f>SUM(Turnaje!F17:BV17)</f>
        <v>27</v>
      </c>
    </row>
    <row r="73" spans="1:15">
      <c r="A73" s="9" t="str">
        <f>IF(Turnaje!A74="","",Turnaje!A74)</f>
        <v>69.</v>
      </c>
      <c r="B73" s="28" t="str">
        <f>IF(Turnaje!B51="","",Turnaje!B51)</f>
        <v>DUDÁČEK Petr</v>
      </c>
      <c r="C73" s="28" t="str">
        <f>IF(Turnaje!C51="","",Turnaje!C51)</f>
        <v>SSZŠ Litvínov</v>
      </c>
      <c r="D73" s="10" t="str">
        <f>IF(Turnaje!E51="","",Turnaje!E51)</f>
        <v>Z</v>
      </c>
      <c r="E73" s="12">
        <f>IF(LARGE(Turnaje!F51:BV51,1)=0,"",LARGE(Turnaje!F51:BV51,1))</f>
        <v>26</v>
      </c>
      <c r="F73" s="12" t="str">
        <f>IF(LARGE(Turnaje!F51:BV51,2)=0,"",LARGE(Turnaje!F51:BV51,2))</f>
        <v/>
      </c>
      <c r="G73" s="12" t="str">
        <f>IF(LARGE(Turnaje!F51:BV51,3)=0,"",LARGE(Turnaje!F51:BV51,3))</f>
        <v/>
      </c>
      <c r="H73" s="12" t="str">
        <f>IF(LARGE(Turnaje!F51:BV51,4)=0,"",LARGE(Turnaje!F51:BV51,4))</f>
        <v/>
      </c>
      <c r="I73" s="12" t="str">
        <f>IF(LARGE(Turnaje!F51:BV51,5)=0,"",LARGE(Turnaje!F51:BV51,5))</f>
        <v/>
      </c>
      <c r="J73" s="12" t="str">
        <f>IF(LARGE(Turnaje!F51:BV51,6)=0,"",LARGE(Turnaje!F51:BV51,6))</f>
        <v/>
      </c>
      <c r="K73" s="12" t="str">
        <f>IF(LARGE(Turnaje!F51:BV51,7)=0,"",LARGE(Turnaje!F51:BV51,7))</f>
        <v/>
      </c>
      <c r="L73" s="12" t="str">
        <f>IF(LARGE(Turnaje!F51:BV51,8)=0,"",LARGE(Turnaje!F51:BV51,8))</f>
        <v/>
      </c>
      <c r="M73" s="11">
        <f>SUM(E73:L73)</f>
        <v>26</v>
      </c>
      <c r="N73" s="13">
        <f>COUNT(E73:L73)</f>
        <v>1</v>
      </c>
      <c r="O73" s="14">
        <f>SUM(Turnaje!F51:BV51)</f>
        <v>26</v>
      </c>
    </row>
    <row r="74" spans="1:15">
      <c r="A74" s="9" t="str">
        <f>IF(Turnaje!A75="","",Turnaje!A75)</f>
        <v>70.</v>
      </c>
      <c r="B74" s="28" t="str">
        <f>IF(Turnaje!B218="","",Turnaje!B218)</f>
        <v>NĚMEC Filip</v>
      </c>
      <c r="C74" s="28" t="str">
        <f>IF(Turnaje!C218="","",Turnaje!C218)</f>
        <v>Nové Dvory</v>
      </c>
      <c r="D74" s="10" t="str">
        <f>IF(Turnaje!E218="","",Turnaje!E218)</f>
        <v>Z</v>
      </c>
      <c r="E74" s="12">
        <f>IF(LARGE(Turnaje!F218:BV218,1)=0,"",LARGE(Turnaje!F218:BV218,1))</f>
        <v>26</v>
      </c>
      <c r="F74" s="12" t="str">
        <f>IF(LARGE(Turnaje!F218:BV218,2)=0,"",LARGE(Turnaje!F218:BV218,2))</f>
        <v/>
      </c>
      <c r="G74" s="12" t="str">
        <f>IF(LARGE(Turnaje!F218:BV218,3)=0,"",LARGE(Turnaje!F218:BV218,3))</f>
        <v/>
      </c>
      <c r="H74" s="12" t="str">
        <f>IF(LARGE(Turnaje!F218:BV218,4)=0,"",LARGE(Turnaje!F218:BV218,4))</f>
        <v/>
      </c>
      <c r="I74" s="12" t="str">
        <f>IF(LARGE(Turnaje!F218:BV218,5)=0,"",LARGE(Turnaje!F218:BV218,5))</f>
        <v/>
      </c>
      <c r="J74" s="12" t="str">
        <f>IF(LARGE(Turnaje!F218:BV218,6)=0,"",LARGE(Turnaje!F218:BV218,6))</f>
        <v/>
      </c>
      <c r="K74" s="12" t="str">
        <f>IF(LARGE(Turnaje!F218:BV218,7)=0,"",LARGE(Turnaje!F218:BV218,7))</f>
        <v/>
      </c>
      <c r="L74" s="12" t="str">
        <f>IF(LARGE(Turnaje!F218:BV218,8)=0,"",LARGE(Turnaje!F218:BV218,8))</f>
        <v/>
      </c>
      <c r="M74" s="11">
        <f>SUM(E74:L74)</f>
        <v>26</v>
      </c>
      <c r="N74" s="13">
        <f>COUNT(E74:L74)</f>
        <v>1</v>
      </c>
      <c r="O74" s="14">
        <f>SUM(Turnaje!F218:BV218)</f>
        <v>26</v>
      </c>
    </row>
    <row r="75" spans="1:15">
      <c r="A75" s="9" t="str">
        <f>IF(Turnaje!A76="","",Turnaje!A76)</f>
        <v>71.</v>
      </c>
      <c r="B75" s="28" t="str">
        <f>IF(Turnaje!B142="","",Turnaje!B142)</f>
        <v>KNAF Marek</v>
      </c>
      <c r="C75" s="28" t="str">
        <f>IF(Turnaje!C142="","",Turnaje!C142)</f>
        <v>SVČ Most</v>
      </c>
      <c r="D75" s="10" t="str">
        <f>IF(Turnaje!E142="","",Turnaje!E142)</f>
        <v>P</v>
      </c>
      <c r="E75" s="12">
        <f>IF(LARGE(Turnaje!F142:BV142,1)=0,"",LARGE(Turnaje!F142:BV142,1))</f>
        <v>11</v>
      </c>
      <c r="F75" s="12">
        <f>IF(LARGE(Turnaje!F142:BV142,2)=0,"",LARGE(Turnaje!F142:BV142,2))</f>
        <v>8</v>
      </c>
      <c r="G75" s="12">
        <f>IF(LARGE(Turnaje!F142:BV142,3)=0,"",LARGE(Turnaje!F142:BV142,3))</f>
        <v>6</v>
      </c>
      <c r="H75" s="12">
        <f>IF(LARGE(Turnaje!F142:BV142,4)=0,"",LARGE(Turnaje!F142:BV142,4))</f>
        <v>1</v>
      </c>
      <c r="I75" s="12" t="str">
        <f>IF(LARGE(Turnaje!F142:BV142,5)=0,"",LARGE(Turnaje!F142:BV142,5))</f>
        <v/>
      </c>
      <c r="J75" s="12" t="str">
        <f>IF(LARGE(Turnaje!F142:BV142,6)=0,"",LARGE(Turnaje!F142:BV142,6))</f>
        <v/>
      </c>
      <c r="K75" s="12" t="str">
        <f>IF(LARGE(Turnaje!F142:BV142,7)=0,"",LARGE(Turnaje!F142:BV142,7))</f>
        <v/>
      </c>
      <c r="L75" s="12" t="str">
        <f>IF(LARGE(Turnaje!F142:BV142,8)=0,"",LARGE(Turnaje!F142:BV142,8))</f>
        <v/>
      </c>
      <c r="M75" s="11">
        <f>SUM(E75:L75)</f>
        <v>26</v>
      </c>
      <c r="N75" s="13">
        <f>COUNT(E75:L75)</f>
        <v>4</v>
      </c>
      <c r="O75" s="14">
        <f>SUM(Turnaje!F142:BV142)</f>
        <v>26</v>
      </c>
    </row>
    <row r="76" spans="1:15">
      <c r="A76" s="9" t="str">
        <f>IF(Turnaje!A77="","",Turnaje!A77)</f>
        <v>72.</v>
      </c>
      <c r="B76" s="28" t="str">
        <f>IF(Turnaje!B324="","",Turnaje!B324)</f>
        <v>TESÁREK Miroslav</v>
      </c>
      <c r="C76" s="28" t="str">
        <f>IF(Turnaje!C324="","",Turnaje!C324)</f>
        <v>KSH ZŠ Meziboří</v>
      </c>
      <c r="D76" s="10" t="str">
        <f>IF(Turnaje!E324="","",Turnaje!E324)</f>
        <v>P</v>
      </c>
      <c r="E76" s="12">
        <f>IF(LARGE(Turnaje!F324:BV324,1)=0,"",LARGE(Turnaje!F324:BV324,1))</f>
        <v>26</v>
      </c>
      <c r="F76" s="12" t="str">
        <f>IF(LARGE(Turnaje!F324:BV324,2)=0,"",LARGE(Turnaje!F324:BV324,2))</f>
        <v/>
      </c>
      <c r="G76" s="12" t="str">
        <f>IF(LARGE(Turnaje!F324:BV324,3)=0,"",LARGE(Turnaje!F324:BV324,3))</f>
        <v/>
      </c>
      <c r="H76" s="12" t="str">
        <f>IF(LARGE(Turnaje!F324:BV324,4)=0,"",LARGE(Turnaje!F324:BV324,4))</f>
        <v/>
      </c>
      <c r="I76" s="12" t="str">
        <f>IF(LARGE(Turnaje!F324:BV324,5)=0,"",LARGE(Turnaje!F324:BV324,5))</f>
        <v/>
      </c>
      <c r="J76" s="12" t="str">
        <f>IF(LARGE(Turnaje!F324:BV324,6)=0,"",LARGE(Turnaje!F324:BV324,6))</f>
        <v/>
      </c>
      <c r="K76" s="12" t="str">
        <f>IF(LARGE(Turnaje!F324:BV324,7)=0,"",LARGE(Turnaje!F324:BV324,7))</f>
        <v/>
      </c>
      <c r="L76" s="12" t="str">
        <f>IF(LARGE(Turnaje!F324:BV324,8)=0,"",LARGE(Turnaje!F324:BV324,8))</f>
        <v/>
      </c>
      <c r="M76" s="11">
        <f>SUM(E76:L76)</f>
        <v>26</v>
      </c>
      <c r="N76" s="13">
        <f>COUNT(E76:L76)</f>
        <v>1</v>
      </c>
      <c r="O76" s="14">
        <f>SUM(Turnaje!F324:BV324)</f>
        <v>26</v>
      </c>
    </row>
    <row r="77" spans="1:15">
      <c r="A77" s="9" t="str">
        <f>IF(Turnaje!A78="","",Turnaje!A78)</f>
        <v>73.</v>
      </c>
      <c r="B77" s="28" t="str">
        <f>IF(Turnaje!B48="","",Turnaje!B48)</f>
        <v>DONÁT Daniel</v>
      </c>
      <c r="C77" s="28" t="str">
        <f>IF(Turnaje!C48="","",Turnaje!C48)</f>
        <v>Real Draci 18.ZŠ Most</v>
      </c>
      <c r="D77" s="10" t="str">
        <f>IF(Turnaje!E48="","",Turnaje!E48)</f>
        <v>Z</v>
      </c>
      <c r="E77" s="12">
        <f>IF(LARGE(Turnaje!F48:BV48,1)=0,"",LARGE(Turnaje!F48:BV48,1))</f>
        <v>25</v>
      </c>
      <c r="F77" s="12" t="str">
        <f>IF(LARGE(Turnaje!F48:BV48,2)=0,"",LARGE(Turnaje!F48:BV48,2))</f>
        <v/>
      </c>
      <c r="G77" s="12" t="str">
        <f>IF(LARGE(Turnaje!F48:BV48,3)=0,"",LARGE(Turnaje!F48:BV48,3))</f>
        <v/>
      </c>
      <c r="H77" s="12" t="str">
        <f>IF(LARGE(Turnaje!F48:BV48,4)=0,"",LARGE(Turnaje!F48:BV48,4))</f>
        <v/>
      </c>
      <c r="I77" s="12" t="str">
        <f>IF(LARGE(Turnaje!F48:BV48,5)=0,"",LARGE(Turnaje!F48:BV48,5))</f>
        <v/>
      </c>
      <c r="J77" s="12" t="str">
        <f>IF(LARGE(Turnaje!F48:BV48,6)=0,"",LARGE(Turnaje!F48:BV48,6))</f>
        <v/>
      </c>
      <c r="K77" s="12" t="str">
        <f>IF(LARGE(Turnaje!F48:BV48,7)=0,"",LARGE(Turnaje!F48:BV48,7))</f>
        <v/>
      </c>
      <c r="L77" s="12" t="str">
        <f>IF(LARGE(Turnaje!F48:BV48,8)=0,"",LARGE(Turnaje!F48:BV48,8))</f>
        <v/>
      </c>
      <c r="M77" s="11">
        <f>SUM(E77:L77)</f>
        <v>25</v>
      </c>
      <c r="N77" s="13">
        <f>COUNT(E77:L77)</f>
        <v>1</v>
      </c>
      <c r="O77" s="14">
        <f>SUM(Turnaje!F48:BV48)</f>
        <v>25</v>
      </c>
    </row>
    <row r="78" spans="1:15">
      <c r="A78" s="9" t="str">
        <f>IF(Turnaje!A79="","",Turnaje!A79)</f>
        <v>74.</v>
      </c>
      <c r="B78" s="28" t="str">
        <f>IF(Turnaje!B103="","",Turnaje!B103)</f>
        <v>HONSA Jan jun.</v>
      </c>
      <c r="C78" s="28" t="str">
        <f>IF(Turnaje!C103="","",Turnaje!C103)</f>
        <v xml:space="preserve">WIP Reklama Dobrá Voda </v>
      </c>
      <c r="D78" s="10" t="str">
        <f>IF(Turnaje!E103="","",Turnaje!E103)</f>
        <v>P</v>
      </c>
      <c r="E78" s="12">
        <f>IF(LARGE(Turnaje!F103:BV103,1)=0,"",LARGE(Turnaje!F103:BV103,1))</f>
        <v>25</v>
      </c>
      <c r="F78" s="12" t="str">
        <f>IF(LARGE(Turnaje!F103:BV103,2)=0,"",LARGE(Turnaje!F103:BV103,2))</f>
        <v/>
      </c>
      <c r="G78" s="12" t="str">
        <f>IF(LARGE(Turnaje!F103:BV103,3)=0,"",LARGE(Turnaje!F103:BV103,3))</f>
        <v/>
      </c>
      <c r="H78" s="12" t="str">
        <f>IF(LARGE(Turnaje!F103:BV103,4)=0,"",LARGE(Turnaje!F103:BV103,4))</f>
        <v/>
      </c>
      <c r="I78" s="12" t="str">
        <f>IF(LARGE(Turnaje!F103:BV103,5)=0,"",LARGE(Turnaje!F103:BV103,5))</f>
        <v/>
      </c>
      <c r="J78" s="12" t="str">
        <f>IF(LARGE(Turnaje!F103:BV103,6)=0,"",LARGE(Turnaje!F103:BV103,6))</f>
        <v/>
      </c>
      <c r="K78" s="12" t="str">
        <f>IF(LARGE(Turnaje!F103:BV103,7)=0,"",LARGE(Turnaje!F103:BV103,7))</f>
        <v/>
      </c>
      <c r="L78" s="12" t="str">
        <f>IF(LARGE(Turnaje!F103:BV103,8)=0,"",LARGE(Turnaje!F103:BV103,8))</f>
        <v/>
      </c>
      <c r="M78" s="11">
        <f>SUM(E78:L78)</f>
        <v>25</v>
      </c>
      <c r="N78" s="13">
        <f>COUNT(E78:L78)</f>
        <v>1</v>
      </c>
      <c r="O78" s="14">
        <f>SUM(Turnaje!F103:BV103)</f>
        <v>25</v>
      </c>
    </row>
    <row r="79" spans="1:15">
      <c r="A79" s="9" t="str">
        <f>IF(Turnaje!A80="","",Turnaje!A80)</f>
        <v>75.</v>
      </c>
      <c r="B79" s="28" t="str">
        <f>IF(Turnaje!B328="","",Turnaje!B328)</f>
        <v>TOMAN František II</v>
      </c>
      <c r="C79" s="28" t="str">
        <f>IF(Turnaje!C328="","",Turnaje!C328)</f>
        <v>ZŠ Palachova Žďár n. Sáz.</v>
      </c>
      <c r="D79" s="10" t="str">
        <f>IF(Turnaje!E328="","",Turnaje!E328)</f>
        <v>P</v>
      </c>
      <c r="E79" s="12">
        <f>IF(LARGE(Turnaje!F328:BV328,1)=0,"",LARGE(Turnaje!F328:BV328,1))</f>
        <v>25</v>
      </c>
      <c r="F79" s="12" t="str">
        <f>IF(LARGE(Turnaje!F328:BV328,2)=0,"",LARGE(Turnaje!F328:BV328,2))</f>
        <v/>
      </c>
      <c r="G79" s="12" t="str">
        <f>IF(LARGE(Turnaje!F328:BV328,3)=0,"",LARGE(Turnaje!F328:BV328,3))</f>
        <v/>
      </c>
      <c r="H79" s="12" t="str">
        <f>IF(LARGE(Turnaje!F328:BV328,4)=0,"",LARGE(Turnaje!F328:BV328,4))</f>
        <v/>
      </c>
      <c r="I79" s="12" t="str">
        <f>IF(LARGE(Turnaje!F328:BV328,5)=0,"",LARGE(Turnaje!F328:BV328,5))</f>
        <v/>
      </c>
      <c r="J79" s="12" t="str">
        <f>IF(LARGE(Turnaje!F328:BV328,6)=0,"",LARGE(Turnaje!F328:BV328,6))</f>
        <v/>
      </c>
      <c r="K79" s="12" t="str">
        <f>IF(LARGE(Turnaje!F328:BV328,7)=0,"",LARGE(Turnaje!F328:BV328,7))</f>
        <v/>
      </c>
      <c r="L79" s="12" t="str">
        <f>IF(LARGE(Turnaje!F328:BV328,8)=0,"",LARGE(Turnaje!F328:BV328,8))</f>
        <v/>
      </c>
      <c r="M79" s="11">
        <f>SUM(E79:L79)</f>
        <v>25</v>
      </c>
      <c r="N79" s="13">
        <f>COUNT(E79:L79)</f>
        <v>1</v>
      </c>
      <c r="O79" s="14">
        <f>SUM(Turnaje!F328:BV328)</f>
        <v>25</v>
      </c>
    </row>
    <row r="80" spans="1:15">
      <c r="A80" s="9" t="str">
        <f>IF(Turnaje!A81="","",Turnaje!A81)</f>
        <v>76.</v>
      </c>
      <c r="B80" s="28" t="str">
        <f>IF(Turnaje!B195="","",Turnaje!B195)</f>
        <v>MALENOVSKÝ Tadeáš</v>
      </c>
      <c r="C80" s="28" t="str">
        <f>IF(Turnaje!C195="","",Turnaje!C195)</f>
        <v>ZŠ Palachova Žďár n. Sáz.</v>
      </c>
      <c r="D80" s="10" t="str">
        <f>IF(Turnaje!E195="","",Turnaje!E195)</f>
        <v>P</v>
      </c>
      <c r="E80" s="12">
        <f>IF(LARGE(Turnaje!F195:BV195,1)=0,"",LARGE(Turnaje!F195:BV195,1))</f>
        <v>24</v>
      </c>
      <c r="F80" s="12" t="str">
        <f>IF(LARGE(Turnaje!F195:BV195,2)=0,"",LARGE(Turnaje!F195:BV195,2))</f>
        <v/>
      </c>
      <c r="G80" s="12" t="str">
        <f>IF(LARGE(Turnaje!F195:BV195,3)=0,"",LARGE(Turnaje!F195:BV195,3))</f>
        <v/>
      </c>
      <c r="H80" s="12" t="str">
        <f>IF(LARGE(Turnaje!F195:BV195,4)=0,"",LARGE(Turnaje!F195:BV195,4))</f>
        <v/>
      </c>
      <c r="I80" s="12" t="str">
        <f>IF(LARGE(Turnaje!F195:BV195,5)=0,"",LARGE(Turnaje!F195:BV195,5))</f>
        <v/>
      </c>
      <c r="J80" s="12" t="str">
        <f>IF(LARGE(Turnaje!F195:BV195,6)=0,"",LARGE(Turnaje!F195:BV195,6))</f>
        <v/>
      </c>
      <c r="K80" s="12" t="str">
        <f>IF(LARGE(Turnaje!F195:BV195,7)=0,"",LARGE(Turnaje!F195:BV195,7))</f>
        <v/>
      </c>
      <c r="L80" s="12" t="str">
        <f>IF(LARGE(Turnaje!F195:BV195,8)=0,"",LARGE(Turnaje!F195:BV195,8))</f>
        <v/>
      </c>
      <c r="M80" s="11">
        <f>SUM(E80:L80)</f>
        <v>24</v>
      </c>
      <c r="N80" s="13">
        <f>COUNT(E80:L80)</f>
        <v>1</v>
      </c>
      <c r="O80" s="14">
        <f>SUM(Turnaje!F195:BV195)</f>
        <v>24</v>
      </c>
    </row>
    <row r="81" spans="1:15">
      <c r="A81" s="9" t="str">
        <f>IF(Turnaje!A82="","",Turnaje!A82)</f>
        <v>77.</v>
      </c>
      <c r="B81" s="28" t="str">
        <f>IF(Turnaje!B214="","",Turnaje!B214)</f>
        <v>NAGY Tomáš</v>
      </c>
      <c r="C81" s="28" t="str">
        <f>IF(Turnaje!C214="","",Turnaje!C214)</f>
        <v>Černí Tygři 3.ZŠ Most</v>
      </c>
      <c r="D81" s="10" t="str">
        <f>IF(Turnaje!E214="","",Turnaje!E214)</f>
        <v>P</v>
      </c>
      <c r="E81" s="12">
        <f>IF(LARGE(Turnaje!F214:BV214,1)=0,"",LARGE(Turnaje!F214:BV214,1))</f>
        <v>20</v>
      </c>
      <c r="F81" s="12">
        <f>IF(LARGE(Turnaje!F214:BV214,2)=0,"",LARGE(Turnaje!F214:BV214,2))</f>
        <v>4</v>
      </c>
      <c r="G81" s="12" t="str">
        <f>IF(LARGE(Turnaje!F214:BV214,3)=0,"",LARGE(Turnaje!F214:BV214,3))</f>
        <v/>
      </c>
      <c r="H81" s="12" t="str">
        <f>IF(LARGE(Turnaje!F214:BV214,4)=0,"",LARGE(Turnaje!F214:BV214,4))</f>
        <v/>
      </c>
      <c r="I81" s="12" t="str">
        <f>IF(LARGE(Turnaje!F214:BV214,5)=0,"",LARGE(Turnaje!F214:BV214,5))</f>
        <v/>
      </c>
      <c r="J81" s="12" t="str">
        <f>IF(LARGE(Turnaje!F214:BV214,6)=0,"",LARGE(Turnaje!F214:BV214,6))</f>
        <v/>
      </c>
      <c r="K81" s="12" t="str">
        <f>IF(LARGE(Turnaje!F214:BV214,7)=0,"",LARGE(Turnaje!F214:BV214,7))</f>
        <v/>
      </c>
      <c r="L81" s="12" t="str">
        <f>IF(LARGE(Turnaje!F214:BV214,8)=0,"",LARGE(Turnaje!F214:BV214,8))</f>
        <v/>
      </c>
      <c r="M81" s="11">
        <f>SUM(E81:L81)</f>
        <v>24</v>
      </c>
      <c r="N81" s="13">
        <f>COUNT(E81:L81)</f>
        <v>2</v>
      </c>
      <c r="O81" s="14">
        <f>SUM(Turnaje!F214:BV214)</f>
        <v>24</v>
      </c>
    </row>
    <row r="82" spans="1:15">
      <c r="A82" s="9" t="str">
        <f>IF(Turnaje!A83="","",Turnaje!A83)</f>
        <v>78.</v>
      </c>
      <c r="B82" s="28" t="str">
        <f>IF(Turnaje!B296="","",Turnaje!B296)</f>
        <v>STEJSKAL Bruno</v>
      </c>
      <c r="C82" s="28" t="str">
        <f>IF(Turnaje!C296="","",Turnaje!C296)</f>
        <v>BHC TJ Sokol Bohumín</v>
      </c>
      <c r="D82" s="10" t="str">
        <f>IF(Turnaje!E296="","",Turnaje!E296)</f>
        <v>Z</v>
      </c>
      <c r="E82" s="12">
        <f>IF(LARGE(Turnaje!F296:BV296,1)=0,"",LARGE(Turnaje!F296:BV296,1))</f>
        <v>23</v>
      </c>
      <c r="F82" s="12" t="str">
        <f>IF(LARGE(Turnaje!F296:BV296,2)=0,"",LARGE(Turnaje!F296:BV296,2))</f>
        <v/>
      </c>
      <c r="G82" s="12" t="str">
        <f>IF(LARGE(Turnaje!F296:BV296,3)=0,"",LARGE(Turnaje!F296:BV296,3))</f>
        <v/>
      </c>
      <c r="H82" s="12" t="str">
        <f>IF(LARGE(Turnaje!F296:BV296,4)=0,"",LARGE(Turnaje!F296:BV296,4))</f>
        <v/>
      </c>
      <c r="I82" s="12" t="str">
        <f>IF(LARGE(Turnaje!F296:BV296,5)=0,"",LARGE(Turnaje!F296:BV296,5))</f>
        <v/>
      </c>
      <c r="J82" s="12" t="str">
        <f>IF(LARGE(Turnaje!F296:BV296,6)=0,"",LARGE(Turnaje!F296:BV296,6))</f>
        <v/>
      </c>
      <c r="K82" s="12" t="str">
        <f>IF(LARGE(Turnaje!F296:BV296,7)=0,"",LARGE(Turnaje!F296:BV296,7))</f>
        <v/>
      </c>
      <c r="L82" s="12" t="str">
        <f>IF(LARGE(Turnaje!F296:BV296,8)=0,"",LARGE(Turnaje!F296:BV296,8))</f>
        <v/>
      </c>
      <c r="M82" s="11">
        <f>SUM(E82:L82)</f>
        <v>23</v>
      </c>
      <c r="N82" s="13">
        <f>COUNT(E82:L82)</f>
        <v>1</v>
      </c>
      <c r="O82" s="14">
        <f>SUM(Turnaje!F296:BV296)</f>
        <v>23</v>
      </c>
    </row>
    <row r="83" spans="1:15">
      <c r="A83" s="9" t="str">
        <f>IF(Turnaje!A84="","",Turnaje!A84)</f>
        <v>79.</v>
      </c>
      <c r="B83" s="28" t="str">
        <f>IF(Turnaje!B23="","",Turnaje!B23)</f>
        <v>BREZÁNI Filip</v>
      </c>
      <c r="C83" s="28" t="str">
        <f>IF(Turnaje!C23="","",Turnaje!C23)</f>
        <v>KSH ZŠ Meziboří</v>
      </c>
      <c r="D83" s="10" t="str">
        <f>IF(Turnaje!E23="","",Turnaje!E23)</f>
        <v>P</v>
      </c>
      <c r="E83" s="12">
        <f>IF(LARGE(Turnaje!F23:BV23,1)=0,"",LARGE(Turnaje!F23:BV23,1))</f>
        <v>13</v>
      </c>
      <c r="F83" s="12">
        <f>IF(LARGE(Turnaje!F23:BV23,2)=0,"",LARGE(Turnaje!F23:BV23,2))</f>
        <v>10</v>
      </c>
      <c r="G83" s="12" t="str">
        <f>IF(LARGE(Turnaje!F23:BV23,3)=0,"",LARGE(Turnaje!F23:BV23,3))</f>
        <v/>
      </c>
      <c r="H83" s="12" t="str">
        <f>IF(LARGE(Turnaje!F23:BV23,4)=0,"",LARGE(Turnaje!F23:BV23,4))</f>
        <v/>
      </c>
      <c r="I83" s="12" t="str">
        <f>IF(LARGE(Turnaje!F23:BV23,5)=0,"",LARGE(Turnaje!F23:BV23,5))</f>
        <v/>
      </c>
      <c r="J83" s="12" t="str">
        <f>IF(LARGE(Turnaje!F23:BV23,6)=0,"",LARGE(Turnaje!F23:BV23,6))</f>
        <v/>
      </c>
      <c r="K83" s="12" t="str">
        <f>IF(LARGE(Turnaje!F23:BV23,7)=0,"",LARGE(Turnaje!F23:BV23,7))</f>
        <v/>
      </c>
      <c r="L83" s="12" t="str">
        <f>IF(LARGE(Turnaje!F23:BV23,8)=0,"",LARGE(Turnaje!F23:BV23,8))</f>
        <v/>
      </c>
      <c r="M83" s="11">
        <f>SUM(E83:L83)</f>
        <v>23</v>
      </c>
      <c r="N83" s="13">
        <f>COUNT(E83:L83)</f>
        <v>2</v>
      </c>
      <c r="O83" s="14">
        <f>SUM(Turnaje!F23:BV23)</f>
        <v>23</v>
      </c>
    </row>
    <row r="84" spans="1:15">
      <c r="A84" s="9" t="str">
        <f>IF(Turnaje!A85="","",Turnaje!A85)</f>
        <v>80.</v>
      </c>
      <c r="B84" s="28" t="str">
        <f>IF(Turnaje!B145="","",Turnaje!B145)</f>
        <v>KOKŠÁL Patrik</v>
      </c>
      <c r="C84" s="28" t="str">
        <f>IF(Turnaje!C145="","",Turnaje!C145)</f>
        <v>Černí Tygři 3.ZŠ Most</v>
      </c>
      <c r="D84" s="10" t="str">
        <f>IF(Turnaje!E145="","",Turnaje!E145)</f>
        <v>P</v>
      </c>
      <c r="E84" s="12">
        <f>IF(LARGE(Turnaje!F145:BV145,1)=0,"",LARGE(Turnaje!F145:BV145,1))</f>
        <v>15</v>
      </c>
      <c r="F84" s="12">
        <f>IF(LARGE(Turnaje!F145:BV145,2)=0,"",LARGE(Turnaje!F145:BV145,2))</f>
        <v>8</v>
      </c>
      <c r="G84" s="12" t="str">
        <f>IF(LARGE(Turnaje!F145:BV145,3)=0,"",LARGE(Turnaje!F145:BV145,3))</f>
        <v/>
      </c>
      <c r="H84" s="12" t="str">
        <f>IF(LARGE(Turnaje!F145:BV145,4)=0,"",LARGE(Turnaje!F145:BV145,4))</f>
        <v/>
      </c>
      <c r="I84" s="12" t="str">
        <f>IF(LARGE(Turnaje!F145:BV145,5)=0,"",LARGE(Turnaje!F145:BV145,5))</f>
        <v/>
      </c>
      <c r="J84" s="12" t="str">
        <f>IF(LARGE(Turnaje!F145:BV145,6)=0,"",LARGE(Turnaje!F145:BV145,6))</f>
        <v/>
      </c>
      <c r="K84" s="12" t="str">
        <f>IF(LARGE(Turnaje!F145:BV145,7)=0,"",LARGE(Turnaje!F145:BV145,7))</f>
        <v/>
      </c>
      <c r="L84" s="12" t="str">
        <f>IF(LARGE(Turnaje!F145:BV145,8)=0,"",LARGE(Turnaje!F145:BV145,8))</f>
        <v/>
      </c>
      <c r="M84" s="11">
        <f>SUM(E84:L84)</f>
        <v>23</v>
      </c>
      <c r="N84" s="13">
        <f>COUNT(E84:L84)</f>
        <v>2</v>
      </c>
      <c r="O84" s="14">
        <f>SUM(Turnaje!F145:BV145)</f>
        <v>23</v>
      </c>
    </row>
    <row r="85" spans="1:15">
      <c r="A85" s="9" t="str">
        <f>IF(Turnaje!A86="","",Turnaje!A86)</f>
        <v>81.</v>
      </c>
      <c r="B85" s="28" t="str">
        <f>IF(Turnaje!B12="","",Turnaje!B12)</f>
        <v>BAUER Kryštof</v>
      </c>
      <c r="C85" s="28" t="str">
        <f>IF(Turnaje!C12="","",Turnaje!C12)</f>
        <v>SSZŠ Litvínov</v>
      </c>
      <c r="D85" s="10" t="str">
        <f>IF(Turnaje!E12="","",Turnaje!E12)</f>
        <v>Z</v>
      </c>
      <c r="E85" s="12">
        <f>IF(LARGE(Turnaje!F12:BV12,1)=0,"",LARGE(Turnaje!F12:BV12,1))</f>
        <v>22</v>
      </c>
      <c r="F85" s="12" t="str">
        <f>IF(LARGE(Turnaje!F12:BV12,2)=0,"",LARGE(Turnaje!F12:BV12,2))</f>
        <v/>
      </c>
      <c r="G85" s="12" t="str">
        <f>IF(LARGE(Turnaje!F12:BV12,3)=0,"",LARGE(Turnaje!F12:BV12,3))</f>
        <v/>
      </c>
      <c r="H85" s="12" t="str">
        <f>IF(LARGE(Turnaje!F12:BV12,4)=0,"",LARGE(Turnaje!F12:BV12,4))</f>
        <v/>
      </c>
      <c r="I85" s="12" t="str">
        <f>IF(LARGE(Turnaje!F12:BV12,5)=0,"",LARGE(Turnaje!F12:BV12,5))</f>
        <v/>
      </c>
      <c r="J85" s="12" t="str">
        <f>IF(LARGE(Turnaje!F12:BV12,6)=0,"",LARGE(Turnaje!F12:BV12,6))</f>
        <v/>
      </c>
      <c r="K85" s="12" t="str">
        <f>IF(LARGE(Turnaje!F12:BV12,7)=0,"",LARGE(Turnaje!F12:BV12,7))</f>
        <v/>
      </c>
      <c r="L85" s="12" t="str">
        <f>IF(LARGE(Turnaje!F12:BV12,8)=0,"",LARGE(Turnaje!F12:BV12,8))</f>
        <v/>
      </c>
      <c r="M85" s="11">
        <f>SUM(E85:L85)</f>
        <v>22</v>
      </c>
      <c r="N85" s="13">
        <f>COUNT(E85:L85)</f>
        <v>1</v>
      </c>
      <c r="O85" s="14">
        <f>SUM(Turnaje!F12:BV12)</f>
        <v>22</v>
      </c>
    </row>
    <row r="86" spans="1:15">
      <c r="A86" s="9" t="str">
        <f>IF(Turnaje!A87="","",Turnaje!A87)</f>
        <v>82.</v>
      </c>
      <c r="B86" s="28" t="str">
        <f>IF(Turnaje!B184="","",Turnaje!B184)</f>
        <v>LOPOUR Patrik</v>
      </c>
      <c r="C86" s="28" t="str">
        <f>IF(Turnaje!C184="","",Turnaje!C184)</f>
        <v>ZŠ Hamry nad Sázavou</v>
      </c>
      <c r="D86" s="10" t="str">
        <f>IF(Turnaje!E184="","",Turnaje!E184)</f>
        <v>P</v>
      </c>
      <c r="E86" s="12">
        <f>IF(LARGE(Turnaje!F184:BV184,1)=0,"",LARGE(Turnaje!F184:BV184,1))</f>
        <v>22</v>
      </c>
      <c r="F86" s="12" t="str">
        <f>IF(LARGE(Turnaje!F184:BV184,2)=0,"",LARGE(Turnaje!F184:BV184,2))</f>
        <v/>
      </c>
      <c r="G86" s="12" t="str">
        <f>IF(LARGE(Turnaje!F184:BV184,3)=0,"",LARGE(Turnaje!F184:BV184,3))</f>
        <v/>
      </c>
      <c r="H86" s="12" t="str">
        <f>IF(LARGE(Turnaje!F184:BV184,4)=0,"",LARGE(Turnaje!F184:BV184,4))</f>
        <v/>
      </c>
      <c r="I86" s="12" t="str">
        <f>IF(LARGE(Turnaje!F184:BV184,5)=0,"",LARGE(Turnaje!F184:BV184,5))</f>
        <v/>
      </c>
      <c r="J86" s="12" t="str">
        <f>IF(LARGE(Turnaje!F184:BV184,6)=0,"",LARGE(Turnaje!F184:BV184,6))</f>
        <v/>
      </c>
      <c r="K86" s="12" t="str">
        <f>IF(LARGE(Turnaje!F184:BV184,7)=0,"",LARGE(Turnaje!F184:BV184,7))</f>
        <v/>
      </c>
      <c r="L86" s="12" t="str">
        <f>IF(LARGE(Turnaje!F184:BV184,8)=0,"",LARGE(Turnaje!F184:BV184,8))</f>
        <v/>
      </c>
      <c r="M86" s="11">
        <f>SUM(E86:L86)</f>
        <v>22</v>
      </c>
      <c r="N86" s="13">
        <f>COUNT(E86:L86)</f>
        <v>1</v>
      </c>
      <c r="O86" s="14">
        <f>SUM(Turnaje!F184:BV184)</f>
        <v>22</v>
      </c>
    </row>
    <row r="87" spans="1:15">
      <c r="A87" s="9" t="str">
        <f>IF(Turnaje!A88="","",Turnaje!A88)</f>
        <v>83.</v>
      </c>
      <c r="B87" s="28" t="str">
        <f>IF(Turnaje!B167="","",Turnaje!B167)</f>
        <v>KROPÁČEK Matěj</v>
      </c>
      <c r="C87" s="28" t="str">
        <f>IF(Turnaje!C167="","",Turnaje!C167)</f>
        <v>Hamry nad Sázavou</v>
      </c>
      <c r="D87" s="10" t="str">
        <f>IF(Turnaje!E167="","",Turnaje!E167)</f>
        <v>Z</v>
      </c>
      <c r="E87" s="12">
        <f>IF(LARGE(Turnaje!F167:BV167,1)=0,"",LARGE(Turnaje!F167:BV167,1))</f>
        <v>21</v>
      </c>
      <c r="F87" s="12" t="str">
        <f>IF(LARGE(Turnaje!F167:BV167,2)=0,"",LARGE(Turnaje!F167:BV167,2))</f>
        <v/>
      </c>
      <c r="G87" s="12" t="str">
        <f>IF(LARGE(Turnaje!F167:BV167,3)=0,"",LARGE(Turnaje!F167:BV167,3))</f>
        <v/>
      </c>
      <c r="H87" s="12" t="str">
        <f>IF(LARGE(Turnaje!F167:BV167,4)=0,"",LARGE(Turnaje!F167:BV167,4))</f>
        <v/>
      </c>
      <c r="I87" s="12" t="str">
        <f>IF(LARGE(Turnaje!F167:BV167,5)=0,"",LARGE(Turnaje!F167:BV167,5))</f>
        <v/>
      </c>
      <c r="J87" s="12" t="str">
        <f>IF(LARGE(Turnaje!F167:BV167,6)=0,"",LARGE(Turnaje!F167:BV167,6))</f>
        <v/>
      </c>
      <c r="K87" s="12" t="str">
        <f>IF(LARGE(Turnaje!F167:BV167,7)=0,"",LARGE(Turnaje!F167:BV167,7))</f>
        <v/>
      </c>
      <c r="L87" s="12" t="str">
        <f>IF(LARGE(Turnaje!F167:BV167,8)=0,"",LARGE(Turnaje!F167:BV167,8))</f>
        <v/>
      </c>
      <c r="M87" s="11">
        <f>SUM(E87:L87)</f>
        <v>21</v>
      </c>
      <c r="N87" s="13">
        <f>COUNT(E87:L87)</f>
        <v>1</v>
      </c>
      <c r="O87" s="14">
        <f>SUM(Turnaje!F167:BV167)</f>
        <v>21</v>
      </c>
    </row>
    <row r="88" spans="1:15">
      <c r="A88" s="9" t="str">
        <f>IF(Turnaje!A89="","",Turnaje!A89)</f>
        <v>84.</v>
      </c>
      <c r="B88" s="28" t="str">
        <f>IF(Turnaje!B89="","",Turnaje!B89)</f>
        <v>HAAS Štěpán</v>
      </c>
      <c r="C88" s="28" t="str">
        <f>IF(Turnaje!C89="","",Turnaje!C89)</f>
        <v>ZŠ Palachova Žďár n. Sáz.</v>
      </c>
      <c r="D88" s="10" t="str">
        <f>IF(Turnaje!E89="","",Turnaje!E89)</f>
        <v>P</v>
      </c>
      <c r="E88" s="12">
        <f>IF(LARGE(Turnaje!F89:BV89,1)=0,"",LARGE(Turnaje!F89:BV89,1))</f>
        <v>20</v>
      </c>
      <c r="F88" s="12" t="str">
        <f>IF(LARGE(Turnaje!F89:BV89,2)=0,"",LARGE(Turnaje!F89:BV89,2))</f>
        <v/>
      </c>
      <c r="G88" s="12" t="str">
        <f>IF(LARGE(Turnaje!F89:BV89,3)=0,"",LARGE(Turnaje!F89:BV89,3))</f>
        <v/>
      </c>
      <c r="H88" s="12" t="str">
        <f>IF(LARGE(Turnaje!F89:BV89,4)=0,"",LARGE(Turnaje!F89:BV89,4))</f>
        <v/>
      </c>
      <c r="I88" s="12" t="str">
        <f>IF(LARGE(Turnaje!F89:BV89,5)=0,"",LARGE(Turnaje!F89:BV89,5))</f>
        <v/>
      </c>
      <c r="J88" s="12" t="str">
        <f>IF(LARGE(Turnaje!F89:BV89,6)=0,"",LARGE(Turnaje!F89:BV89,6))</f>
        <v/>
      </c>
      <c r="K88" s="12" t="str">
        <f>IF(LARGE(Turnaje!F89:BV89,7)=0,"",LARGE(Turnaje!F89:BV89,7))</f>
        <v/>
      </c>
      <c r="L88" s="12" t="str">
        <f>IF(LARGE(Turnaje!F89:BV89,8)=0,"",LARGE(Turnaje!F89:BV89,8))</f>
        <v/>
      </c>
      <c r="M88" s="11">
        <f>SUM(E88:L88)</f>
        <v>20</v>
      </c>
      <c r="N88" s="13">
        <f>COUNT(E88:L88)</f>
        <v>1</v>
      </c>
      <c r="O88" s="14">
        <f>SUM(Turnaje!F89:BV89)</f>
        <v>20</v>
      </c>
    </row>
    <row r="89" spans="1:15">
      <c r="A89" s="9" t="str">
        <f>IF(Turnaje!A90="","",Turnaje!A90)</f>
        <v>85.</v>
      </c>
      <c r="B89" s="28" t="str">
        <f>IF(Turnaje!B339="","",Turnaje!B339)</f>
        <v>VALVODA Daniel</v>
      </c>
      <c r="C89" s="28" t="str">
        <f>IF(Turnaje!C339="","",Turnaje!C339)</f>
        <v>Real Draci 18.ZŠ Most</v>
      </c>
      <c r="D89" s="10" t="str">
        <f>IF(Turnaje!E339="","",Turnaje!E339)</f>
        <v>P</v>
      </c>
      <c r="E89" s="12">
        <f>IF(LARGE(Turnaje!F339:BV339,1)=0,"",LARGE(Turnaje!F339:BV339,1))</f>
        <v>20</v>
      </c>
      <c r="F89" s="12" t="str">
        <f>IF(LARGE(Turnaje!F339:BV339,2)=0,"",LARGE(Turnaje!F339:BV339,2))</f>
        <v/>
      </c>
      <c r="G89" s="12" t="str">
        <f>IF(LARGE(Turnaje!F339:BV339,3)=0,"",LARGE(Turnaje!F339:BV339,3))</f>
        <v/>
      </c>
      <c r="H89" s="12" t="str">
        <f>IF(LARGE(Turnaje!F339:BV339,4)=0,"",LARGE(Turnaje!F339:BV339,4))</f>
        <v/>
      </c>
      <c r="I89" s="12" t="str">
        <f>IF(LARGE(Turnaje!F339:BV339,5)=0,"",LARGE(Turnaje!F339:BV339,5))</f>
        <v/>
      </c>
      <c r="J89" s="12" t="str">
        <f>IF(LARGE(Turnaje!F339:BV339,6)=0,"",LARGE(Turnaje!F339:BV339,6))</f>
        <v/>
      </c>
      <c r="K89" s="12" t="str">
        <f>IF(LARGE(Turnaje!F339:BV339,7)=0,"",LARGE(Turnaje!F339:BV339,7))</f>
        <v/>
      </c>
      <c r="L89" s="12" t="str">
        <f>IF(LARGE(Turnaje!F339:BV339,8)=0,"",LARGE(Turnaje!F339:BV339,8))</f>
        <v/>
      </c>
      <c r="M89" s="11">
        <f>SUM(E89:L89)</f>
        <v>20</v>
      </c>
      <c r="N89" s="13">
        <f>COUNT(E89:L89)</f>
        <v>1</v>
      </c>
      <c r="O89" s="14">
        <f>SUM(Turnaje!F339:BV339)</f>
        <v>20</v>
      </c>
    </row>
    <row r="90" spans="1:15">
      <c r="A90" s="9" t="str">
        <f>IF(Turnaje!A91="","",Turnaje!A91)</f>
        <v>86.</v>
      </c>
      <c r="B90" s="28" t="str">
        <f>IF(Turnaje!B198="","",Turnaje!B198)</f>
        <v>MAREK Petr</v>
      </c>
      <c r="C90" s="28" t="str">
        <f>IF(Turnaje!C198="","",Turnaje!C198)</f>
        <v>ZŠ Hamry nad Sázavou</v>
      </c>
      <c r="D90" s="10" t="str">
        <f>IF(Turnaje!E198="","",Turnaje!E198)</f>
        <v>P</v>
      </c>
      <c r="E90" s="12">
        <f>IF(LARGE(Turnaje!F198:BV198,1)=0,"",LARGE(Turnaje!F198:BV198,1))</f>
        <v>19</v>
      </c>
      <c r="F90" s="12" t="str">
        <f>IF(LARGE(Turnaje!F198:BV198,2)=0,"",LARGE(Turnaje!F198:BV198,2))</f>
        <v/>
      </c>
      <c r="G90" s="12" t="str">
        <f>IF(LARGE(Turnaje!F198:BV198,3)=0,"",LARGE(Turnaje!F198:BV198,3))</f>
        <v/>
      </c>
      <c r="H90" s="12" t="str">
        <f>IF(LARGE(Turnaje!F198:BV198,4)=0,"",LARGE(Turnaje!F198:BV198,4))</f>
        <v/>
      </c>
      <c r="I90" s="12" t="str">
        <f>IF(LARGE(Turnaje!F198:BV198,5)=0,"",LARGE(Turnaje!F198:BV198,5))</f>
        <v/>
      </c>
      <c r="J90" s="12" t="str">
        <f>IF(LARGE(Turnaje!F198:BV198,6)=0,"",LARGE(Turnaje!F198:BV198,6))</f>
        <v/>
      </c>
      <c r="K90" s="12" t="str">
        <f>IF(LARGE(Turnaje!F198:BV198,7)=0,"",LARGE(Turnaje!F198:BV198,7))</f>
        <v/>
      </c>
      <c r="L90" s="12" t="str">
        <f>IF(LARGE(Turnaje!F198:BV198,8)=0,"",LARGE(Turnaje!F198:BV198,8))</f>
        <v/>
      </c>
      <c r="M90" s="11">
        <f>SUM(E90:L90)</f>
        <v>19</v>
      </c>
      <c r="N90" s="13">
        <f>COUNT(E90:L90)</f>
        <v>1</v>
      </c>
      <c r="O90" s="14">
        <f>SUM(Turnaje!F198:BV198)</f>
        <v>19</v>
      </c>
    </row>
    <row r="91" spans="1:15">
      <c r="A91" s="9" t="str">
        <f>IF(Turnaje!A92="","",Turnaje!A92)</f>
        <v>87.</v>
      </c>
      <c r="B91" s="28" t="str">
        <f>IF(Turnaje!B174="","",Turnaje!B174)</f>
        <v>KUDRNOVÁ Anežka</v>
      </c>
      <c r="C91" s="28" t="str">
        <f>IF(Turnaje!C174="","",Turnaje!C174)</f>
        <v>SSZŠ Litvínov</v>
      </c>
      <c r="D91" s="10" t="str">
        <f>IF(Turnaje!E174="","",Turnaje!E174)</f>
        <v>L´</v>
      </c>
      <c r="E91" s="12">
        <f>IF(LARGE(Turnaje!F174:BV174,1)=0,"",LARGE(Turnaje!F174:BV174,1))</f>
        <v>19</v>
      </c>
      <c r="F91" s="12" t="str">
        <f>IF(LARGE(Turnaje!F174:BV174,2)=0,"",LARGE(Turnaje!F174:BV174,2))</f>
        <v/>
      </c>
      <c r="G91" s="12" t="str">
        <f>IF(LARGE(Turnaje!F174:BV174,3)=0,"",LARGE(Turnaje!F174:BV174,3))</f>
        <v/>
      </c>
      <c r="H91" s="12" t="str">
        <f>IF(LARGE(Turnaje!F174:BV174,4)=0,"",LARGE(Turnaje!F174:BV174,4))</f>
        <v/>
      </c>
      <c r="I91" s="12" t="str">
        <f>IF(LARGE(Turnaje!F174:BV174,5)=0,"",LARGE(Turnaje!F174:BV174,5))</f>
        <v/>
      </c>
      <c r="J91" s="12" t="str">
        <f>IF(LARGE(Turnaje!F174:BV174,6)=0,"",LARGE(Turnaje!F174:BV174,6))</f>
        <v/>
      </c>
      <c r="K91" s="12" t="str">
        <f>IF(LARGE(Turnaje!F174:BV174,7)=0,"",LARGE(Turnaje!F174:BV174,7))</f>
        <v/>
      </c>
      <c r="L91" s="12" t="str">
        <f>IF(LARGE(Turnaje!F174:BV174,8)=0,"",LARGE(Turnaje!F174:BV174,8))</f>
        <v/>
      </c>
      <c r="M91" s="11">
        <f>SUM(E91:L91)</f>
        <v>19</v>
      </c>
      <c r="N91" s="13">
        <f>COUNT(E91:L91)</f>
        <v>1</v>
      </c>
      <c r="O91" s="14">
        <f>SUM(Turnaje!F174:BV174)</f>
        <v>19</v>
      </c>
    </row>
    <row r="92" spans="1:15">
      <c r="A92" s="9" t="str">
        <f>IF(Turnaje!A93="","",Turnaje!A93)</f>
        <v>88.</v>
      </c>
      <c r="B92" s="28" t="str">
        <f>IF(Turnaje!B80="","",Turnaje!B80)</f>
        <v>GABČO Dominik</v>
      </c>
      <c r="C92" s="28" t="str">
        <f>IF(Turnaje!C80="","",Turnaje!C80)</f>
        <v>ZŠ Janov</v>
      </c>
      <c r="D92" s="10" t="str">
        <f>IF(Turnaje!E80="","",Turnaje!E80)</f>
        <v>Z</v>
      </c>
      <c r="E92" s="12">
        <f>IF(LARGE(Turnaje!F80:BV80,1)=0,"",LARGE(Turnaje!F80:BV80,1))</f>
        <v>18</v>
      </c>
      <c r="F92" s="12" t="str">
        <f>IF(LARGE(Turnaje!F80:BV80,2)=0,"",LARGE(Turnaje!F80:BV80,2))</f>
        <v/>
      </c>
      <c r="G92" s="12" t="str">
        <f>IF(LARGE(Turnaje!F80:BV80,3)=0,"",LARGE(Turnaje!F80:BV80,3))</f>
        <v/>
      </c>
      <c r="H92" s="12" t="str">
        <f>IF(LARGE(Turnaje!F80:BV80,4)=0,"",LARGE(Turnaje!F80:BV80,4))</f>
        <v/>
      </c>
      <c r="I92" s="12" t="str">
        <f>IF(LARGE(Turnaje!F80:BV80,5)=0,"",LARGE(Turnaje!F80:BV80,5))</f>
        <v/>
      </c>
      <c r="J92" s="12" t="str">
        <f>IF(LARGE(Turnaje!F80:BV80,6)=0,"",LARGE(Turnaje!F80:BV80,6))</f>
        <v/>
      </c>
      <c r="K92" s="12" t="str">
        <f>IF(LARGE(Turnaje!F80:BV80,7)=0,"",LARGE(Turnaje!F80:BV80,7))</f>
        <v/>
      </c>
      <c r="L92" s="12" t="str">
        <f>IF(LARGE(Turnaje!F80:BV80,8)=0,"",LARGE(Turnaje!F80:BV80,8))</f>
        <v/>
      </c>
      <c r="M92" s="11">
        <f>SUM(E92:L92)</f>
        <v>18</v>
      </c>
      <c r="N92" s="13">
        <f>COUNT(E92:L92)</f>
        <v>1</v>
      </c>
      <c r="O92" s="14">
        <f>SUM(Turnaje!F80:BV80)</f>
        <v>18</v>
      </c>
    </row>
    <row r="93" spans="1:15">
      <c r="A93" s="9" t="str">
        <f>IF(Turnaje!A94="","",Turnaje!A94)</f>
        <v>89.</v>
      </c>
      <c r="B93" s="28" t="str">
        <f>IF(Turnaje!B37="","",Turnaje!B37)</f>
        <v>DANG Adam</v>
      </c>
      <c r="C93" s="28" t="str">
        <f>IF(Turnaje!C37="","",Turnaje!C37)</f>
        <v>BHC 15.ZŠ Most</v>
      </c>
      <c r="D93" s="10" t="str">
        <f>IF(Turnaje!E37="","",Turnaje!E37)</f>
        <v>P</v>
      </c>
      <c r="E93" s="12">
        <f>IF(LARGE(Turnaje!F37:BV37,1)=0,"",LARGE(Turnaje!F37:BV37,1))</f>
        <v>18</v>
      </c>
      <c r="F93" s="12" t="str">
        <f>IF(LARGE(Turnaje!F37:BV37,2)=0,"",LARGE(Turnaje!F37:BV37,2))</f>
        <v/>
      </c>
      <c r="G93" s="12" t="str">
        <f>IF(LARGE(Turnaje!F37:BV37,3)=0,"",LARGE(Turnaje!F37:BV37,3))</f>
        <v/>
      </c>
      <c r="H93" s="12" t="str">
        <f>IF(LARGE(Turnaje!F37:BV37,4)=0,"",LARGE(Turnaje!F37:BV37,4))</f>
        <v/>
      </c>
      <c r="I93" s="12" t="str">
        <f>IF(LARGE(Turnaje!F37:BV37,5)=0,"",LARGE(Turnaje!F37:BV37,5))</f>
        <v/>
      </c>
      <c r="J93" s="12" t="str">
        <f>IF(LARGE(Turnaje!F37:BV37,6)=0,"",LARGE(Turnaje!F37:BV37,6))</f>
        <v/>
      </c>
      <c r="K93" s="12" t="str">
        <f>IF(LARGE(Turnaje!F37:BV37,7)=0,"",LARGE(Turnaje!F37:BV37,7))</f>
        <v/>
      </c>
      <c r="L93" s="12" t="str">
        <f>IF(LARGE(Turnaje!F37:BV37,8)=0,"",LARGE(Turnaje!F37:BV37,8))</f>
        <v/>
      </c>
      <c r="M93" s="11">
        <f>SUM(E93:L93)</f>
        <v>18</v>
      </c>
      <c r="N93" s="13">
        <f>COUNT(E93:L93)</f>
        <v>1</v>
      </c>
      <c r="O93" s="14">
        <f>SUM(Turnaje!F37:BV37)</f>
        <v>18</v>
      </c>
    </row>
    <row r="94" spans="1:15">
      <c r="A94" s="9" t="str">
        <f>IF(Turnaje!A95="","",Turnaje!A95)</f>
        <v>90.</v>
      </c>
      <c r="B94" s="28" t="str">
        <f>IF(Turnaje!B112="","",Turnaje!B112)</f>
        <v>HULÁK Jan</v>
      </c>
      <c r="C94" s="28" t="str">
        <f>IF(Turnaje!C112="","",Turnaje!C112)</f>
        <v>ZŠ Palachova Žďár n. Sáz.</v>
      </c>
      <c r="D94" s="10" t="str">
        <f>IF(Turnaje!E112="","",Turnaje!E112)</f>
        <v>P</v>
      </c>
      <c r="E94" s="12">
        <f>IF(LARGE(Turnaje!F112:BV112,1)=0,"",LARGE(Turnaje!F112:BV112,1))</f>
        <v>18</v>
      </c>
      <c r="F94" s="12" t="str">
        <f>IF(LARGE(Turnaje!F112:BV112,2)=0,"",LARGE(Turnaje!F112:BV112,2))</f>
        <v/>
      </c>
      <c r="G94" s="12" t="str">
        <f>IF(LARGE(Turnaje!F112:BV112,3)=0,"",LARGE(Turnaje!F112:BV112,3))</f>
        <v/>
      </c>
      <c r="H94" s="12" t="str">
        <f>IF(LARGE(Turnaje!F112:BV112,4)=0,"",LARGE(Turnaje!F112:BV112,4))</f>
        <v/>
      </c>
      <c r="I94" s="12" t="str">
        <f>IF(LARGE(Turnaje!F112:BV112,5)=0,"",LARGE(Turnaje!F112:BV112,5))</f>
        <v/>
      </c>
      <c r="J94" s="12" t="str">
        <f>IF(LARGE(Turnaje!F112:BV112,6)=0,"",LARGE(Turnaje!F112:BV112,6))</f>
        <v/>
      </c>
      <c r="K94" s="12" t="str">
        <f>IF(LARGE(Turnaje!F112:BV112,7)=0,"",LARGE(Turnaje!F112:BV112,7))</f>
        <v/>
      </c>
      <c r="L94" s="12" t="str">
        <f>IF(LARGE(Turnaje!F112:BV112,8)=0,"",LARGE(Turnaje!F112:BV112,8))</f>
        <v/>
      </c>
      <c r="M94" s="11">
        <f>SUM(E94:L94)</f>
        <v>18</v>
      </c>
      <c r="N94" s="13">
        <f>COUNT(E94:L94)</f>
        <v>1</v>
      </c>
      <c r="O94" s="14">
        <f>SUM(Turnaje!F112:BV112)</f>
        <v>18</v>
      </c>
    </row>
    <row r="95" spans="1:15">
      <c r="A95" s="9" t="str">
        <f>IF(Turnaje!A96="","",Turnaje!A96)</f>
        <v>91.</v>
      </c>
      <c r="B95" s="28" t="str">
        <f>IF(Turnaje!B73="","",Turnaje!B73)</f>
        <v>FRAŇKOVÁ Bára</v>
      </c>
      <c r="C95" s="28" t="str">
        <f>IF(Turnaje!C73="","",Turnaje!C73)</f>
        <v>THE OREL BOHUNICE</v>
      </c>
      <c r="D95" s="10" t="str">
        <f>IF(Turnaje!E73="","",Turnaje!E73)</f>
        <v>L´</v>
      </c>
      <c r="E95" s="12">
        <f>IF(LARGE(Turnaje!F73:BV73,1)=0,"",LARGE(Turnaje!F73:BV73,1))</f>
        <v>17</v>
      </c>
      <c r="F95" s="12">
        <f>IF(LARGE(Turnaje!F73:BV73,2)=0,"",LARGE(Turnaje!F73:BV73,2))</f>
        <v>1</v>
      </c>
      <c r="G95" s="12" t="str">
        <f>IF(LARGE(Turnaje!F73:BV73,3)=0,"",LARGE(Turnaje!F73:BV73,3))</f>
        <v/>
      </c>
      <c r="H95" s="12" t="str">
        <f>IF(LARGE(Turnaje!F73:BV73,4)=0,"",LARGE(Turnaje!F73:BV73,4))</f>
        <v/>
      </c>
      <c r="I95" s="12" t="str">
        <f>IF(LARGE(Turnaje!F73:BV73,5)=0,"",LARGE(Turnaje!F73:BV73,5))</f>
        <v/>
      </c>
      <c r="J95" s="12" t="str">
        <f>IF(LARGE(Turnaje!F73:BV73,6)=0,"",LARGE(Turnaje!F73:BV73,6))</f>
        <v/>
      </c>
      <c r="K95" s="12" t="str">
        <f>IF(LARGE(Turnaje!F73:BV73,7)=0,"",LARGE(Turnaje!F73:BV73,7))</f>
        <v/>
      </c>
      <c r="L95" s="12" t="str">
        <f>IF(LARGE(Turnaje!F73:BV73,8)=0,"",LARGE(Turnaje!F73:BV73,8))</f>
        <v/>
      </c>
      <c r="M95" s="11">
        <f>SUM(E95:L95)</f>
        <v>18</v>
      </c>
      <c r="N95" s="13">
        <f>COUNT(E95:L95)</f>
        <v>2</v>
      </c>
      <c r="O95" s="14">
        <f>SUM(Turnaje!F73:BV73)</f>
        <v>18</v>
      </c>
    </row>
    <row r="96" spans="1:15">
      <c r="A96" s="9" t="str">
        <f>IF(Turnaje!A97="","",Turnaje!A97)</f>
        <v>92.</v>
      </c>
      <c r="B96" s="28" t="str">
        <f>IF(Turnaje!B314="","",Turnaje!B314)</f>
        <v>ŠTEGNEROVÁ Kateřina</v>
      </c>
      <c r="C96" s="28" t="str">
        <f>IF(Turnaje!C314="","",Turnaje!C314)</f>
        <v>THE OREL BOHUNICE</v>
      </c>
      <c r="D96" s="10" t="str">
        <f>IF(Turnaje!E314="","",Turnaje!E314)</f>
        <v>L´</v>
      </c>
      <c r="E96" s="12">
        <f>IF(LARGE(Turnaje!F314:BV314,1)=0,"",LARGE(Turnaje!F314:BV314,1))</f>
        <v>18</v>
      </c>
      <c r="F96" s="12" t="str">
        <f>IF(LARGE(Turnaje!F314:BV314,2)=0,"",LARGE(Turnaje!F314:BV314,2))</f>
        <v/>
      </c>
      <c r="G96" s="12" t="str">
        <f>IF(LARGE(Turnaje!F314:BV314,3)=0,"",LARGE(Turnaje!F314:BV314,3))</f>
        <v/>
      </c>
      <c r="H96" s="12" t="str">
        <f>IF(LARGE(Turnaje!F314:BV314,4)=0,"",LARGE(Turnaje!F314:BV314,4))</f>
        <v/>
      </c>
      <c r="I96" s="12" t="str">
        <f>IF(LARGE(Turnaje!F314:BV314,5)=0,"",LARGE(Turnaje!F314:BV314,5))</f>
        <v/>
      </c>
      <c r="J96" s="12" t="str">
        <f>IF(LARGE(Turnaje!F314:BV314,6)=0,"",LARGE(Turnaje!F314:BV314,6))</f>
        <v/>
      </c>
      <c r="K96" s="12" t="str">
        <f>IF(LARGE(Turnaje!F314:BV314,7)=0,"",LARGE(Turnaje!F314:BV314,7))</f>
        <v/>
      </c>
      <c r="L96" s="12" t="str">
        <f>IF(LARGE(Turnaje!F314:BV314,8)=0,"",LARGE(Turnaje!F314:BV314,8))</f>
        <v/>
      </c>
      <c r="M96" s="11">
        <f>SUM(E96:L96)</f>
        <v>18</v>
      </c>
      <c r="N96" s="13">
        <f>COUNT(E96:L96)</f>
        <v>1</v>
      </c>
      <c r="O96" s="14">
        <f>SUM(Turnaje!F314:BV314)</f>
        <v>18</v>
      </c>
    </row>
    <row r="97" spans="1:15">
      <c r="A97" s="9" t="str">
        <f>IF(Turnaje!A98="","",Turnaje!A98)</f>
        <v>93.</v>
      </c>
      <c r="B97" s="28" t="str">
        <f>IF(Turnaje!B234="","",Turnaje!B234)</f>
        <v>PECH Tomáš</v>
      </c>
      <c r="C97" s="28" t="str">
        <f>IF(Turnaje!C234="","",Turnaje!C234)</f>
        <v>SSZŠ Litvínov</v>
      </c>
      <c r="D97" s="10" t="str">
        <f>IF(Turnaje!E234="","",Turnaje!E234)</f>
        <v>Z</v>
      </c>
      <c r="E97" s="12">
        <f>IF(LARGE(Turnaje!F234:BV234,1)=0,"",LARGE(Turnaje!F234:BV234,1))</f>
        <v>17</v>
      </c>
      <c r="F97" s="12" t="str">
        <f>IF(LARGE(Turnaje!F234:BV234,2)=0,"",LARGE(Turnaje!F234:BV234,2))</f>
        <v/>
      </c>
      <c r="G97" s="12" t="str">
        <f>IF(LARGE(Turnaje!F234:BV234,3)=0,"",LARGE(Turnaje!F234:BV234,3))</f>
        <v/>
      </c>
      <c r="H97" s="12" t="str">
        <f>IF(LARGE(Turnaje!F234:BV234,4)=0,"",LARGE(Turnaje!F234:BV234,4))</f>
        <v/>
      </c>
      <c r="I97" s="12" t="str">
        <f>IF(LARGE(Turnaje!F234:BV234,5)=0,"",LARGE(Turnaje!F234:BV234,5))</f>
        <v/>
      </c>
      <c r="J97" s="12" t="str">
        <f>IF(LARGE(Turnaje!F234:BV234,6)=0,"",LARGE(Turnaje!F234:BV234,6))</f>
        <v/>
      </c>
      <c r="K97" s="12" t="str">
        <f>IF(LARGE(Turnaje!F234:BV234,7)=0,"",LARGE(Turnaje!F234:BV234,7))</f>
        <v/>
      </c>
      <c r="L97" s="12" t="str">
        <f>IF(LARGE(Turnaje!F234:BV234,8)=0,"",LARGE(Turnaje!F234:BV234,8))</f>
        <v/>
      </c>
      <c r="M97" s="11">
        <f>SUM(E97:L97)</f>
        <v>17</v>
      </c>
      <c r="N97" s="13">
        <f>COUNT(E97:L97)</f>
        <v>1</v>
      </c>
      <c r="O97" s="14">
        <f>SUM(Turnaje!F234:BV234)</f>
        <v>17</v>
      </c>
    </row>
    <row r="98" spans="1:15">
      <c r="A98" s="9" t="str">
        <f>IF(Turnaje!A99="","",Turnaje!A99)</f>
        <v>94.</v>
      </c>
      <c r="B98" s="28" t="str">
        <f>IF(Turnaje!B34="","",Turnaje!B34)</f>
        <v>ČERMÁK Oliver</v>
      </c>
      <c r="C98" s="28" t="str">
        <f>IF(Turnaje!C34="","",Turnaje!C34)</f>
        <v>BHC 15.ZŠ Most</v>
      </c>
      <c r="D98" s="10" t="str">
        <f>IF(Turnaje!E34="","",Turnaje!E34)</f>
        <v>P</v>
      </c>
      <c r="E98" s="12">
        <f>IF(LARGE(Turnaje!F34:BV34,1)=0,"",LARGE(Turnaje!F34:BV34,1))</f>
        <v>17</v>
      </c>
      <c r="F98" s="12" t="str">
        <f>IF(LARGE(Turnaje!F34:BV34,2)=0,"",LARGE(Turnaje!F34:BV34,2))</f>
        <v/>
      </c>
      <c r="G98" s="12" t="str">
        <f>IF(LARGE(Turnaje!F34:BV34,3)=0,"",LARGE(Turnaje!F34:BV34,3))</f>
        <v/>
      </c>
      <c r="H98" s="12" t="str">
        <f>IF(LARGE(Turnaje!F34:BV34,4)=0,"",LARGE(Turnaje!F34:BV34,4))</f>
        <v/>
      </c>
      <c r="I98" s="12" t="str">
        <f>IF(LARGE(Turnaje!F34:BV34,5)=0,"",LARGE(Turnaje!F34:BV34,5))</f>
        <v/>
      </c>
      <c r="J98" s="12" t="str">
        <f>IF(LARGE(Turnaje!F34:BV34,6)=0,"",LARGE(Turnaje!F34:BV34,6))</f>
        <v/>
      </c>
      <c r="K98" s="12" t="str">
        <f>IF(LARGE(Turnaje!F34:BV34,7)=0,"",LARGE(Turnaje!F34:BV34,7))</f>
        <v/>
      </c>
      <c r="L98" s="12" t="str">
        <f>IF(LARGE(Turnaje!F34:BV34,8)=0,"",LARGE(Turnaje!F34:BV34,8))</f>
        <v/>
      </c>
      <c r="M98" s="11">
        <f>SUM(E98:L98)</f>
        <v>17</v>
      </c>
      <c r="N98" s="13">
        <f>COUNT(E98:L98)</f>
        <v>1</v>
      </c>
      <c r="O98" s="14">
        <f>SUM(Turnaje!F34:BV34)</f>
        <v>17</v>
      </c>
    </row>
    <row r="99" spans="1:15">
      <c r="A99" s="9" t="str">
        <f>IF(Turnaje!A100="","",Turnaje!A100)</f>
        <v>95.</v>
      </c>
      <c r="B99" s="28" t="str">
        <f>IF(Turnaje!B130="","",Turnaje!B130)</f>
        <v>JURÁŠEK Vanessa</v>
      </c>
      <c r="C99" s="28" t="str">
        <f>IF(Turnaje!C130="","",Turnaje!C130)</f>
        <v>ZŠ Palachova Žďár n. Sáz.</v>
      </c>
      <c r="D99" s="10" t="str">
        <f>IF(Turnaje!E130="","",Turnaje!E130)</f>
        <v>L´</v>
      </c>
      <c r="E99" s="12">
        <f>IF(LARGE(Turnaje!F130:BV130,1)=0,"",LARGE(Turnaje!F130:BV130,1))</f>
        <v>17</v>
      </c>
      <c r="F99" s="12" t="str">
        <f>IF(LARGE(Turnaje!F130:BV130,2)=0,"",LARGE(Turnaje!F130:BV130,2))</f>
        <v/>
      </c>
      <c r="G99" s="12" t="str">
        <f>IF(LARGE(Turnaje!F130:BV130,3)=0,"",LARGE(Turnaje!F130:BV130,3))</f>
        <v/>
      </c>
      <c r="H99" s="12" t="str">
        <f>IF(LARGE(Turnaje!F130:BV130,4)=0,"",LARGE(Turnaje!F130:BV130,4))</f>
        <v/>
      </c>
      <c r="I99" s="12" t="str">
        <f>IF(LARGE(Turnaje!F130:BV130,5)=0,"",LARGE(Turnaje!F130:BV130,5))</f>
        <v/>
      </c>
      <c r="J99" s="12" t="str">
        <f>IF(LARGE(Turnaje!F130:BV130,6)=0,"",LARGE(Turnaje!F130:BV130,6))</f>
        <v/>
      </c>
      <c r="K99" s="12" t="str">
        <f>IF(LARGE(Turnaje!F130:BV130,7)=0,"",LARGE(Turnaje!F130:BV130,7))</f>
        <v/>
      </c>
      <c r="L99" s="12" t="str">
        <f>IF(LARGE(Turnaje!F130:BV130,8)=0,"",LARGE(Turnaje!F130:BV130,8))</f>
        <v/>
      </c>
      <c r="M99" s="11">
        <f>SUM(E99:L99)</f>
        <v>17</v>
      </c>
      <c r="N99" s="13">
        <f>COUNT(E99:L99)</f>
        <v>1</v>
      </c>
      <c r="O99" s="14">
        <f>SUM(Turnaje!F130:BV130)</f>
        <v>17</v>
      </c>
    </row>
    <row r="100" spans="1:15">
      <c r="A100" s="9" t="str">
        <f>IF(Turnaje!A101="","",Turnaje!A101)</f>
        <v>96.</v>
      </c>
      <c r="B100" s="28" t="str">
        <f>IF(Turnaje!B61="","",Turnaje!B61)</f>
        <v>FILIP Štěpán</v>
      </c>
      <c r="C100" s="28" t="str">
        <f>IF(Turnaje!C61="","",Turnaje!C61)</f>
        <v>ZŠ Palachova Žďár n. Sáz.</v>
      </c>
      <c r="D100" s="10" t="str">
        <f>IF(Turnaje!E61="","",Turnaje!E61)</f>
        <v>P</v>
      </c>
      <c r="E100" s="12">
        <f>IF(LARGE(Turnaje!F61:BV61,1)=0,"",LARGE(Turnaje!F61:BV61,1))</f>
        <v>16</v>
      </c>
      <c r="F100" s="12" t="str">
        <f>IF(LARGE(Turnaje!F61:BV61,2)=0,"",LARGE(Turnaje!F61:BV61,2))</f>
        <v/>
      </c>
      <c r="G100" s="12" t="str">
        <f>IF(LARGE(Turnaje!F61:BV61,3)=0,"",LARGE(Turnaje!F61:BV61,3))</f>
        <v/>
      </c>
      <c r="H100" s="12" t="str">
        <f>IF(LARGE(Turnaje!F61:BV61,4)=0,"",LARGE(Turnaje!F61:BV61,4))</f>
        <v/>
      </c>
      <c r="I100" s="12" t="str">
        <f>IF(LARGE(Turnaje!F61:BV61,5)=0,"",LARGE(Turnaje!F61:BV61,5))</f>
        <v/>
      </c>
      <c r="J100" s="12" t="str">
        <f>IF(LARGE(Turnaje!F61:BV61,6)=0,"",LARGE(Turnaje!F61:BV61,6))</f>
        <v/>
      </c>
      <c r="K100" s="12" t="str">
        <f>IF(LARGE(Turnaje!F61:BV61,7)=0,"",LARGE(Turnaje!F61:BV61,7))</f>
        <v/>
      </c>
      <c r="L100" s="12" t="str">
        <f>IF(LARGE(Turnaje!F61:BV61,8)=0,"",LARGE(Turnaje!F61:BV61,8))</f>
        <v/>
      </c>
      <c r="M100" s="11">
        <f>SUM(E100:L100)</f>
        <v>16</v>
      </c>
      <c r="N100" s="13">
        <f>COUNT(E100:L100)</f>
        <v>1</v>
      </c>
      <c r="O100" s="14">
        <f>SUM(Turnaje!F61:BV61)</f>
        <v>16</v>
      </c>
    </row>
    <row r="101" spans="1:15">
      <c r="A101" s="9" t="str">
        <f>IF(Turnaje!A102="","",Turnaje!A102)</f>
        <v>97.</v>
      </c>
      <c r="B101" s="28" t="str">
        <f>IF(Turnaje!B258="","",Turnaje!B258)</f>
        <v>RAČKOVIČ Michal</v>
      </c>
      <c r="C101" s="28" t="str">
        <f>IF(Turnaje!C258="","",Turnaje!C258)</f>
        <v>BHC 15.ZŠ Most</v>
      </c>
      <c r="D101" s="10" t="str">
        <f>IF(Turnaje!E258="","",Turnaje!E258)</f>
        <v>P</v>
      </c>
      <c r="E101" s="12">
        <f>IF(LARGE(Turnaje!F258:BV258,1)=0,"",LARGE(Turnaje!F258:BV258,1))</f>
        <v>16</v>
      </c>
      <c r="F101" s="12" t="str">
        <f>IF(LARGE(Turnaje!F258:BV258,2)=0,"",LARGE(Turnaje!F258:BV258,2))</f>
        <v/>
      </c>
      <c r="G101" s="12" t="str">
        <f>IF(LARGE(Turnaje!F258:BV258,3)=0,"",LARGE(Turnaje!F258:BV258,3))</f>
        <v/>
      </c>
      <c r="H101" s="12" t="str">
        <f>IF(LARGE(Turnaje!F258:BV258,4)=0,"",LARGE(Turnaje!F258:BV258,4))</f>
        <v/>
      </c>
      <c r="I101" s="12" t="str">
        <f>IF(LARGE(Turnaje!F258:BV258,5)=0,"",LARGE(Turnaje!F258:BV258,5))</f>
        <v/>
      </c>
      <c r="J101" s="12" t="str">
        <f>IF(LARGE(Turnaje!F258:BV258,6)=0,"",LARGE(Turnaje!F258:BV258,6))</f>
        <v/>
      </c>
      <c r="K101" s="12" t="str">
        <f>IF(LARGE(Turnaje!F258:BV258,7)=0,"",LARGE(Turnaje!F258:BV258,7))</f>
        <v/>
      </c>
      <c r="L101" s="12" t="str">
        <f>IF(LARGE(Turnaje!F258:BV258,8)=0,"",LARGE(Turnaje!F258:BV258,8))</f>
        <v/>
      </c>
      <c r="M101" s="11">
        <f>SUM(E101:L101)</f>
        <v>16</v>
      </c>
      <c r="N101" s="13">
        <f>COUNT(E101:L101)</f>
        <v>1</v>
      </c>
      <c r="O101" s="14">
        <f>SUM(Turnaje!F258:BV258)</f>
        <v>16</v>
      </c>
    </row>
    <row r="102" spans="1:15">
      <c r="A102" s="9" t="str">
        <f>IF(Turnaje!A103="","",Turnaje!A103)</f>
        <v>98.</v>
      </c>
      <c r="B102" s="28" t="str">
        <f>IF(Turnaje!B272="","",Turnaje!B272)</f>
        <v>SEMOVÁ Lada</v>
      </c>
      <c r="C102" s="28" t="str">
        <f>IF(Turnaje!C272="","",Turnaje!C272)</f>
        <v>SVČ Most</v>
      </c>
      <c r="D102" s="10" t="str">
        <f>IF(Turnaje!E272="","",Turnaje!E272)</f>
        <v>L´</v>
      </c>
      <c r="E102" s="12">
        <f>IF(LARGE(Turnaje!F272:BV272,1)=0,"",LARGE(Turnaje!F272:BV272,1))</f>
        <v>16</v>
      </c>
      <c r="F102" s="12" t="str">
        <f>IF(LARGE(Turnaje!F272:BV272,2)=0,"",LARGE(Turnaje!F272:BV272,2))</f>
        <v/>
      </c>
      <c r="G102" s="12" t="str">
        <f>IF(LARGE(Turnaje!F272:BV272,3)=0,"",LARGE(Turnaje!F272:BV272,3))</f>
        <v/>
      </c>
      <c r="H102" s="12" t="str">
        <f>IF(LARGE(Turnaje!F272:BV272,4)=0,"",LARGE(Turnaje!F272:BV272,4))</f>
        <v/>
      </c>
      <c r="I102" s="12" t="str">
        <f>IF(LARGE(Turnaje!F272:BV272,5)=0,"",LARGE(Turnaje!F272:BV272,5))</f>
        <v/>
      </c>
      <c r="J102" s="12" t="str">
        <f>IF(LARGE(Turnaje!F272:BV272,6)=0,"",LARGE(Turnaje!F272:BV272,6))</f>
        <v/>
      </c>
      <c r="K102" s="12" t="str">
        <f>IF(LARGE(Turnaje!F272:BV272,7)=0,"",LARGE(Turnaje!F272:BV272,7))</f>
        <v/>
      </c>
      <c r="L102" s="12" t="str">
        <f>IF(LARGE(Turnaje!F272:BV272,8)=0,"",LARGE(Turnaje!F272:BV272,8))</f>
        <v/>
      </c>
      <c r="M102" s="11">
        <f>SUM(E102:L102)</f>
        <v>16</v>
      </c>
      <c r="N102" s="13">
        <f>COUNT(E102:L102)</f>
        <v>1</v>
      </c>
      <c r="O102" s="14">
        <f>SUM(Turnaje!F272:BV272)</f>
        <v>16</v>
      </c>
    </row>
    <row r="103" spans="1:15">
      <c r="A103" s="9" t="str">
        <f>IF(Turnaje!A104="","",Turnaje!A104)</f>
        <v>99.</v>
      </c>
      <c r="B103" s="28" t="str">
        <f>IF(Turnaje!B285="","",Turnaje!B285)</f>
        <v>SLÁDKOVÁ Tereza</v>
      </c>
      <c r="C103" s="28" t="str">
        <f>IF(Turnaje!C285="","",Turnaje!C285)</f>
        <v>Hamry nad Sázavou</v>
      </c>
      <c r="D103" s="10" t="str">
        <f>IF(Turnaje!E285="","",Turnaje!E285)</f>
        <v>L´</v>
      </c>
      <c r="E103" s="12">
        <f>IF(LARGE(Turnaje!F285:BV285,1)=0,"",LARGE(Turnaje!F285:BV285,1))</f>
        <v>16</v>
      </c>
      <c r="F103" s="12" t="str">
        <f>IF(LARGE(Turnaje!F285:BV285,2)=0,"",LARGE(Turnaje!F285:BV285,2))</f>
        <v/>
      </c>
      <c r="G103" s="12" t="str">
        <f>IF(LARGE(Turnaje!F285:BV285,3)=0,"",LARGE(Turnaje!F285:BV285,3))</f>
        <v/>
      </c>
      <c r="H103" s="12" t="str">
        <f>IF(LARGE(Turnaje!F285:BV285,4)=0,"",LARGE(Turnaje!F285:BV285,4))</f>
        <v/>
      </c>
      <c r="I103" s="12" t="str">
        <f>IF(LARGE(Turnaje!F285:BV285,5)=0,"",LARGE(Turnaje!F285:BV285,5))</f>
        <v/>
      </c>
      <c r="J103" s="12" t="str">
        <f>IF(LARGE(Turnaje!F285:BV285,6)=0,"",LARGE(Turnaje!F285:BV285,6))</f>
        <v/>
      </c>
      <c r="K103" s="12" t="str">
        <f>IF(LARGE(Turnaje!F285:BV285,7)=0,"",LARGE(Turnaje!F285:BV285,7))</f>
        <v/>
      </c>
      <c r="L103" s="12" t="str">
        <f>IF(LARGE(Turnaje!F285:BV285,8)=0,"",LARGE(Turnaje!F285:BV285,8))</f>
        <v/>
      </c>
      <c r="M103" s="11">
        <f>SUM(E103:L103)</f>
        <v>16</v>
      </c>
      <c r="N103" s="13">
        <f>COUNT(E103:L103)</f>
        <v>1</v>
      </c>
      <c r="O103" s="14">
        <f>SUM(Turnaje!F285:BV285)</f>
        <v>16</v>
      </c>
    </row>
    <row r="104" spans="1:15">
      <c r="A104" s="9" t="str">
        <f>IF(Turnaje!A105="","",Turnaje!A105)</f>
        <v>100.</v>
      </c>
      <c r="B104" s="28" t="str">
        <f>IF(Turnaje!B168="","",Turnaje!B168)</f>
        <v>KŘIVÁNEK Ondřej</v>
      </c>
      <c r="C104" s="28" t="str">
        <f>IF(Turnaje!C168="","",Turnaje!C168)</f>
        <v>KSH ZŠ Meziboří</v>
      </c>
      <c r="D104" s="10" t="str">
        <f>IF(Turnaje!E168="","",Turnaje!E168)</f>
        <v>P</v>
      </c>
      <c r="E104" s="12">
        <f>IF(LARGE(Turnaje!F168:BV168,1)=0,"",LARGE(Turnaje!F168:BV168,1))</f>
        <v>10</v>
      </c>
      <c r="F104" s="12">
        <f>IF(LARGE(Turnaje!F168:BV168,2)=0,"",LARGE(Turnaje!F168:BV168,2))</f>
        <v>5</v>
      </c>
      <c r="G104" s="12" t="str">
        <f>IF(LARGE(Turnaje!F168:BV168,3)=0,"",LARGE(Turnaje!F168:BV168,3))</f>
        <v/>
      </c>
      <c r="H104" s="12" t="str">
        <f>IF(LARGE(Turnaje!F168:BV168,4)=0,"",LARGE(Turnaje!F168:BV168,4))</f>
        <v/>
      </c>
      <c r="I104" s="12" t="str">
        <f>IF(LARGE(Turnaje!F168:BV168,5)=0,"",LARGE(Turnaje!F168:BV168,5))</f>
        <v/>
      </c>
      <c r="J104" s="12" t="str">
        <f>IF(LARGE(Turnaje!F168:BV168,6)=0,"",LARGE(Turnaje!F168:BV168,6))</f>
        <v/>
      </c>
      <c r="K104" s="12" t="str">
        <f>IF(LARGE(Turnaje!F168:BV168,7)=0,"",LARGE(Turnaje!F168:BV168,7))</f>
        <v/>
      </c>
      <c r="L104" s="12" t="str">
        <f>IF(LARGE(Turnaje!F168:BV168,8)=0,"",LARGE(Turnaje!F168:BV168,8))</f>
        <v/>
      </c>
      <c r="M104" s="11">
        <f>SUM(E104:L104)</f>
        <v>15</v>
      </c>
      <c r="N104" s="13">
        <f>COUNT(E104:L104)</f>
        <v>2</v>
      </c>
      <c r="O104" s="14">
        <f>SUM(Turnaje!F168:BV168)</f>
        <v>15</v>
      </c>
    </row>
    <row r="105" spans="1:15">
      <c r="A105" s="9" t="str">
        <f>IF(Turnaje!A106="","",Turnaje!A106)</f>
        <v>101.</v>
      </c>
      <c r="B105" s="28" t="str">
        <f>IF(Turnaje!B268="","",Turnaje!B268)</f>
        <v>SALAJKA Tomáš</v>
      </c>
      <c r="C105" s="28" t="str">
        <f>IF(Turnaje!C268="","",Turnaje!C268)</f>
        <v>Tučňáci 14.ZŠ Most</v>
      </c>
      <c r="D105" s="10" t="str">
        <f>IF(Turnaje!E268="","",Turnaje!E268)</f>
        <v>P</v>
      </c>
      <c r="E105" s="12">
        <f>IF(LARGE(Turnaje!F268:BV268,1)=0,"",LARGE(Turnaje!F268:BV268,1))</f>
        <v>9</v>
      </c>
      <c r="F105" s="12">
        <f>IF(LARGE(Turnaje!F268:BV268,2)=0,"",LARGE(Turnaje!F268:BV268,2))</f>
        <v>6</v>
      </c>
      <c r="G105" s="12" t="str">
        <f>IF(LARGE(Turnaje!F268:BV268,3)=0,"",LARGE(Turnaje!F268:BV268,3))</f>
        <v/>
      </c>
      <c r="H105" s="12" t="str">
        <f>IF(LARGE(Turnaje!F268:BV268,4)=0,"",LARGE(Turnaje!F268:BV268,4))</f>
        <v/>
      </c>
      <c r="I105" s="12" t="str">
        <f>IF(LARGE(Turnaje!F268:BV268,5)=0,"",LARGE(Turnaje!F268:BV268,5))</f>
        <v/>
      </c>
      <c r="J105" s="12" t="str">
        <f>IF(LARGE(Turnaje!F268:BV268,6)=0,"",LARGE(Turnaje!F268:BV268,6))</f>
        <v/>
      </c>
      <c r="K105" s="12" t="str">
        <f>IF(LARGE(Turnaje!F268:BV268,7)=0,"",LARGE(Turnaje!F268:BV268,7))</f>
        <v/>
      </c>
      <c r="L105" s="12" t="str">
        <f>IF(LARGE(Turnaje!F268:BV268,8)=0,"",LARGE(Turnaje!F268:BV268,8))</f>
        <v/>
      </c>
      <c r="M105" s="11">
        <f>SUM(E105:L105)</f>
        <v>15</v>
      </c>
      <c r="N105" s="13">
        <f>COUNT(E105:L105)</f>
        <v>2</v>
      </c>
      <c r="O105" s="14">
        <f>SUM(Turnaje!F268:BV268)</f>
        <v>15</v>
      </c>
    </row>
    <row r="106" spans="1:15">
      <c r="A106" s="9" t="str">
        <f>IF(Turnaje!A107="","",Turnaje!A107)</f>
        <v>102.</v>
      </c>
      <c r="B106" s="28" t="str">
        <f>IF(Turnaje!B270="","",Turnaje!B270)</f>
        <v>SEKNIČKA Matěj</v>
      </c>
      <c r="C106" s="28" t="str">
        <f>IF(Turnaje!C270="","",Turnaje!C270)</f>
        <v>ZŠ Palachova Žďár n. Sáz.</v>
      </c>
      <c r="D106" s="10" t="str">
        <f>IF(Turnaje!E270="","",Turnaje!E270)</f>
        <v>P</v>
      </c>
      <c r="E106" s="12">
        <f>IF(LARGE(Turnaje!F270:BV270,1)=0,"",LARGE(Turnaje!F270:BV270,1))</f>
        <v>15</v>
      </c>
      <c r="F106" s="12" t="str">
        <f>IF(LARGE(Turnaje!F270:BV270,2)=0,"",LARGE(Turnaje!F270:BV270,2))</f>
        <v/>
      </c>
      <c r="G106" s="12" t="str">
        <f>IF(LARGE(Turnaje!F270:BV270,3)=0,"",LARGE(Turnaje!F270:BV270,3))</f>
        <v/>
      </c>
      <c r="H106" s="12" t="str">
        <f>IF(LARGE(Turnaje!F270:BV270,4)=0,"",LARGE(Turnaje!F270:BV270,4))</f>
        <v/>
      </c>
      <c r="I106" s="12" t="str">
        <f>IF(LARGE(Turnaje!F270:BV270,5)=0,"",LARGE(Turnaje!F270:BV270,5))</f>
        <v/>
      </c>
      <c r="J106" s="12" t="str">
        <f>IF(LARGE(Turnaje!F270:BV270,6)=0,"",LARGE(Turnaje!F270:BV270,6))</f>
        <v/>
      </c>
      <c r="K106" s="12" t="str">
        <f>IF(LARGE(Turnaje!F270:BV270,7)=0,"",LARGE(Turnaje!F270:BV270,7))</f>
        <v/>
      </c>
      <c r="L106" s="12" t="str">
        <f>IF(LARGE(Turnaje!F270:BV270,8)=0,"",LARGE(Turnaje!F270:BV270,8))</f>
        <v/>
      </c>
      <c r="M106" s="11">
        <f>SUM(E106:L106)</f>
        <v>15</v>
      </c>
      <c r="N106" s="13">
        <f>COUNT(E106:L106)</f>
        <v>1</v>
      </c>
      <c r="O106" s="14">
        <f>SUM(Turnaje!F270:BV270)</f>
        <v>15</v>
      </c>
    </row>
    <row r="107" spans="1:15">
      <c r="A107" s="9" t="str">
        <f>IF(Turnaje!A108="","",Turnaje!A108)</f>
        <v>103.</v>
      </c>
      <c r="B107" s="28" t="str">
        <f>IF(Turnaje!B315="","",Turnaje!B315)</f>
        <v>ŠTĚPÁN Ondřej</v>
      </c>
      <c r="C107" s="28" t="str">
        <f>IF(Turnaje!C315="","",Turnaje!C315)</f>
        <v>Haluzáci 8.ZŠ Most</v>
      </c>
      <c r="D107" s="10" t="str">
        <f>IF(Turnaje!E315="","",Turnaje!E315)</f>
        <v>P</v>
      </c>
      <c r="E107" s="12">
        <f>IF(LARGE(Turnaje!F315:BV315,1)=0,"",LARGE(Turnaje!F315:BV315,1))</f>
        <v>15</v>
      </c>
      <c r="F107" s="12" t="str">
        <f>IF(LARGE(Turnaje!F315:BV315,2)=0,"",LARGE(Turnaje!F315:BV315,2))</f>
        <v/>
      </c>
      <c r="G107" s="12" t="str">
        <f>IF(LARGE(Turnaje!F315:BV315,3)=0,"",LARGE(Turnaje!F315:BV315,3))</f>
        <v/>
      </c>
      <c r="H107" s="12" t="str">
        <f>IF(LARGE(Turnaje!F315:BV315,4)=0,"",LARGE(Turnaje!F315:BV315,4))</f>
        <v/>
      </c>
      <c r="I107" s="12" t="str">
        <f>IF(LARGE(Turnaje!F315:BV315,5)=0,"",LARGE(Turnaje!F315:BV315,5))</f>
        <v/>
      </c>
      <c r="J107" s="12" t="str">
        <f>IF(LARGE(Turnaje!F315:BV315,6)=0,"",LARGE(Turnaje!F315:BV315,6))</f>
        <v/>
      </c>
      <c r="K107" s="12" t="str">
        <f>IF(LARGE(Turnaje!F315:BV315,7)=0,"",LARGE(Turnaje!F315:BV315,7))</f>
        <v/>
      </c>
      <c r="L107" s="12" t="str">
        <f>IF(LARGE(Turnaje!F315:BV315,8)=0,"",LARGE(Turnaje!F315:BV315,8))</f>
        <v/>
      </c>
      <c r="M107" s="11">
        <f>SUM(E107:L107)</f>
        <v>15</v>
      </c>
      <c r="N107" s="13">
        <f>COUNT(E107:L107)</f>
        <v>1</v>
      </c>
      <c r="O107" s="14">
        <f>SUM(Turnaje!F315:BV315)</f>
        <v>15</v>
      </c>
    </row>
    <row r="108" spans="1:15">
      <c r="A108" s="9" t="str">
        <f>IF(Turnaje!A109="","",Turnaje!A109)</f>
        <v>104.</v>
      </c>
      <c r="B108" s="28" t="str">
        <f>IF(Turnaje!B360="","",Turnaje!B360)</f>
        <v>ZEMČÍK Filip</v>
      </c>
      <c r="C108" s="28" t="str">
        <f>IF(Turnaje!C360="","",Turnaje!C360)</f>
        <v>SSZŠ Litvínov</v>
      </c>
      <c r="D108" s="10" t="str">
        <f>IF(Turnaje!E360="","",Turnaje!E360)</f>
        <v>Z</v>
      </c>
      <c r="E108" s="12">
        <f>IF(LARGE(Turnaje!F360:BV360,1)=0,"",LARGE(Turnaje!F360:BV360,1))</f>
        <v>14</v>
      </c>
      <c r="F108" s="12" t="str">
        <f>IF(LARGE(Turnaje!F360:BV360,2)=0,"",LARGE(Turnaje!F360:BV360,2))</f>
        <v/>
      </c>
      <c r="G108" s="12" t="str">
        <f>IF(LARGE(Turnaje!F360:BV360,3)=0,"",LARGE(Turnaje!F360:BV360,3))</f>
        <v/>
      </c>
      <c r="H108" s="12" t="str">
        <f>IF(LARGE(Turnaje!F360:BV360,4)=0,"",LARGE(Turnaje!F360:BV360,4))</f>
        <v/>
      </c>
      <c r="I108" s="12" t="str">
        <f>IF(LARGE(Turnaje!F360:BV360,5)=0,"",LARGE(Turnaje!F360:BV360,5))</f>
        <v/>
      </c>
      <c r="J108" s="12" t="str">
        <f>IF(LARGE(Turnaje!F360:BV360,6)=0,"",LARGE(Turnaje!F360:BV360,6))</f>
        <v/>
      </c>
      <c r="K108" s="12" t="str">
        <f>IF(LARGE(Turnaje!F360:BV360,7)=0,"",LARGE(Turnaje!F360:BV360,7))</f>
        <v/>
      </c>
      <c r="L108" s="12" t="str">
        <f>IF(LARGE(Turnaje!F360:BV360,8)=0,"",LARGE(Turnaje!F360:BV360,8))</f>
        <v/>
      </c>
      <c r="M108" s="11">
        <f>SUM(E108:L108)</f>
        <v>14</v>
      </c>
      <c r="N108" s="13">
        <f>COUNT(E108:L108)</f>
        <v>1</v>
      </c>
      <c r="O108" s="14">
        <f>SUM(Turnaje!F360:BV360)</f>
        <v>14</v>
      </c>
    </row>
    <row r="109" spans="1:15">
      <c r="A109" s="9" t="str">
        <f>IF(Turnaje!A110="","",Turnaje!A110)</f>
        <v>105.</v>
      </c>
      <c r="B109" s="28" t="str">
        <f>IF(Turnaje!B71="","",Turnaje!B71)</f>
        <v>FRANK Matěj</v>
      </c>
      <c r="C109" s="28" t="str">
        <f>IF(Turnaje!C71="","",Turnaje!C71)</f>
        <v>KSH ZŠ Meziboří</v>
      </c>
      <c r="D109" s="10" t="str">
        <f>IF(Turnaje!E71="","",Turnaje!E71)</f>
        <v>P</v>
      </c>
      <c r="E109" s="12">
        <f>IF(LARGE(Turnaje!F71:BV71,1)=0,"",LARGE(Turnaje!F71:BV71,1))</f>
        <v>14</v>
      </c>
      <c r="F109" s="12" t="str">
        <f>IF(LARGE(Turnaje!F71:BV71,2)=0,"",LARGE(Turnaje!F71:BV71,2))</f>
        <v/>
      </c>
      <c r="G109" s="12" t="str">
        <f>IF(LARGE(Turnaje!F71:BV71,3)=0,"",LARGE(Turnaje!F71:BV71,3))</f>
        <v/>
      </c>
      <c r="H109" s="12" t="str">
        <f>IF(LARGE(Turnaje!F71:BV71,4)=0,"",LARGE(Turnaje!F71:BV71,4))</f>
        <v/>
      </c>
      <c r="I109" s="12" t="str">
        <f>IF(LARGE(Turnaje!F71:BV71,5)=0,"",LARGE(Turnaje!F71:BV71,5))</f>
        <v/>
      </c>
      <c r="J109" s="12" t="str">
        <f>IF(LARGE(Turnaje!F71:BV71,6)=0,"",LARGE(Turnaje!F71:BV71,6))</f>
        <v/>
      </c>
      <c r="K109" s="12" t="str">
        <f>IF(LARGE(Turnaje!F71:BV71,7)=0,"",LARGE(Turnaje!F71:BV71,7))</f>
        <v/>
      </c>
      <c r="L109" s="12" t="str">
        <f>IF(LARGE(Turnaje!F71:BV71,8)=0,"",LARGE(Turnaje!F71:BV71,8))</f>
        <v/>
      </c>
      <c r="M109" s="11">
        <f>SUM(E109:L109)</f>
        <v>14</v>
      </c>
      <c r="N109" s="13">
        <f>COUNT(E109:L109)</f>
        <v>1</v>
      </c>
      <c r="O109" s="14">
        <f>SUM(Turnaje!F71:BV71)</f>
        <v>14</v>
      </c>
    </row>
    <row r="110" spans="1:15">
      <c r="A110" s="9" t="str">
        <f>IF(Turnaje!A111="","",Turnaje!A111)</f>
        <v>106.</v>
      </c>
      <c r="B110" s="28" t="str">
        <f>IF(Turnaje!B139="","",Turnaje!B139)</f>
        <v>KEKEL Jakub</v>
      </c>
      <c r="C110" s="28" t="str">
        <f>IF(Turnaje!C139="","",Turnaje!C139)</f>
        <v>KSH ZŠ Meziboří</v>
      </c>
      <c r="D110" s="10" t="str">
        <f>IF(Turnaje!E139="","",Turnaje!E139)</f>
        <v>P</v>
      </c>
      <c r="E110" s="12">
        <f>IF(LARGE(Turnaje!F139:BV139,1)=0,"",LARGE(Turnaje!F139:BV139,1))</f>
        <v>14</v>
      </c>
      <c r="F110" s="12" t="str">
        <f>IF(LARGE(Turnaje!F139:BV139,2)=0,"",LARGE(Turnaje!F139:BV139,2))</f>
        <v/>
      </c>
      <c r="G110" s="12" t="str">
        <f>IF(LARGE(Turnaje!F139:BV139,3)=0,"",LARGE(Turnaje!F139:BV139,3))</f>
        <v/>
      </c>
      <c r="H110" s="12" t="str">
        <f>IF(LARGE(Turnaje!F139:BV139,4)=0,"",LARGE(Turnaje!F139:BV139,4))</f>
        <v/>
      </c>
      <c r="I110" s="12" t="str">
        <f>IF(LARGE(Turnaje!F139:BV139,5)=0,"",LARGE(Turnaje!F139:BV139,5))</f>
        <v/>
      </c>
      <c r="J110" s="12" t="str">
        <f>IF(LARGE(Turnaje!F139:BV139,6)=0,"",LARGE(Turnaje!F139:BV139,6))</f>
        <v/>
      </c>
      <c r="K110" s="12" t="str">
        <f>IF(LARGE(Turnaje!F139:BV139,7)=0,"",LARGE(Turnaje!F139:BV139,7))</f>
        <v/>
      </c>
      <c r="L110" s="12" t="str">
        <f>IF(LARGE(Turnaje!F139:BV139,8)=0,"",LARGE(Turnaje!F139:BV139,8))</f>
        <v/>
      </c>
      <c r="M110" s="11">
        <f>SUM(E110:L110)</f>
        <v>14</v>
      </c>
      <c r="N110" s="13">
        <f>COUNT(E110:L110)</f>
        <v>1</v>
      </c>
      <c r="O110" s="14">
        <f>SUM(Turnaje!F139:BV139)</f>
        <v>14</v>
      </c>
    </row>
    <row r="111" spans="1:15">
      <c r="A111" s="9" t="str">
        <f>IF(Turnaje!A112="","",Turnaje!A112)</f>
        <v>107.</v>
      </c>
      <c r="B111" s="28" t="str">
        <f>IF(Turnaje!B188="","",Turnaje!B188)</f>
        <v>MAHURSKYY Stanislav</v>
      </c>
      <c r="C111" s="28" t="str">
        <f>IF(Turnaje!C188="","",Turnaje!C188)</f>
        <v>ZŠ Palachova Žďár n. Sáz.</v>
      </c>
      <c r="D111" s="10" t="str">
        <f>IF(Turnaje!E188="","",Turnaje!E188)</f>
        <v>P</v>
      </c>
      <c r="E111" s="12">
        <f>IF(LARGE(Turnaje!F188:BV188,1)=0,"",LARGE(Turnaje!F188:BV188,1))</f>
        <v>14</v>
      </c>
      <c r="F111" s="12" t="str">
        <f>IF(LARGE(Turnaje!F188:BV188,2)=0,"",LARGE(Turnaje!F188:BV188,2))</f>
        <v/>
      </c>
      <c r="G111" s="12" t="str">
        <f>IF(LARGE(Turnaje!F188:BV188,3)=0,"",LARGE(Turnaje!F188:BV188,3))</f>
        <v/>
      </c>
      <c r="H111" s="12" t="str">
        <f>IF(LARGE(Turnaje!F188:BV188,4)=0,"",LARGE(Turnaje!F188:BV188,4))</f>
        <v/>
      </c>
      <c r="I111" s="12" t="str">
        <f>IF(LARGE(Turnaje!F188:BV188,5)=0,"",LARGE(Turnaje!F188:BV188,5))</f>
        <v/>
      </c>
      <c r="J111" s="12" t="str">
        <f>IF(LARGE(Turnaje!F188:BV188,6)=0,"",LARGE(Turnaje!F188:BV188,6))</f>
        <v/>
      </c>
      <c r="K111" s="12" t="str">
        <f>IF(LARGE(Turnaje!F188:BV188,7)=0,"",LARGE(Turnaje!F188:BV188,7))</f>
        <v/>
      </c>
      <c r="L111" s="12" t="str">
        <f>IF(LARGE(Turnaje!F188:BV188,8)=0,"",LARGE(Turnaje!F188:BV188,8))</f>
        <v/>
      </c>
      <c r="M111" s="11">
        <f>SUM(E111:L111)</f>
        <v>14</v>
      </c>
      <c r="N111" s="13">
        <f>COUNT(E111:L111)</f>
        <v>1</v>
      </c>
      <c r="O111" s="14">
        <f>SUM(Turnaje!F188:BV188)</f>
        <v>14</v>
      </c>
    </row>
    <row r="112" spans="1:15">
      <c r="A112" s="9" t="str">
        <f>IF(Turnaje!A113="","",Turnaje!A113)</f>
        <v>108.</v>
      </c>
      <c r="B112" s="28" t="str">
        <f>IF(Turnaje!B292="","",Turnaje!B292)</f>
        <v>SOBOTKA Jakub</v>
      </c>
      <c r="C112" s="28" t="str">
        <f>IF(Turnaje!C292="","",Turnaje!C292)</f>
        <v>ZŠ Palachova Žďár n. Sáz.</v>
      </c>
      <c r="D112" s="10" t="str">
        <f>IF(Turnaje!E292="","",Turnaje!E292)</f>
        <v>P</v>
      </c>
      <c r="E112" s="12">
        <f>IF(LARGE(Turnaje!F292:BV292,1)=0,"",LARGE(Turnaje!F292:BV292,1))</f>
        <v>13</v>
      </c>
      <c r="F112" s="12" t="str">
        <f>IF(LARGE(Turnaje!F292:BV292,2)=0,"",LARGE(Turnaje!F292:BV292,2))</f>
        <v/>
      </c>
      <c r="G112" s="12" t="str">
        <f>IF(LARGE(Turnaje!F292:BV292,3)=0,"",LARGE(Turnaje!F292:BV292,3))</f>
        <v/>
      </c>
      <c r="H112" s="12" t="str">
        <f>IF(LARGE(Turnaje!F292:BV292,4)=0,"",LARGE(Turnaje!F292:BV292,4))</f>
        <v/>
      </c>
      <c r="I112" s="12" t="str">
        <f>IF(LARGE(Turnaje!F292:BV292,5)=0,"",LARGE(Turnaje!F292:BV292,5))</f>
        <v/>
      </c>
      <c r="J112" s="12" t="str">
        <f>IF(LARGE(Turnaje!F292:BV292,6)=0,"",LARGE(Turnaje!F292:BV292,6))</f>
        <v/>
      </c>
      <c r="K112" s="12" t="str">
        <f>IF(LARGE(Turnaje!F292:BV292,7)=0,"",LARGE(Turnaje!F292:BV292,7))</f>
        <v/>
      </c>
      <c r="L112" s="12" t="str">
        <f>IF(LARGE(Turnaje!F292:BV292,8)=0,"",LARGE(Turnaje!F292:BV292,8))</f>
        <v/>
      </c>
      <c r="M112" s="11">
        <f>SUM(E112:L112)</f>
        <v>13</v>
      </c>
      <c r="N112" s="13">
        <f>COUNT(E112:L112)</f>
        <v>1</v>
      </c>
      <c r="O112" s="14">
        <f>SUM(Turnaje!F292:BV292)</f>
        <v>13</v>
      </c>
    </row>
    <row r="113" spans="1:15">
      <c r="A113" s="9" t="str">
        <f>IF(Turnaje!A114="","",Turnaje!A114)</f>
        <v>109.</v>
      </c>
      <c r="B113" s="28" t="str">
        <f>IF(Turnaje!B155="","",Turnaje!B155)</f>
        <v>KOS Vojtěch</v>
      </c>
      <c r="C113" s="28" t="str">
        <f>IF(Turnaje!C155="","",Turnaje!C155)</f>
        <v>ŠK Pečky</v>
      </c>
      <c r="D113" s="10" t="str">
        <f>IF(Turnaje!E155="","",Turnaje!E155)</f>
        <v>P</v>
      </c>
      <c r="E113" s="12">
        <f>IF(LARGE(Turnaje!F155:BV155,1)=0,"",LARGE(Turnaje!F155:BV155,1))</f>
        <v>12</v>
      </c>
      <c r="F113" s="12" t="str">
        <f>IF(LARGE(Turnaje!F155:BV155,2)=0,"",LARGE(Turnaje!F155:BV155,2))</f>
        <v/>
      </c>
      <c r="G113" s="12" t="str">
        <f>IF(LARGE(Turnaje!F155:BV155,3)=0,"",LARGE(Turnaje!F155:BV155,3))</f>
        <v/>
      </c>
      <c r="H113" s="12" t="str">
        <f>IF(LARGE(Turnaje!F155:BV155,4)=0,"",LARGE(Turnaje!F155:BV155,4))</f>
        <v/>
      </c>
      <c r="I113" s="12" t="str">
        <f>IF(LARGE(Turnaje!F155:BV155,5)=0,"",LARGE(Turnaje!F155:BV155,5))</f>
        <v/>
      </c>
      <c r="J113" s="12" t="str">
        <f>IF(LARGE(Turnaje!F155:BV155,6)=0,"",LARGE(Turnaje!F155:BV155,6))</f>
        <v/>
      </c>
      <c r="K113" s="12" t="str">
        <f>IF(LARGE(Turnaje!F155:BV155,7)=0,"",LARGE(Turnaje!F155:BV155,7))</f>
        <v/>
      </c>
      <c r="L113" s="12" t="str">
        <f>IF(LARGE(Turnaje!F155:BV155,8)=0,"",LARGE(Turnaje!F155:BV155,8))</f>
        <v/>
      </c>
      <c r="M113" s="11">
        <f>SUM(E113:L113)</f>
        <v>12</v>
      </c>
      <c r="N113" s="13">
        <f>COUNT(E113:L113)</f>
        <v>1</v>
      </c>
      <c r="O113" s="14">
        <f>SUM(Turnaje!F155:BV155)</f>
        <v>12</v>
      </c>
    </row>
    <row r="114" spans="1:15">
      <c r="A114" s="9" t="str">
        <f>IF(Turnaje!A115="","",Turnaje!A115)</f>
        <v>110.</v>
      </c>
      <c r="B114" s="28" t="str">
        <f>IF(Turnaje!B116="","",Turnaje!B116)</f>
        <v>CHLÁDKOVÁ Kristýna</v>
      </c>
      <c r="C114" s="28" t="str">
        <f>IF(Turnaje!C116="","",Turnaje!C116)</f>
        <v>ZŠ Palachova Žďár n. Sáz.</v>
      </c>
      <c r="D114" s="10" t="str">
        <f>IF(Turnaje!E116="","",Turnaje!E116)</f>
        <v>L´</v>
      </c>
      <c r="E114" s="12">
        <f>IF(LARGE(Turnaje!F116:BV116,1)=0,"",LARGE(Turnaje!F116:BV116,1))</f>
        <v>12</v>
      </c>
      <c r="F114" s="12" t="str">
        <f>IF(LARGE(Turnaje!F116:BV116,2)=0,"",LARGE(Turnaje!F116:BV116,2))</f>
        <v/>
      </c>
      <c r="G114" s="12" t="str">
        <f>IF(LARGE(Turnaje!F116:BV116,3)=0,"",LARGE(Turnaje!F116:BV116,3))</f>
        <v/>
      </c>
      <c r="H114" s="12" t="str">
        <f>IF(LARGE(Turnaje!F116:BV116,4)=0,"",LARGE(Turnaje!F116:BV116,4))</f>
        <v/>
      </c>
      <c r="I114" s="12" t="str">
        <f>IF(LARGE(Turnaje!F116:BV116,5)=0,"",LARGE(Turnaje!F116:BV116,5))</f>
        <v/>
      </c>
      <c r="J114" s="12" t="str">
        <f>IF(LARGE(Turnaje!F116:BV116,6)=0,"",LARGE(Turnaje!F116:BV116,6))</f>
        <v/>
      </c>
      <c r="K114" s="12" t="str">
        <f>IF(LARGE(Turnaje!F116:BV116,7)=0,"",LARGE(Turnaje!F116:BV116,7))</f>
        <v/>
      </c>
      <c r="L114" s="12" t="str">
        <f>IF(LARGE(Turnaje!F116:BV116,8)=0,"",LARGE(Turnaje!F116:BV116,8))</f>
        <v/>
      </c>
      <c r="M114" s="11">
        <f>SUM(E114:L114)</f>
        <v>12</v>
      </c>
      <c r="N114" s="13">
        <f>COUNT(E114:L114)</f>
        <v>1</v>
      </c>
      <c r="O114" s="14">
        <f>SUM(Turnaje!F116:BV116)</f>
        <v>12</v>
      </c>
    </row>
    <row r="115" spans="1:15">
      <c r="A115" s="9" t="str">
        <f>IF(Turnaje!A116="","",Turnaje!A116)</f>
        <v>111.</v>
      </c>
      <c r="B115" s="28" t="str">
        <f>IF(Turnaje!B261="","",Turnaje!B261)</f>
        <v>ROSECKÁ  Sára</v>
      </c>
      <c r="C115" s="28" t="str">
        <f>IF(Turnaje!C261="","",Turnaje!C261)</f>
        <v>Nové Dvory</v>
      </c>
      <c r="D115" s="10" t="str">
        <f>IF(Turnaje!E261="","",Turnaje!E261)</f>
        <v>L´</v>
      </c>
      <c r="E115" s="12">
        <f>IF(LARGE(Turnaje!F261:BV261,1)=0,"",LARGE(Turnaje!F261:BV261,1))</f>
        <v>12</v>
      </c>
      <c r="F115" s="12" t="str">
        <f>IF(LARGE(Turnaje!F261:BV261,2)=0,"",LARGE(Turnaje!F261:BV261,2))</f>
        <v/>
      </c>
      <c r="G115" s="12" t="str">
        <f>IF(LARGE(Turnaje!F261:BV261,3)=0,"",LARGE(Turnaje!F261:BV261,3))</f>
        <v/>
      </c>
      <c r="H115" s="12" t="str">
        <f>IF(LARGE(Turnaje!F261:BV261,4)=0,"",LARGE(Turnaje!F261:BV261,4))</f>
        <v/>
      </c>
      <c r="I115" s="12" t="str">
        <f>IF(LARGE(Turnaje!F261:BV261,5)=0,"",LARGE(Turnaje!F261:BV261,5))</f>
        <v/>
      </c>
      <c r="J115" s="12" t="str">
        <f>IF(LARGE(Turnaje!F261:BV261,6)=0,"",LARGE(Turnaje!F261:BV261,6))</f>
        <v/>
      </c>
      <c r="K115" s="12" t="str">
        <f>IF(LARGE(Turnaje!F261:BV261,7)=0,"",LARGE(Turnaje!F261:BV261,7))</f>
        <v/>
      </c>
      <c r="L115" s="12" t="str">
        <f>IF(LARGE(Turnaje!F261:BV261,8)=0,"",LARGE(Turnaje!F261:BV261,8))</f>
        <v/>
      </c>
      <c r="M115" s="11">
        <f>SUM(E115:L115)</f>
        <v>12</v>
      </c>
      <c r="N115" s="13">
        <f>COUNT(E115:L115)</f>
        <v>1</v>
      </c>
      <c r="O115" s="14">
        <f>SUM(Turnaje!F261:BV261)</f>
        <v>12</v>
      </c>
    </row>
    <row r="116" spans="1:15">
      <c r="A116" s="9" t="str">
        <f>IF(Turnaje!A117="","",Turnaje!A117)</f>
        <v>112.</v>
      </c>
      <c r="B116" s="28" t="str">
        <f>IF(Turnaje!B41="","",Turnaje!B41)</f>
        <v>DEVERA Adam</v>
      </c>
      <c r="C116" s="28" t="str">
        <f>IF(Turnaje!C41="","",Turnaje!C41)</f>
        <v>KSH ZŠ Meziboří</v>
      </c>
      <c r="D116" s="10" t="str">
        <f>IF(Turnaje!E41="","",Turnaje!E41)</f>
        <v>P</v>
      </c>
      <c r="E116" s="12">
        <f>IF(LARGE(Turnaje!F41:BV41,1)=0,"",LARGE(Turnaje!F41:BV41,1))</f>
        <v>11</v>
      </c>
      <c r="F116" s="12" t="str">
        <f>IF(LARGE(Turnaje!F41:BV41,2)=0,"",LARGE(Turnaje!F41:BV41,2))</f>
        <v/>
      </c>
      <c r="G116" s="12" t="str">
        <f>IF(LARGE(Turnaje!F41:BV41,3)=0,"",LARGE(Turnaje!F41:BV41,3))</f>
        <v/>
      </c>
      <c r="H116" s="12" t="str">
        <f>IF(LARGE(Turnaje!F41:BV41,4)=0,"",LARGE(Turnaje!F41:BV41,4))</f>
        <v/>
      </c>
      <c r="I116" s="12" t="str">
        <f>IF(LARGE(Turnaje!F41:BV41,5)=0,"",LARGE(Turnaje!F41:BV41,5))</f>
        <v/>
      </c>
      <c r="J116" s="12" t="str">
        <f>IF(LARGE(Turnaje!F41:BV41,6)=0,"",LARGE(Turnaje!F41:BV41,6))</f>
        <v/>
      </c>
      <c r="K116" s="12" t="str">
        <f>IF(LARGE(Turnaje!F41:BV41,7)=0,"",LARGE(Turnaje!F41:BV41,7))</f>
        <v/>
      </c>
      <c r="L116" s="12" t="str">
        <f>IF(LARGE(Turnaje!F41:BV41,8)=0,"",LARGE(Turnaje!F41:BV41,8))</f>
        <v/>
      </c>
      <c r="M116" s="11">
        <f>SUM(E116:L116)</f>
        <v>11</v>
      </c>
      <c r="N116" s="13">
        <f>COUNT(E116:L116)</f>
        <v>1</v>
      </c>
      <c r="O116" s="14">
        <f>SUM(Turnaje!F41:BV41)</f>
        <v>11</v>
      </c>
    </row>
    <row r="117" spans="1:15">
      <c r="A117" s="9" t="str">
        <f>IF(Turnaje!A118="","",Turnaje!A118)</f>
        <v>113.</v>
      </c>
      <c r="B117" s="28" t="str">
        <f>IF(Turnaje!B146="","",Turnaje!B146)</f>
        <v>KOLARIKOVÁ Lucie</v>
      </c>
      <c r="C117" s="28" t="str">
        <f>IF(Turnaje!C146="","",Turnaje!C146)</f>
        <v>ZŠ Hamry nad Sázavou</v>
      </c>
      <c r="D117" s="10" t="str">
        <f>IF(Turnaje!E146="","",Turnaje!E146)</f>
        <v>L´</v>
      </c>
      <c r="E117" s="12">
        <f>IF(LARGE(Turnaje!F146:BV146,1)=0,"",LARGE(Turnaje!F146:BV146,1))</f>
        <v>11</v>
      </c>
      <c r="F117" s="12" t="str">
        <f>IF(LARGE(Turnaje!F146:BV146,2)=0,"",LARGE(Turnaje!F146:BV146,2))</f>
        <v/>
      </c>
      <c r="G117" s="12" t="str">
        <f>IF(LARGE(Turnaje!F146:BV146,3)=0,"",LARGE(Turnaje!F146:BV146,3))</f>
        <v/>
      </c>
      <c r="H117" s="12" t="str">
        <f>IF(LARGE(Turnaje!F146:BV146,4)=0,"",LARGE(Turnaje!F146:BV146,4))</f>
        <v/>
      </c>
      <c r="I117" s="12" t="str">
        <f>IF(LARGE(Turnaje!F146:BV146,5)=0,"",LARGE(Turnaje!F146:BV146,5))</f>
        <v/>
      </c>
      <c r="J117" s="12" t="str">
        <f>IF(LARGE(Turnaje!F146:BV146,6)=0,"",LARGE(Turnaje!F146:BV146,6))</f>
        <v/>
      </c>
      <c r="K117" s="12" t="str">
        <f>IF(LARGE(Turnaje!F146:BV146,7)=0,"",LARGE(Turnaje!F146:BV146,7))</f>
        <v/>
      </c>
      <c r="L117" s="12" t="str">
        <f>IF(LARGE(Turnaje!F146:BV146,8)=0,"",LARGE(Turnaje!F146:BV146,8))</f>
        <v/>
      </c>
      <c r="M117" s="11">
        <f>SUM(E117:L117)</f>
        <v>11</v>
      </c>
      <c r="N117" s="13">
        <f>COUNT(E117:L117)</f>
        <v>1</v>
      </c>
      <c r="O117" s="14">
        <f>SUM(Turnaje!F146:BV146)</f>
        <v>11</v>
      </c>
    </row>
    <row r="118" spans="1:15">
      <c r="A118" s="9" t="str">
        <f>IF(Turnaje!A119="","",Turnaje!A119)</f>
        <v>114.</v>
      </c>
      <c r="B118" s="28" t="str">
        <f>IF(Turnaje!B120="","",Turnaje!B120)</f>
        <v>IROVSKÝ Jan</v>
      </c>
      <c r="C118" s="28" t="str">
        <f>IF(Turnaje!C120="","",Turnaje!C120)</f>
        <v>ZŠ Palachova Žďár n. Sáz.</v>
      </c>
      <c r="D118" s="10" t="str">
        <f>IF(Turnaje!E120="","",Turnaje!E120)</f>
        <v>P</v>
      </c>
      <c r="E118" s="12">
        <f>IF(LARGE(Turnaje!F120:BV120,1)=0,"",LARGE(Turnaje!F120:BV120,1))</f>
        <v>10</v>
      </c>
      <c r="F118" s="12" t="str">
        <f>IF(LARGE(Turnaje!F120:BV120,2)=0,"",LARGE(Turnaje!F120:BV120,2))</f>
        <v/>
      </c>
      <c r="G118" s="12" t="str">
        <f>IF(LARGE(Turnaje!F120:BV120,3)=0,"",LARGE(Turnaje!F120:BV120,3))</f>
        <v/>
      </c>
      <c r="H118" s="12" t="str">
        <f>IF(LARGE(Turnaje!F120:BV120,4)=0,"",LARGE(Turnaje!F120:BV120,4))</f>
        <v/>
      </c>
      <c r="I118" s="12" t="str">
        <f>IF(LARGE(Turnaje!F120:BV120,5)=0,"",LARGE(Turnaje!F120:BV120,5))</f>
        <v/>
      </c>
      <c r="J118" s="12" t="str">
        <f>IF(LARGE(Turnaje!F120:BV120,6)=0,"",LARGE(Turnaje!F120:BV120,6))</f>
        <v/>
      </c>
      <c r="K118" s="12" t="str">
        <f>IF(LARGE(Turnaje!F120:BV120,7)=0,"",LARGE(Turnaje!F120:BV120,7))</f>
        <v/>
      </c>
      <c r="L118" s="12" t="str">
        <f>IF(LARGE(Turnaje!F120:BV120,8)=0,"",LARGE(Turnaje!F120:BV120,8))</f>
        <v/>
      </c>
      <c r="M118" s="11">
        <f>SUM(E118:L118)</f>
        <v>10</v>
      </c>
      <c r="N118" s="13">
        <f>COUNT(E118:L118)</f>
        <v>1</v>
      </c>
      <c r="O118" s="14">
        <f>SUM(Turnaje!F120:BV120)</f>
        <v>10</v>
      </c>
    </row>
    <row r="119" spans="1:15">
      <c r="A119" s="9" t="str">
        <f>IF(Turnaje!A120="","",Turnaje!A120)</f>
        <v>115.</v>
      </c>
      <c r="B119" s="28" t="str">
        <f>IF(Turnaje!B288="","",Turnaje!B288)</f>
        <v>SLÁMA Jan</v>
      </c>
      <c r="C119" s="28" t="str">
        <f>IF(Turnaje!C288="","",Turnaje!C288)</f>
        <v>ŠK Pečky</v>
      </c>
      <c r="D119" s="10" t="str">
        <f>IF(Turnaje!E288="","",Turnaje!E288)</f>
        <v>P</v>
      </c>
      <c r="E119" s="12">
        <f>IF(LARGE(Turnaje!F288:BV288,1)=0,"",LARGE(Turnaje!F288:BV288,1))</f>
        <v>10</v>
      </c>
      <c r="F119" s="12" t="str">
        <f>IF(LARGE(Turnaje!F288:BV288,2)=0,"",LARGE(Turnaje!F288:BV288,2))</f>
        <v/>
      </c>
      <c r="G119" s="12" t="str">
        <f>IF(LARGE(Turnaje!F288:BV288,3)=0,"",LARGE(Turnaje!F288:BV288,3))</f>
        <v/>
      </c>
      <c r="H119" s="12" t="str">
        <f>IF(LARGE(Turnaje!F288:BV288,4)=0,"",LARGE(Turnaje!F288:BV288,4))</f>
        <v/>
      </c>
      <c r="I119" s="12" t="str">
        <f>IF(LARGE(Turnaje!F288:BV288,5)=0,"",LARGE(Turnaje!F288:BV288,5))</f>
        <v/>
      </c>
      <c r="J119" s="12" t="str">
        <f>IF(LARGE(Turnaje!F288:BV288,6)=0,"",LARGE(Turnaje!F288:BV288,6))</f>
        <v/>
      </c>
      <c r="K119" s="12" t="str">
        <f>IF(LARGE(Turnaje!F288:BV288,7)=0,"",LARGE(Turnaje!F288:BV288,7))</f>
        <v/>
      </c>
      <c r="L119" s="12" t="str">
        <f>IF(LARGE(Turnaje!F288:BV288,8)=0,"",LARGE(Turnaje!F288:BV288,8))</f>
        <v/>
      </c>
      <c r="M119" s="11">
        <f>SUM(E119:L119)</f>
        <v>10</v>
      </c>
      <c r="N119" s="13">
        <f>COUNT(E119:L119)</f>
        <v>1</v>
      </c>
      <c r="O119" s="14">
        <f>SUM(Turnaje!F288:BV288)</f>
        <v>10</v>
      </c>
    </row>
    <row r="120" spans="1:15">
      <c r="A120" s="9" t="str">
        <f>IF(Turnaje!A121="","",Turnaje!A121)</f>
        <v>116.</v>
      </c>
      <c r="B120" s="28" t="str">
        <f>IF(Turnaje!B220="","",Turnaje!B220)</f>
        <v>NĚMEC Lukáš</v>
      </c>
      <c r="C120" s="28" t="str">
        <f>IF(Turnaje!C220="","",Turnaje!C220)</f>
        <v>SSZŠ Litvínov</v>
      </c>
      <c r="D120" s="10" t="str">
        <f>IF(Turnaje!E220="","",Turnaje!E220)</f>
        <v>Z</v>
      </c>
      <c r="E120" s="12">
        <f>IF(LARGE(Turnaje!F220:BV220,1)=0,"",LARGE(Turnaje!F220:BV220,1))</f>
        <v>9</v>
      </c>
      <c r="F120" s="12" t="str">
        <f>IF(LARGE(Turnaje!F220:BV220,2)=0,"",LARGE(Turnaje!F220:BV220,2))</f>
        <v/>
      </c>
      <c r="G120" s="12" t="str">
        <f>IF(LARGE(Turnaje!F220:BV220,3)=0,"",LARGE(Turnaje!F220:BV220,3))</f>
        <v/>
      </c>
      <c r="H120" s="12" t="str">
        <f>IF(LARGE(Turnaje!F220:BV220,4)=0,"",LARGE(Turnaje!F220:BV220,4))</f>
        <v/>
      </c>
      <c r="I120" s="12" t="str">
        <f>IF(LARGE(Turnaje!F220:BV220,5)=0,"",LARGE(Turnaje!F220:BV220,5))</f>
        <v/>
      </c>
      <c r="J120" s="12" t="str">
        <f>IF(LARGE(Turnaje!F220:BV220,6)=0,"",LARGE(Turnaje!F220:BV220,6))</f>
        <v/>
      </c>
      <c r="K120" s="12" t="str">
        <f>IF(LARGE(Turnaje!F220:BV220,7)=0,"",LARGE(Turnaje!F220:BV220,7))</f>
        <v/>
      </c>
      <c r="L120" s="12" t="str">
        <f>IF(LARGE(Turnaje!F220:BV220,8)=0,"",LARGE(Turnaje!F220:BV220,8))</f>
        <v/>
      </c>
      <c r="M120" s="11">
        <f>SUM(E120:L120)</f>
        <v>9</v>
      </c>
      <c r="N120" s="13">
        <f>COUNT(E120:L120)</f>
        <v>1</v>
      </c>
      <c r="O120" s="14">
        <f>SUM(Turnaje!F220:BV220)</f>
        <v>9</v>
      </c>
    </row>
    <row r="121" spans="1:15">
      <c r="A121" s="9" t="str">
        <f>IF(Turnaje!A122="","",Turnaje!A122)</f>
        <v>117.</v>
      </c>
      <c r="B121" s="28" t="str">
        <f>IF(Turnaje!B170="","",Turnaje!B170)</f>
        <v>KUBIŠTA Kryštof</v>
      </c>
      <c r="C121" s="28" t="str">
        <f>IF(Turnaje!C170="","",Turnaje!C170)</f>
        <v>SVČ Most</v>
      </c>
      <c r="D121" s="10" t="str">
        <f>IF(Turnaje!E170="","",Turnaje!E170)</f>
        <v>P</v>
      </c>
      <c r="E121" s="12">
        <f>IF(LARGE(Turnaje!F170:BV170,1)=0,"",LARGE(Turnaje!F170:BV170,1))</f>
        <v>9</v>
      </c>
      <c r="F121" s="12" t="str">
        <f>IF(LARGE(Turnaje!F170:BV170,2)=0,"",LARGE(Turnaje!F170:BV170,2))</f>
        <v/>
      </c>
      <c r="G121" s="12" t="str">
        <f>IF(LARGE(Turnaje!F170:BV170,3)=0,"",LARGE(Turnaje!F170:BV170,3))</f>
        <v/>
      </c>
      <c r="H121" s="12" t="str">
        <f>IF(LARGE(Turnaje!F170:BV170,4)=0,"",LARGE(Turnaje!F170:BV170,4))</f>
        <v/>
      </c>
      <c r="I121" s="12" t="str">
        <f>IF(LARGE(Turnaje!F170:BV170,5)=0,"",LARGE(Turnaje!F170:BV170,5))</f>
        <v/>
      </c>
      <c r="J121" s="12" t="str">
        <f>IF(LARGE(Turnaje!F170:BV170,6)=0,"",LARGE(Turnaje!F170:BV170,6))</f>
        <v/>
      </c>
      <c r="K121" s="12" t="str">
        <f>IF(LARGE(Turnaje!F170:BV170,7)=0,"",LARGE(Turnaje!F170:BV170,7))</f>
        <v/>
      </c>
      <c r="L121" s="12" t="str">
        <f>IF(LARGE(Turnaje!F170:BV170,8)=0,"",LARGE(Turnaje!F170:BV170,8))</f>
        <v/>
      </c>
      <c r="M121" s="11">
        <f>SUM(E121:L121)</f>
        <v>9</v>
      </c>
      <c r="N121" s="13">
        <f>COUNT(E121:L121)</f>
        <v>1</v>
      </c>
      <c r="O121" s="14">
        <f>SUM(Turnaje!F170:BV170)</f>
        <v>9</v>
      </c>
    </row>
    <row r="122" spans="1:15">
      <c r="A122" s="9" t="str">
        <f>IF(Turnaje!A123="","",Turnaje!A123)</f>
        <v>118.</v>
      </c>
      <c r="B122" s="28" t="str">
        <f>IF(Turnaje!B309="","",Turnaje!B309)</f>
        <v>ŠPINAR Sam</v>
      </c>
      <c r="C122" s="28" t="str">
        <f>IF(Turnaje!C309="","",Turnaje!C309)</f>
        <v>ZŠ Hamry nad Sázavou</v>
      </c>
      <c r="D122" s="10" t="str">
        <f>IF(Turnaje!E309="","",Turnaje!E309)</f>
        <v>P</v>
      </c>
      <c r="E122" s="12">
        <f>IF(LARGE(Turnaje!F309:BV309,1)=0,"",LARGE(Turnaje!F309:BV309,1))</f>
        <v>9</v>
      </c>
      <c r="F122" s="12" t="str">
        <f>IF(LARGE(Turnaje!F309:BV309,2)=0,"",LARGE(Turnaje!F309:BV309,2))</f>
        <v/>
      </c>
      <c r="G122" s="12" t="str">
        <f>IF(LARGE(Turnaje!F309:BV309,3)=0,"",LARGE(Turnaje!F309:BV309,3))</f>
        <v/>
      </c>
      <c r="H122" s="12" t="str">
        <f>IF(LARGE(Turnaje!F309:BV309,4)=0,"",LARGE(Turnaje!F309:BV309,4))</f>
        <v/>
      </c>
      <c r="I122" s="12" t="str">
        <f>IF(LARGE(Turnaje!F309:BV309,5)=0,"",LARGE(Turnaje!F309:BV309,5))</f>
        <v/>
      </c>
      <c r="J122" s="12" t="str">
        <f>IF(LARGE(Turnaje!F309:BV309,6)=0,"",LARGE(Turnaje!F309:BV309,6))</f>
        <v/>
      </c>
      <c r="K122" s="12" t="str">
        <f>IF(LARGE(Turnaje!F309:BV309,7)=0,"",LARGE(Turnaje!F309:BV309,7))</f>
        <v/>
      </c>
      <c r="L122" s="12" t="str">
        <f>IF(LARGE(Turnaje!F309:BV309,8)=0,"",LARGE(Turnaje!F309:BV309,8))</f>
        <v/>
      </c>
      <c r="M122" s="11">
        <f>SUM(E122:L122)</f>
        <v>9</v>
      </c>
      <c r="N122" s="13">
        <f>COUNT(E122:L122)</f>
        <v>1</v>
      </c>
      <c r="O122" s="14">
        <f>SUM(Turnaje!F309:BV309)</f>
        <v>9</v>
      </c>
    </row>
    <row r="123" spans="1:15">
      <c r="A123" s="9" t="str">
        <f>IF(Turnaje!A124="","",Turnaje!A124)</f>
        <v>119.</v>
      </c>
      <c r="B123" s="28" t="str">
        <f>IF(Turnaje!B308="","",Turnaje!B308)</f>
        <v>ŠLEHOFER Tomáš</v>
      </c>
      <c r="C123" s="28" t="str">
        <f>IF(Turnaje!C308="","",Turnaje!C308)</f>
        <v>Real Draci 18.ZŠ Most</v>
      </c>
      <c r="D123" s="10" t="str">
        <f>IF(Turnaje!E308="","",Turnaje!E308)</f>
        <v>Z</v>
      </c>
      <c r="E123" s="12">
        <f>IF(LARGE(Turnaje!F308:BV308,1)=0,"",LARGE(Turnaje!F308:BV308,1))</f>
        <v>8</v>
      </c>
      <c r="F123" s="12" t="str">
        <f>IF(LARGE(Turnaje!F308:BV308,2)=0,"",LARGE(Turnaje!F308:BV308,2))</f>
        <v/>
      </c>
      <c r="G123" s="12" t="str">
        <f>IF(LARGE(Turnaje!F308:BV308,3)=0,"",LARGE(Turnaje!F308:BV308,3))</f>
        <v/>
      </c>
      <c r="H123" s="12" t="str">
        <f>IF(LARGE(Turnaje!F308:BV308,4)=0,"",LARGE(Turnaje!F308:BV308,4))</f>
        <v/>
      </c>
      <c r="I123" s="12" t="str">
        <f>IF(LARGE(Turnaje!F308:BV308,5)=0,"",LARGE(Turnaje!F308:BV308,5))</f>
        <v/>
      </c>
      <c r="J123" s="12" t="str">
        <f>IF(LARGE(Turnaje!F308:BV308,6)=0,"",LARGE(Turnaje!F308:BV308,6))</f>
        <v/>
      </c>
      <c r="K123" s="12" t="str">
        <f>IF(LARGE(Turnaje!F308:BV308,7)=0,"",LARGE(Turnaje!F308:BV308,7))</f>
        <v/>
      </c>
      <c r="L123" s="12" t="str">
        <f>IF(LARGE(Turnaje!F308:BV308,8)=0,"",LARGE(Turnaje!F308:BV308,8))</f>
        <v/>
      </c>
      <c r="M123" s="11">
        <f>SUM(E123:L123)</f>
        <v>8</v>
      </c>
      <c r="N123" s="13">
        <f>COUNT(E123:L123)</f>
        <v>1</v>
      </c>
      <c r="O123" s="14">
        <f>SUM(Turnaje!F308:BV308)</f>
        <v>8</v>
      </c>
    </row>
    <row r="124" spans="1:15">
      <c r="A124" s="9" t="str">
        <f>IF(Turnaje!A125="","",Turnaje!A125)</f>
        <v>120.</v>
      </c>
      <c r="B124" s="28" t="str">
        <f>IF(Turnaje!B9="","",Turnaje!B9)</f>
        <v>BAJER Tobias</v>
      </c>
      <c r="C124" s="28" t="str">
        <f>IF(Turnaje!C9="","",Turnaje!C9)</f>
        <v>ZŠ Palachova Žďár n. Sáz.</v>
      </c>
      <c r="D124" s="10" t="str">
        <f>IF(Turnaje!E9="","",Turnaje!E9)</f>
        <v>P</v>
      </c>
      <c r="E124" s="12">
        <f>IF(LARGE(Turnaje!F9:BV9,1)=0,"",LARGE(Turnaje!F9:BV9,1))</f>
        <v>8</v>
      </c>
      <c r="F124" s="12" t="str">
        <f>IF(LARGE(Turnaje!F9:BV9,2)=0,"",LARGE(Turnaje!F9:BV9,2))</f>
        <v/>
      </c>
      <c r="G124" s="12" t="str">
        <f>IF(LARGE(Turnaje!F9:BV9,3)=0,"",LARGE(Turnaje!F9:BV9,3))</f>
        <v/>
      </c>
      <c r="H124" s="12" t="str">
        <f>IF(LARGE(Turnaje!F9:BV9,4)=0,"",LARGE(Turnaje!F9:BV9,4))</f>
        <v/>
      </c>
      <c r="I124" s="12" t="str">
        <f>IF(LARGE(Turnaje!F9:BV9,5)=0,"",LARGE(Turnaje!F9:BV9,5))</f>
        <v/>
      </c>
      <c r="J124" s="12" t="str">
        <f>IF(LARGE(Turnaje!F9:BV9,6)=0,"",LARGE(Turnaje!F9:BV9,6))</f>
        <v/>
      </c>
      <c r="K124" s="12"/>
      <c r="L124" s="12"/>
      <c r="M124" s="11">
        <f>SUM(E124:L124)</f>
        <v>8</v>
      </c>
      <c r="N124" s="13">
        <f>COUNT(E124:L124)</f>
        <v>1</v>
      </c>
      <c r="O124" s="14">
        <f>SUM(Turnaje!F9:BV9)</f>
        <v>8</v>
      </c>
    </row>
    <row r="125" spans="1:15">
      <c r="A125" s="9" t="str">
        <f>IF(Turnaje!A126="","",Turnaje!A126)</f>
        <v>121.</v>
      </c>
      <c r="B125" s="28" t="str">
        <f>IF(Turnaje!B18="","",Turnaje!B18)</f>
        <v>BOHÁČ Ondřej</v>
      </c>
      <c r="C125" s="28" t="str">
        <f>IF(Turnaje!C18="","",Turnaje!C18)</f>
        <v>BHC 15.ZŠ Most</v>
      </c>
      <c r="D125" s="10" t="str">
        <f>IF(Turnaje!E18="","",Turnaje!E18)</f>
        <v>P</v>
      </c>
      <c r="E125" s="12">
        <f>IF(LARGE(Turnaje!F18:BV18,1)=0,"",LARGE(Turnaje!F18:BV18,1))</f>
        <v>8</v>
      </c>
      <c r="F125" s="12" t="str">
        <f>IF(LARGE(Turnaje!F18:BV18,2)=0,"",LARGE(Turnaje!F18:BV18,2))</f>
        <v/>
      </c>
      <c r="G125" s="12" t="str">
        <f>IF(LARGE(Turnaje!F18:BV18,3)=0,"",LARGE(Turnaje!F18:BV18,3))</f>
        <v/>
      </c>
      <c r="H125" s="12" t="str">
        <f>IF(LARGE(Turnaje!F18:BV18,4)=0,"",LARGE(Turnaje!F18:BV18,4))</f>
        <v/>
      </c>
      <c r="I125" s="12" t="str">
        <f>IF(LARGE(Turnaje!F18:BV18,5)=0,"",LARGE(Turnaje!F18:BV18,5))</f>
        <v/>
      </c>
      <c r="J125" s="12" t="str">
        <f>IF(LARGE(Turnaje!F18:BV18,6)=0,"",LARGE(Turnaje!F18:BV18,6))</f>
        <v/>
      </c>
      <c r="K125" s="12" t="str">
        <f>IF(LARGE(Turnaje!F18:BV18,7)=0,"",LARGE(Turnaje!F18:BV18,7))</f>
        <v/>
      </c>
      <c r="L125" s="12" t="str">
        <f>IF(LARGE(Turnaje!F18:BV18,8)=0,"",LARGE(Turnaje!F18:BV18,8))</f>
        <v/>
      </c>
      <c r="M125" s="11">
        <f>SUM(E125:L125)</f>
        <v>8</v>
      </c>
      <c r="N125" s="13">
        <f>COUNT(E125:L125)</f>
        <v>1</v>
      </c>
      <c r="O125" s="14">
        <f>SUM(Turnaje!F18:BV18)</f>
        <v>8</v>
      </c>
    </row>
    <row r="126" spans="1:15">
      <c r="A126" s="9" t="str">
        <f>IF(Turnaje!A127="","",Turnaje!A127)</f>
        <v>122.</v>
      </c>
      <c r="B126" s="28" t="str">
        <f>IF(Turnaje!B100="","",Turnaje!B100)</f>
        <v>HOKUF Patrik</v>
      </c>
      <c r="C126" s="28" t="str">
        <f>IF(Turnaje!C100="","",Turnaje!C100)</f>
        <v>Tučňáci 14.ZŠ Most</v>
      </c>
      <c r="D126" s="10" t="str">
        <f>IF(Turnaje!E100="","",Turnaje!E100)</f>
        <v>P</v>
      </c>
      <c r="E126" s="12">
        <f>IF(LARGE(Turnaje!F100:BV100,1)=0,"",LARGE(Turnaje!F100:BV100,1))</f>
        <v>4</v>
      </c>
      <c r="F126" s="12">
        <f>IF(LARGE(Turnaje!F100:BV100,2)=0,"",LARGE(Turnaje!F100:BV100,2))</f>
        <v>4</v>
      </c>
      <c r="G126" s="12" t="str">
        <f>IF(LARGE(Turnaje!F100:BV100,3)=0,"",LARGE(Turnaje!F100:BV100,3))</f>
        <v/>
      </c>
      <c r="H126" s="12" t="str">
        <f>IF(LARGE(Turnaje!F100:BV100,4)=0,"",LARGE(Turnaje!F100:BV100,4))</f>
        <v/>
      </c>
      <c r="I126" s="12" t="str">
        <f>IF(LARGE(Turnaje!F100:BV100,5)=0,"",LARGE(Turnaje!F100:BV100,5))</f>
        <v/>
      </c>
      <c r="J126" s="12" t="str">
        <f>IF(LARGE(Turnaje!F100:BV100,6)=0,"",LARGE(Turnaje!F100:BV100,6))</f>
        <v/>
      </c>
      <c r="K126" s="12" t="str">
        <f>IF(LARGE(Turnaje!F100:BV100,7)=0,"",LARGE(Turnaje!F100:BV100,7))</f>
        <v/>
      </c>
      <c r="L126" s="12" t="str">
        <f>IF(LARGE(Turnaje!F100:BV100,8)=0,"",LARGE(Turnaje!F100:BV100,8))</f>
        <v/>
      </c>
      <c r="M126" s="11">
        <f>SUM(E126:L126)</f>
        <v>8</v>
      </c>
      <c r="N126" s="13">
        <f>COUNT(E126:L126)</f>
        <v>2</v>
      </c>
      <c r="O126" s="14">
        <f>SUM(Turnaje!F100:BV100)</f>
        <v>8</v>
      </c>
    </row>
    <row r="127" spans="1:15">
      <c r="A127" s="9" t="str">
        <f>IF(Turnaje!A128="","",Turnaje!A128)</f>
        <v>123.</v>
      </c>
      <c r="B127" s="28" t="str">
        <f>IF(Turnaje!B123="","",Turnaje!B123)</f>
        <v>JAŠEK Pavel</v>
      </c>
      <c r="C127" s="28" t="str">
        <f>IF(Turnaje!C123="","",Turnaje!C123)</f>
        <v>Nové Dvory</v>
      </c>
      <c r="D127" s="10" t="str">
        <f>IF(Turnaje!E123="","",Turnaje!E123)</f>
        <v>P</v>
      </c>
      <c r="E127" s="12">
        <f>IF(LARGE(Turnaje!F123:BV123,1)=0,"",LARGE(Turnaje!F123:BV123,1))</f>
        <v>8</v>
      </c>
      <c r="F127" s="12" t="str">
        <f>IF(LARGE(Turnaje!F123:BV123,2)=0,"",LARGE(Turnaje!F123:BV123,2))</f>
        <v/>
      </c>
      <c r="G127" s="12" t="str">
        <f>IF(LARGE(Turnaje!F123:BV123,3)=0,"",LARGE(Turnaje!F123:BV123,3))</f>
        <v/>
      </c>
      <c r="H127" s="12" t="str">
        <f>IF(LARGE(Turnaje!F123:BV123,4)=0,"",LARGE(Turnaje!F123:BV123,4))</f>
        <v/>
      </c>
      <c r="I127" s="12" t="str">
        <f>IF(LARGE(Turnaje!F123:BV123,5)=0,"",LARGE(Turnaje!F123:BV123,5))</f>
        <v/>
      </c>
      <c r="J127" s="12" t="str">
        <f>IF(LARGE(Turnaje!F123:BV123,6)=0,"",LARGE(Turnaje!F123:BV123,6))</f>
        <v/>
      </c>
      <c r="K127" s="12" t="str">
        <f>IF(LARGE(Turnaje!F123:BV123,7)=0,"",LARGE(Turnaje!F123:BV123,7))</f>
        <v/>
      </c>
      <c r="L127" s="12" t="str">
        <f>IF(LARGE(Turnaje!F123:BV123,8)=0,"",LARGE(Turnaje!F123:BV123,8))</f>
        <v/>
      </c>
      <c r="M127" s="11">
        <f>SUM(E127:L127)</f>
        <v>8</v>
      </c>
      <c r="N127" s="13">
        <f>COUNT(E127:L127)</f>
        <v>1</v>
      </c>
      <c r="O127" s="14">
        <f>SUM(Turnaje!F123:BV123)</f>
        <v>8</v>
      </c>
    </row>
    <row r="128" spans="1:15">
      <c r="A128" s="9" t="str">
        <f>IF(Turnaje!A129="","",Turnaje!A129)</f>
        <v>124.</v>
      </c>
      <c r="B128" s="28" t="str">
        <f>IF(Turnaje!B158="","",Turnaje!B158)</f>
        <v>KOVÁŘ Jan</v>
      </c>
      <c r="C128" s="28" t="str">
        <f>IF(Turnaje!C158="","",Turnaje!C158)</f>
        <v>KSH ZŠ Meziboří</v>
      </c>
      <c r="D128" s="10" t="str">
        <f>IF(Turnaje!E158="","",Turnaje!E158)</f>
        <v>P</v>
      </c>
      <c r="E128" s="12">
        <f>IF(LARGE(Turnaje!F158:BV158,1)=0,"",LARGE(Turnaje!F158:BV158,1))</f>
        <v>8</v>
      </c>
      <c r="F128" s="12" t="str">
        <f>IF(LARGE(Turnaje!F158:BV158,2)=0,"",LARGE(Turnaje!F158:BV158,2))</f>
        <v/>
      </c>
      <c r="G128" s="12" t="str">
        <f>IF(LARGE(Turnaje!F158:BV158,3)=0,"",LARGE(Turnaje!F158:BV158,3))</f>
        <v/>
      </c>
      <c r="H128" s="12" t="str">
        <f>IF(LARGE(Turnaje!F158:BV158,4)=0,"",LARGE(Turnaje!F158:BV158,4))</f>
        <v/>
      </c>
      <c r="I128" s="12" t="str">
        <f>IF(LARGE(Turnaje!F158:BV158,5)=0,"",LARGE(Turnaje!F158:BV158,5))</f>
        <v/>
      </c>
      <c r="J128" s="12" t="str">
        <f>IF(LARGE(Turnaje!F158:BV158,6)=0,"",LARGE(Turnaje!F158:BV158,6))</f>
        <v/>
      </c>
      <c r="K128" s="12" t="str">
        <f>IF(LARGE(Turnaje!F158:BV158,7)=0,"",LARGE(Turnaje!F158:BV158,7))</f>
        <v/>
      </c>
      <c r="L128" s="12" t="str">
        <f>IF(LARGE(Turnaje!F158:BV158,8)=0,"",LARGE(Turnaje!F158:BV158,8))</f>
        <v/>
      </c>
      <c r="M128" s="11">
        <f>SUM(E128:L128)</f>
        <v>8</v>
      </c>
      <c r="N128" s="13">
        <f>COUNT(E128:L128)</f>
        <v>1</v>
      </c>
      <c r="O128" s="14">
        <f>SUM(Turnaje!F158:BV158)</f>
        <v>8</v>
      </c>
    </row>
    <row r="129" spans="1:15">
      <c r="A129" s="9" t="str">
        <f>IF(Turnaje!A130="","",Turnaje!A130)</f>
        <v>125.</v>
      </c>
      <c r="B129" s="28" t="str">
        <f>IF(Turnaje!B117="","",Turnaje!B117)</f>
        <v>CHOVANEC Petr</v>
      </c>
      <c r="C129" s="28" t="str">
        <f>IF(Turnaje!C117="","",Turnaje!C117)</f>
        <v>SSZŠ Litvínov</v>
      </c>
      <c r="D129" s="10" t="str">
        <f>IF(Turnaje!E117="","",Turnaje!E117)</f>
        <v>Z</v>
      </c>
      <c r="E129" s="12">
        <f>IF(LARGE(Turnaje!F117:BV117,1)=0,"",LARGE(Turnaje!F117:BV117,1))</f>
        <v>7</v>
      </c>
      <c r="F129" s="12" t="str">
        <f>IF(LARGE(Turnaje!F117:BV117,2)=0,"",LARGE(Turnaje!F117:BV117,2))</f>
        <v/>
      </c>
      <c r="G129" s="12" t="str">
        <f>IF(LARGE(Turnaje!F117:BV117,3)=0,"",LARGE(Turnaje!F117:BV117,3))</f>
        <v/>
      </c>
      <c r="H129" s="12" t="str">
        <f>IF(LARGE(Turnaje!F117:BV117,4)=0,"",LARGE(Turnaje!F117:BV117,4))</f>
        <v/>
      </c>
      <c r="I129" s="12" t="str">
        <f>IF(LARGE(Turnaje!F117:BV117,5)=0,"",LARGE(Turnaje!F117:BV117,5))</f>
        <v/>
      </c>
      <c r="J129" s="12" t="str">
        <f>IF(LARGE(Turnaje!F117:BV117,6)=0,"",LARGE(Turnaje!F117:BV117,6))</f>
        <v/>
      </c>
      <c r="K129" s="12" t="str">
        <f>IF(LARGE(Turnaje!F117:BV117,7)=0,"",LARGE(Turnaje!F117:BV117,7))</f>
        <v/>
      </c>
      <c r="L129" s="12" t="str">
        <f>IF(LARGE(Turnaje!F117:BV117,8)=0,"",LARGE(Turnaje!F117:BV117,8))</f>
        <v/>
      </c>
      <c r="M129" s="11">
        <f>SUM(E129:L129)</f>
        <v>7</v>
      </c>
      <c r="N129" s="13">
        <f>COUNT(E129:L129)</f>
        <v>1</v>
      </c>
      <c r="O129" s="14">
        <f>SUM(Turnaje!F117:BV117)</f>
        <v>7</v>
      </c>
    </row>
    <row r="130" spans="1:15">
      <c r="A130" s="9" t="str">
        <f>IF(Turnaje!A131="","",Turnaje!A131)</f>
        <v>126.</v>
      </c>
      <c r="B130" s="28" t="str">
        <f>IF(Turnaje!B91="","",Turnaje!B91)</f>
        <v>HADROUS Junis</v>
      </c>
      <c r="C130" s="28" t="str">
        <f>IF(Turnaje!C91="","",Turnaje!C91)</f>
        <v>ZŠ Palachova Žďár n. Sáz.</v>
      </c>
      <c r="D130" s="10" t="str">
        <f>IF(Turnaje!E91="","",Turnaje!E91)</f>
        <v>P</v>
      </c>
      <c r="E130" s="12">
        <f>IF(LARGE(Turnaje!F91:BV91,1)=0,"",LARGE(Turnaje!F91:BV91,1))</f>
        <v>7</v>
      </c>
      <c r="F130" s="12" t="str">
        <f>IF(LARGE(Turnaje!F91:BV91,2)=0,"",LARGE(Turnaje!F91:BV91,2))</f>
        <v/>
      </c>
      <c r="G130" s="12" t="str">
        <f>IF(LARGE(Turnaje!F91:BV91,3)=0,"",LARGE(Turnaje!F91:BV91,3))</f>
        <v/>
      </c>
      <c r="H130" s="12" t="str">
        <f>IF(LARGE(Turnaje!F91:BV91,4)=0,"",LARGE(Turnaje!F91:BV91,4))</f>
        <v/>
      </c>
      <c r="I130" s="12" t="str">
        <f>IF(LARGE(Turnaje!F91:BV91,5)=0,"",LARGE(Turnaje!F91:BV91,5))</f>
        <v/>
      </c>
      <c r="J130" s="12" t="str">
        <f>IF(LARGE(Turnaje!F91:BV91,6)=0,"",LARGE(Turnaje!F91:BV91,6))</f>
        <v/>
      </c>
      <c r="K130" s="12" t="str">
        <f>IF(LARGE(Turnaje!F91:BV91,7)=0,"",LARGE(Turnaje!F91:BV91,7))</f>
        <v/>
      </c>
      <c r="L130" s="12" t="str">
        <f>IF(LARGE(Turnaje!F91:BV91,8)=0,"",LARGE(Turnaje!F91:BV91,8))</f>
        <v/>
      </c>
      <c r="M130" s="11">
        <f>SUM(E130:L130)</f>
        <v>7</v>
      </c>
      <c r="N130" s="13">
        <f>COUNT(E130:L130)</f>
        <v>1</v>
      </c>
      <c r="O130" s="14">
        <f>SUM(Turnaje!F91:BV91)</f>
        <v>7</v>
      </c>
    </row>
    <row r="131" spans="1:15">
      <c r="A131" s="9" t="str">
        <f>IF(Turnaje!A132="","",Turnaje!A132)</f>
        <v>127.</v>
      </c>
      <c r="B131" s="28" t="str">
        <f>IF(Turnaje!B194="","",Turnaje!B194)</f>
        <v>MALEČEK Tomáš</v>
      </c>
      <c r="C131" s="28" t="str">
        <f>IF(Turnaje!C194="","",Turnaje!C194)</f>
        <v>Netopýři Most</v>
      </c>
      <c r="D131" s="10" t="str">
        <f>IF(Turnaje!E194="","",Turnaje!E194)</f>
        <v>P</v>
      </c>
      <c r="E131" s="12">
        <f>IF(LARGE(Turnaje!F194:BV194,1)=0,"",LARGE(Turnaje!F194:BV194,1))</f>
        <v>7</v>
      </c>
      <c r="F131" s="12" t="str">
        <f>IF(LARGE(Turnaje!F194:BV194,2)=0,"",LARGE(Turnaje!F194:BV194,2))</f>
        <v/>
      </c>
      <c r="G131" s="12" t="str">
        <f>IF(LARGE(Turnaje!F194:BV194,3)=0,"",LARGE(Turnaje!F194:BV194,3))</f>
        <v/>
      </c>
      <c r="H131" s="12" t="str">
        <f>IF(LARGE(Turnaje!F194:BV194,4)=0,"",LARGE(Turnaje!F194:BV194,4))</f>
        <v/>
      </c>
      <c r="I131" s="12" t="str">
        <f>IF(LARGE(Turnaje!F194:BV194,5)=0,"",LARGE(Turnaje!F194:BV194,5))</f>
        <v/>
      </c>
      <c r="J131" s="12" t="str">
        <f>IF(LARGE(Turnaje!F194:BV194,6)=0,"",LARGE(Turnaje!F194:BV194,6))</f>
        <v/>
      </c>
      <c r="K131" s="12" t="str">
        <f>IF(LARGE(Turnaje!F194:BV194,7)=0,"",LARGE(Turnaje!F194:BV194,7))</f>
        <v/>
      </c>
      <c r="L131" s="12" t="str">
        <f>IF(LARGE(Turnaje!F194:BV194,8)=0,"",LARGE(Turnaje!F194:BV194,8))</f>
        <v/>
      </c>
      <c r="M131" s="11">
        <f>SUM(E131:L131)</f>
        <v>7</v>
      </c>
      <c r="N131" s="13">
        <f>COUNT(E131:L131)</f>
        <v>1</v>
      </c>
      <c r="O131" s="14">
        <f>SUM(Turnaje!F194:BV194)</f>
        <v>7</v>
      </c>
    </row>
    <row r="132" spans="1:15">
      <c r="A132" s="9" t="str">
        <f>IF(Turnaje!A133="","",Turnaje!A133)</f>
        <v>128.</v>
      </c>
      <c r="B132" s="28" t="str">
        <f>IF(Turnaje!B336="","",Turnaje!B336)</f>
        <v>URBÁNEK Roman</v>
      </c>
      <c r="C132" s="28" t="str">
        <f>IF(Turnaje!C336="","",Turnaje!C336)</f>
        <v>KSH ZŠ Meziboří</v>
      </c>
      <c r="D132" s="10" t="str">
        <f>IF(Turnaje!E336="","",Turnaje!E336)</f>
        <v>P</v>
      </c>
      <c r="E132" s="12">
        <f>IF(LARGE(Turnaje!F336:BV336,1)=0,"",LARGE(Turnaje!F336:BV336,1))</f>
        <v>7</v>
      </c>
      <c r="F132" s="12" t="str">
        <f>IF(LARGE(Turnaje!F336:BV336,2)=0,"",LARGE(Turnaje!F336:BV336,2))</f>
        <v/>
      </c>
      <c r="G132" s="12" t="str">
        <f>IF(LARGE(Turnaje!F336:BV336,3)=0,"",LARGE(Turnaje!F336:BV336,3))</f>
        <v/>
      </c>
      <c r="H132" s="12" t="str">
        <f>IF(LARGE(Turnaje!F336:BV336,4)=0,"",LARGE(Turnaje!F336:BV336,4))</f>
        <v/>
      </c>
      <c r="I132" s="12" t="str">
        <f>IF(LARGE(Turnaje!F336:BV336,5)=0,"",LARGE(Turnaje!F336:BV336,5))</f>
        <v/>
      </c>
      <c r="J132" s="12" t="str">
        <f>IF(LARGE(Turnaje!F336:BV336,6)=0,"",LARGE(Turnaje!F336:BV336,6))</f>
        <v/>
      </c>
      <c r="K132" s="12" t="str">
        <f>IF(LARGE(Turnaje!F336:BV336,7)=0,"",LARGE(Turnaje!F336:BV336,7))</f>
        <v/>
      </c>
      <c r="L132" s="12" t="str">
        <f>IF(LARGE(Turnaje!F336:BV336,8)=0,"",LARGE(Turnaje!F336:BV336,8))</f>
        <v/>
      </c>
      <c r="M132" s="11">
        <f>SUM(E132:L132)</f>
        <v>7</v>
      </c>
      <c r="N132" s="13">
        <f>COUNT(E132:L132)</f>
        <v>1</v>
      </c>
      <c r="O132" s="14">
        <f>SUM(Turnaje!F336:BV336)</f>
        <v>7</v>
      </c>
    </row>
    <row r="133" spans="1:15">
      <c r="A133" s="9" t="str">
        <f>IF(Turnaje!A134="","",Turnaje!A134)</f>
        <v>129.</v>
      </c>
      <c r="B133" s="28" t="str">
        <f>IF(Turnaje!B110="","",Turnaje!B110)</f>
        <v>HRUBÝ Tadeáš</v>
      </c>
      <c r="C133" s="28" t="str">
        <f>IF(Turnaje!C110="","",Turnaje!C110)</f>
        <v>Černí Tygři 3.ZŠ Most</v>
      </c>
      <c r="D133" s="10" t="str">
        <f>IF(Turnaje!E110="","",Turnaje!E110)</f>
        <v>P</v>
      </c>
      <c r="E133" s="12">
        <f>IF(LARGE(Turnaje!F110:BV110,1)=0,"",LARGE(Turnaje!F110:BV110,1))</f>
        <v>6</v>
      </c>
      <c r="F133" s="12" t="str">
        <f>IF(LARGE(Turnaje!F110:BV110,2)=0,"",LARGE(Turnaje!F110:BV110,2))</f>
        <v/>
      </c>
      <c r="G133" s="12" t="str">
        <f>IF(LARGE(Turnaje!F110:BV110,3)=0,"",LARGE(Turnaje!F110:BV110,3))</f>
        <v/>
      </c>
      <c r="H133" s="12" t="str">
        <f>IF(LARGE(Turnaje!F110:BV110,4)=0,"",LARGE(Turnaje!F110:BV110,4))</f>
        <v/>
      </c>
      <c r="I133" s="12" t="str">
        <f>IF(LARGE(Turnaje!F110:BV110,5)=0,"",LARGE(Turnaje!F110:BV110,5))</f>
        <v/>
      </c>
      <c r="J133" s="12" t="str">
        <f>IF(LARGE(Turnaje!F110:BV110,6)=0,"",LARGE(Turnaje!F110:BV110,6))</f>
        <v/>
      </c>
      <c r="K133" s="12" t="str">
        <f>IF(LARGE(Turnaje!F110:BV110,7)=0,"",LARGE(Turnaje!F110:BV110,7))</f>
        <v/>
      </c>
      <c r="L133" s="12" t="str">
        <f>IF(LARGE(Turnaje!F110:BV110,8)=0,"",LARGE(Turnaje!F110:BV110,8))</f>
        <v/>
      </c>
      <c r="M133" s="11">
        <f>SUM(E133:L133)</f>
        <v>6</v>
      </c>
      <c r="N133" s="13">
        <f>COUNT(E133:L133)</f>
        <v>1</v>
      </c>
      <c r="O133" s="14">
        <f>SUM(Turnaje!F110:BV110)</f>
        <v>6</v>
      </c>
    </row>
    <row r="134" spans="1:15">
      <c r="A134" s="9" t="str">
        <f>IF(Turnaje!A135="","",Turnaje!A135)</f>
        <v>130.</v>
      </c>
      <c r="B134" s="28" t="str">
        <f>IF(Turnaje!B124="","",Turnaje!B124)</f>
        <v>JAŠEK Petr</v>
      </c>
      <c r="C134" s="28" t="str">
        <f>IF(Turnaje!C124="","",Turnaje!C124)</f>
        <v>Nové Dvory</v>
      </c>
      <c r="D134" s="10" t="str">
        <f>IF(Turnaje!E124="","",Turnaje!E124)</f>
        <v>P</v>
      </c>
      <c r="E134" s="12">
        <f>IF(LARGE(Turnaje!F124:BV124,1)=0,"",LARGE(Turnaje!F124:BV124,1))</f>
        <v>6</v>
      </c>
      <c r="F134" s="12" t="str">
        <f>IF(LARGE(Turnaje!F124:BV124,2)=0,"",LARGE(Turnaje!F124:BV124,2))</f>
        <v/>
      </c>
      <c r="G134" s="12" t="str">
        <f>IF(LARGE(Turnaje!F124:BV124,3)=0,"",LARGE(Turnaje!F124:BV124,3))</f>
        <v/>
      </c>
      <c r="H134" s="12" t="str">
        <f>IF(LARGE(Turnaje!F124:BV124,4)=0,"",LARGE(Turnaje!F124:BV124,4))</f>
        <v/>
      </c>
      <c r="I134" s="12" t="str">
        <f>IF(LARGE(Turnaje!F124:BV124,5)=0,"",LARGE(Turnaje!F124:BV124,5))</f>
        <v/>
      </c>
      <c r="J134" s="12" t="str">
        <f>IF(LARGE(Turnaje!F124:BV124,6)=0,"",LARGE(Turnaje!F124:BV124,6))</f>
        <v/>
      </c>
      <c r="K134" s="12" t="str">
        <f>IF(LARGE(Turnaje!F124:BV124,7)=0,"",LARGE(Turnaje!F124:BV124,7))</f>
        <v/>
      </c>
      <c r="L134" s="12" t="str">
        <f>IF(LARGE(Turnaje!F124:BV124,8)=0,"",LARGE(Turnaje!F124:BV124,8))</f>
        <v/>
      </c>
      <c r="M134" s="11">
        <f>SUM(E134:L134)</f>
        <v>6</v>
      </c>
      <c r="N134" s="13">
        <f>COUNT(E134:L134)</f>
        <v>1</v>
      </c>
      <c r="O134" s="14">
        <f>SUM(Turnaje!F124:BV124)</f>
        <v>6</v>
      </c>
    </row>
    <row r="135" spans="1:15">
      <c r="A135" s="9" t="str">
        <f>IF(Turnaje!A136="","",Turnaje!A136)</f>
        <v>131.</v>
      </c>
      <c r="B135" s="28" t="str">
        <f>IF(Turnaje!B162="","",Turnaje!B162)</f>
        <v>KREJČÍ David</v>
      </c>
      <c r="C135" s="28" t="str">
        <f>IF(Turnaje!C162="","",Turnaje!C162)</f>
        <v>BHC 15.ZŠ Most</v>
      </c>
      <c r="D135" s="10" t="str">
        <f>IF(Turnaje!E162="","",Turnaje!E162)</f>
        <v>P</v>
      </c>
      <c r="E135" s="12">
        <f>IF(LARGE(Turnaje!F162:BV162,1)=0,"",LARGE(Turnaje!F162:BV162,1))</f>
        <v>6</v>
      </c>
      <c r="F135" s="12" t="str">
        <f>IF(LARGE(Turnaje!F162:BV162,2)=0,"",LARGE(Turnaje!F162:BV162,2))</f>
        <v/>
      </c>
      <c r="G135" s="12" t="str">
        <f>IF(LARGE(Turnaje!F162:BV162,3)=0,"",LARGE(Turnaje!F162:BV162,3))</f>
        <v/>
      </c>
      <c r="H135" s="12" t="str">
        <f>IF(LARGE(Turnaje!F162:BV162,4)=0,"",LARGE(Turnaje!F162:BV162,4))</f>
        <v/>
      </c>
      <c r="I135" s="12" t="str">
        <f>IF(LARGE(Turnaje!F162:BV162,5)=0,"",LARGE(Turnaje!F162:BV162,5))</f>
        <v/>
      </c>
      <c r="J135" s="12" t="str">
        <f>IF(LARGE(Turnaje!F162:BV162,6)=0,"",LARGE(Turnaje!F162:BV162,6))</f>
        <v/>
      </c>
      <c r="K135" s="12" t="str">
        <f>IF(LARGE(Turnaje!F162:BV162,7)=0,"",LARGE(Turnaje!F162:BV162,7))</f>
        <v/>
      </c>
      <c r="L135" s="12" t="str">
        <f>IF(LARGE(Turnaje!F162:BV162,8)=0,"",LARGE(Turnaje!F162:BV162,8))</f>
        <v/>
      </c>
      <c r="M135" s="11">
        <f>SUM(E135:L135)</f>
        <v>6</v>
      </c>
      <c r="N135" s="13">
        <f>COUNT(E135:L135)</f>
        <v>1</v>
      </c>
      <c r="O135" s="14">
        <f>SUM(Turnaje!F162:BV162)</f>
        <v>6</v>
      </c>
    </row>
    <row r="136" spans="1:15">
      <c r="A136" s="9" t="str">
        <f>IF(Turnaje!A137="","",Turnaje!A137)</f>
        <v>132.</v>
      </c>
      <c r="B136" s="28" t="str">
        <f>IF(Turnaje!B263="","",Turnaje!B263)</f>
        <v>RŮŽIČKA Lukáš</v>
      </c>
      <c r="C136" s="28" t="str">
        <f>IF(Turnaje!C263="","",Turnaje!C263)</f>
        <v>ZŠ Palachova Žďár n. Sáz.</v>
      </c>
      <c r="D136" s="10" t="str">
        <f>IF(Turnaje!E263="","",Turnaje!E263)</f>
        <v>P</v>
      </c>
      <c r="E136" s="12">
        <f>IF(LARGE(Turnaje!F263:BV263,1)=0,"",LARGE(Turnaje!F263:BV263,1))</f>
        <v>6</v>
      </c>
      <c r="F136" s="12" t="str">
        <f>IF(LARGE(Turnaje!F263:BV263,2)=0,"",LARGE(Turnaje!F263:BV263,2))</f>
        <v/>
      </c>
      <c r="G136" s="12" t="str">
        <f>IF(LARGE(Turnaje!F263:BV263,3)=0,"",LARGE(Turnaje!F263:BV263,3))</f>
        <v/>
      </c>
      <c r="H136" s="12" t="str">
        <f>IF(LARGE(Turnaje!F263:BV263,4)=0,"",LARGE(Turnaje!F263:BV263,4))</f>
        <v/>
      </c>
      <c r="I136" s="12" t="str">
        <f>IF(LARGE(Turnaje!F263:BV263,5)=0,"",LARGE(Turnaje!F263:BV263,5))</f>
        <v/>
      </c>
      <c r="J136" s="12" t="str">
        <f>IF(LARGE(Turnaje!F263:BV263,6)=0,"",LARGE(Turnaje!F263:BV263,6))</f>
        <v/>
      </c>
      <c r="K136" s="12" t="str">
        <f>IF(LARGE(Turnaje!F263:BV263,7)=0,"",LARGE(Turnaje!F263:BV263,7))</f>
        <v/>
      </c>
      <c r="L136" s="12" t="str">
        <f>IF(LARGE(Turnaje!F263:BV263,8)=0,"",LARGE(Turnaje!F263:BV263,8))</f>
        <v/>
      </c>
      <c r="M136" s="11">
        <f>SUM(E136:L136)</f>
        <v>6</v>
      </c>
      <c r="N136" s="13">
        <f>COUNT(E136:L136)</f>
        <v>1</v>
      </c>
      <c r="O136" s="14">
        <f>SUM(Turnaje!F263:BV263)</f>
        <v>6</v>
      </c>
    </row>
    <row r="137" spans="1:15">
      <c r="A137" s="9" t="str">
        <f>IF(Turnaje!A138="","",Turnaje!A138)</f>
        <v>133.</v>
      </c>
      <c r="B137" s="28" t="str">
        <f>IF(Turnaje!B208="","",Turnaje!B208)</f>
        <v>METELKA Lukáš</v>
      </c>
      <c r="C137" s="28" t="str">
        <f>IF(Turnaje!C208="","",Turnaje!C208)</f>
        <v>THE OREL BOHUNICE</v>
      </c>
      <c r="D137" s="10" t="str">
        <f>IF(Turnaje!E208="","",Turnaje!E208)</f>
        <v>Z</v>
      </c>
      <c r="E137" s="12">
        <f>IF(LARGE(Turnaje!F208:BV208,1)=0,"",LARGE(Turnaje!F208:BV208,1))</f>
        <v>5</v>
      </c>
      <c r="F137" s="12" t="str">
        <f>IF(LARGE(Turnaje!F208:BV208,2)=0,"",LARGE(Turnaje!F208:BV208,2))</f>
        <v/>
      </c>
      <c r="G137" s="12" t="str">
        <f>IF(LARGE(Turnaje!F208:BV208,3)=0,"",LARGE(Turnaje!F208:BV208,3))</f>
        <v/>
      </c>
      <c r="H137" s="12" t="str">
        <f>IF(LARGE(Turnaje!F208:BV208,4)=0,"",LARGE(Turnaje!F208:BV208,4))</f>
        <v/>
      </c>
      <c r="I137" s="12" t="str">
        <f>IF(LARGE(Turnaje!F208:BV208,5)=0,"",LARGE(Turnaje!F208:BV208,5))</f>
        <v/>
      </c>
      <c r="J137" s="12" t="str">
        <f>IF(LARGE(Turnaje!F208:BV208,6)=0,"",LARGE(Turnaje!F208:BV208,6))</f>
        <v/>
      </c>
      <c r="K137" s="12" t="str">
        <f>IF(LARGE(Turnaje!F208:BV208,7)=0,"",LARGE(Turnaje!F208:BV208,7))</f>
        <v/>
      </c>
      <c r="L137" s="12" t="str">
        <f>IF(LARGE(Turnaje!F208:BV208,8)=0,"",LARGE(Turnaje!F208:BV208,8))</f>
        <v/>
      </c>
      <c r="M137" s="11">
        <f>SUM(E137:L137)</f>
        <v>5</v>
      </c>
      <c r="N137" s="13">
        <f>COUNT(E137:L137)</f>
        <v>1</v>
      </c>
      <c r="O137" s="14">
        <f>SUM(Turnaje!F208:BV208)</f>
        <v>5</v>
      </c>
    </row>
    <row r="138" spans="1:15">
      <c r="A138" s="9" t="str">
        <f>IF(Turnaje!A139="","",Turnaje!A139)</f>
        <v>134.</v>
      </c>
      <c r="B138" s="28" t="str">
        <f>IF(Turnaje!B337="","",Turnaje!B337)</f>
        <v>VALENTA Martin</v>
      </c>
      <c r="C138" s="28" t="str">
        <f>IF(Turnaje!C337="","",Turnaje!C337)</f>
        <v>BHK Ice Queen Boskovice</v>
      </c>
      <c r="D138" s="10" t="str">
        <f>IF(Turnaje!E337="","",Turnaje!E337)</f>
        <v>Z</v>
      </c>
      <c r="E138" s="12">
        <f>IF(LARGE(Turnaje!F337:BV337,1)=0,"",LARGE(Turnaje!F337:BV337,1))</f>
        <v>5</v>
      </c>
      <c r="F138" s="12" t="str">
        <f>IF(LARGE(Turnaje!F337:BV337,2)=0,"",LARGE(Turnaje!F337:BV337,2))</f>
        <v/>
      </c>
      <c r="G138" s="12" t="str">
        <f>IF(LARGE(Turnaje!F337:BV337,3)=0,"",LARGE(Turnaje!F337:BV337,3))</f>
        <v/>
      </c>
      <c r="H138" s="12" t="str">
        <f>IF(LARGE(Turnaje!F337:BV337,4)=0,"",LARGE(Turnaje!F337:BV337,4))</f>
        <v/>
      </c>
      <c r="I138" s="12" t="str">
        <f>IF(LARGE(Turnaje!F337:BV337,5)=0,"",LARGE(Turnaje!F337:BV337,5))</f>
        <v/>
      </c>
      <c r="J138" s="12" t="str">
        <f>IF(LARGE(Turnaje!F337:BV337,6)=0,"",LARGE(Turnaje!F337:BV337,6))</f>
        <v/>
      </c>
      <c r="K138" s="12" t="str">
        <f>IF(LARGE(Turnaje!F337:BV337,7)=0,"",LARGE(Turnaje!F337:BV337,7))</f>
        <v/>
      </c>
      <c r="L138" s="12" t="str">
        <f>IF(LARGE(Turnaje!F337:BV337,8)=0,"",LARGE(Turnaje!F337:BV337,8))</f>
        <v/>
      </c>
      <c r="M138" s="11">
        <f>SUM(E138:L138)</f>
        <v>5</v>
      </c>
      <c r="N138" s="13">
        <f>COUNT(E138:L138)</f>
        <v>1</v>
      </c>
      <c r="O138" s="14">
        <f>SUM(Turnaje!F337:BV337)</f>
        <v>5</v>
      </c>
    </row>
    <row r="139" spans="1:15">
      <c r="A139" s="9" t="str">
        <f>IF(Turnaje!A140="","",Turnaje!A140)</f>
        <v>135.</v>
      </c>
      <c r="B139" s="28" t="str">
        <f>IF(Turnaje!B144="","",Turnaje!B144)</f>
        <v>KODÝTEK Tomáš</v>
      </c>
      <c r="C139" s="28" t="str">
        <f>IF(Turnaje!C144="","",Turnaje!C144)</f>
        <v>11.ZŠ Most</v>
      </c>
      <c r="D139" s="10" t="str">
        <f>IF(Turnaje!E144="","",Turnaje!E144)</f>
        <v>P</v>
      </c>
      <c r="E139" s="12">
        <f>IF(LARGE(Turnaje!F144:BV144,1)=0,"",LARGE(Turnaje!F144:BV144,1))</f>
        <v>5</v>
      </c>
      <c r="F139" s="12" t="str">
        <f>IF(LARGE(Turnaje!F144:BV144,2)=0,"",LARGE(Turnaje!F144:BV144,2))</f>
        <v/>
      </c>
      <c r="G139" s="12" t="str">
        <f>IF(LARGE(Turnaje!F144:BV144,3)=0,"",LARGE(Turnaje!F144:BV144,3))</f>
        <v/>
      </c>
      <c r="H139" s="12" t="str">
        <f>IF(LARGE(Turnaje!F144:BV144,4)=0,"",LARGE(Turnaje!F144:BV144,4))</f>
        <v/>
      </c>
      <c r="I139" s="12" t="str">
        <f>IF(LARGE(Turnaje!F144:BV144,5)=0,"",LARGE(Turnaje!F144:BV144,5))</f>
        <v/>
      </c>
      <c r="J139" s="12" t="str">
        <f>IF(LARGE(Turnaje!F144:BV144,6)=0,"",LARGE(Turnaje!F144:BV144,6))</f>
        <v/>
      </c>
      <c r="K139" s="12" t="str">
        <f>IF(LARGE(Turnaje!F144:BV144,7)=0,"",LARGE(Turnaje!F144:BV144,7))</f>
        <v/>
      </c>
      <c r="L139" s="12" t="str">
        <f>IF(LARGE(Turnaje!F144:BV144,8)=0,"",LARGE(Turnaje!F144:BV144,8))</f>
        <v/>
      </c>
      <c r="M139" s="11">
        <f>SUM(E139:L139)</f>
        <v>5</v>
      </c>
      <c r="N139" s="13">
        <f>COUNT(E139:L139)</f>
        <v>1</v>
      </c>
      <c r="O139" s="14">
        <f>SUM(Turnaje!F144:BV144)</f>
        <v>5</v>
      </c>
    </row>
    <row r="140" spans="1:15">
      <c r="A140" s="9" t="str">
        <f>IF(Turnaje!A141="","",Turnaje!A141)</f>
        <v>136.</v>
      </c>
      <c r="B140" s="28" t="str">
        <f>IF(Turnaje!B152="","",Turnaje!B152)</f>
        <v>KONOPÍK Daniel</v>
      </c>
      <c r="C140" s="28" t="str">
        <f>IF(Turnaje!C152="","",Turnaje!C152)</f>
        <v>KSH ZŠ Meziboří</v>
      </c>
      <c r="D140" s="10" t="str">
        <f>IF(Turnaje!E152="","",Turnaje!E152)</f>
        <v>P</v>
      </c>
      <c r="E140" s="12">
        <f>IF(LARGE(Turnaje!F152:BV152,1)=0,"",LARGE(Turnaje!F152:BV152,1))</f>
        <v>5</v>
      </c>
      <c r="F140" s="12" t="str">
        <f>IF(LARGE(Turnaje!F152:BV152,2)=0,"",LARGE(Turnaje!F152:BV152,2))</f>
        <v/>
      </c>
      <c r="G140" s="12" t="str">
        <f>IF(LARGE(Turnaje!F152:BV152,3)=0,"",LARGE(Turnaje!F152:BV152,3))</f>
        <v/>
      </c>
      <c r="H140" s="12" t="str">
        <f>IF(LARGE(Turnaje!F152:BV152,4)=0,"",LARGE(Turnaje!F152:BV152,4))</f>
        <v/>
      </c>
      <c r="I140" s="12" t="str">
        <f>IF(LARGE(Turnaje!F152:BV152,5)=0,"",LARGE(Turnaje!F152:BV152,5))</f>
        <v/>
      </c>
      <c r="J140" s="12" t="str">
        <f>IF(LARGE(Turnaje!F152:BV152,6)=0,"",LARGE(Turnaje!F152:BV152,6))</f>
        <v/>
      </c>
      <c r="K140" s="12" t="str">
        <f>IF(LARGE(Turnaje!F152:BV152,7)=0,"",LARGE(Turnaje!F152:BV152,7))</f>
        <v/>
      </c>
      <c r="L140" s="12" t="str">
        <f>IF(LARGE(Turnaje!F152:BV152,8)=0,"",LARGE(Turnaje!F152:BV152,8))</f>
        <v/>
      </c>
      <c r="M140" s="11">
        <f>SUM(E140:L140)</f>
        <v>5</v>
      </c>
      <c r="N140" s="13">
        <f>COUNT(E140:L140)</f>
        <v>1</v>
      </c>
      <c r="O140" s="14">
        <f>SUM(Turnaje!F152:BV152)</f>
        <v>5</v>
      </c>
    </row>
    <row r="141" spans="1:15">
      <c r="A141" s="9" t="str">
        <f>IF(Turnaje!A142="","",Turnaje!A142)</f>
        <v>137.</v>
      </c>
      <c r="B141" s="28" t="str">
        <f>IF(Turnaje!B313="","",Turnaje!B313)</f>
        <v>ŠTEFÁČEK Dan</v>
      </c>
      <c r="C141" s="28" t="str">
        <f>IF(Turnaje!C313="","",Turnaje!C313)</f>
        <v>ZŠ Hamry nad Sázavou</v>
      </c>
      <c r="D141" s="10" t="str">
        <f>IF(Turnaje!E313="","",Turnaje!E313)</f>
        <v>P</v>
      </c>
      <c r="E141" s="12">
        <f>IF(LARGE(Turnaje!F313:BV313,1)=0,"",LARGE(Turnaje!F313:BV313,1))</f>
        <v>5</v>
      </c>
      <c r="F141" s="12" t="str">
        <f>IF(LARGE(Turnaje!F313:BV313,2)=0,"",LARGE(Turnaje!F313:BV313,2))</f>
        <v/>
      </c>
      <c r="G141" s="12" t="str">
        <f>IF(LARGE(Turnaje!F313:BV313,3)=0,"",LARGE(Turnaje!F313:BV313,3))</f>
        <v/>
      </c>
      <c r="H141" s="12" t="str">
        <f>IF(LARGE(Turnaje!F313:BV313,4)=0,"",LARGE(Turnaje!F313:BV313,4))</f>
        <v/>
      </c>
      <c r="I141" s="12" t="str">
        <f>IF(LARGE(Turnaje!F313:BV313,5)=0,"",LARGE(Turnaje!F313:BV313,5))</f>
        <v/>
      </c>
      <c r="J141" s="12" t="str">
        <f>IF(LARGE(Turnaje!F313:BV313,6)=0,"",LARGE(Turnaje!F313:BV313,6))</f>
        <v/>
      </c>
      <c r="K141" s="12" t="str">
        <f>IF(LARGE(Turnaje!F313:BV313,7)=0,"",LARGE(Turnaje!F313:BV313,7))</f>
        <v/>
      </c>
      <c r="L141" s="12" t="str">
        <f>IF(LARGE(Turnaje!F313:BV313,8)=0,"",LARGE(Turnaje!F313:BV313,8))</f>
        <v/>
      </c>
      <c r="M141" s="11">
        <f>SUM(E141:L141)</f>
        <v>5</v>
      </c>
      <c r="N141" s="13">
        <f>COUNT(E141:L141)</f>
        <v>1</v>
      </c>
      <c r="O141" s="14">
        <f>SUM(Turnaje!F313:BV313)</f>
        <v>5</v>
      </c>
    </row>
    <row r="142" spans="1:15">
      <c r="A142" s="9" t="str">
        <f>IF(Turnaje!A143="","",Turnaje!A143)</f>
        <v>138.</v>
      </c>
      <c r="B142" s="28" t="str">
        <f>IF(Turnaje!B334="","",Turnaje!B334)</f>
        <v>URBÁNEK David</v>
      </c>
      <c r="C142" s="28" t="str">
        <f>IF(Turnaje!C334="","",Turnaje!C334)</f>
        <v>KSH ZŠ Meziboří</v>
      </c>
      <c r="D142" s="10" t="str">
        <f>IF(Turnaje!E334="","",Turnaje!E334)</f>
        <v>P</v>
      </c>
      <c r="E142" s="12">
        <f>IF(LARGE(Turnaje!F334:BV334,1)=0,"",LARGE(Turnaje!F334:BV334,1))</f>
        <v>5</v>
      </c>
      <c r="F142" s="12" t="str">
        <f>IF(LARGE(Turnaje!F334:BV334,2)=0,"",LARGE(Turnaje!F334:BV334,2))</f>
        <v/>
      </c>
      <c r="G142" s="12" t="str">
        <f>IF(LARGE(Turnaje!F334:BV334,3)=0,"",LARGE(Turnaje!F334:BV334,3))</f>
        <v/>
      </c>
      <c r="H142" s="12" t="str">
        <f>IF(LARGE(Turnaje!F334:BV334,4)=0,"",LARGE(Turnaje!F334:BV334,4))</f>
        <v/>
      </c>
      <c r="I142" s="12" t="str">
        <f>IF(LARGE(Turnaje!F334:BV334,5)=0,"",LARGE(Turnaje!F334:BV334,5))</f>
        <v/>
      </c>
      <c r="J142" s="12" t="str">
        <f>IF(LARGE(Turnaje!F334:BV334,6)=0,"",LARGE(Turnaje!F334:BV334,6))</f>
        <v/>
      </c>
      <c r="K142" s="12" t="str">
        <f>IF(LARGE(Turnaje!F334:BV334,7)=0,"",LARGE(Turnaje!F334:BV334,7))</f>
        <v/>
      </c>
      <c r="L142" s="12" t="str">
        <f>IF(LARGE(Turnaje!F334:BV334,8)=0,"",LARGE(Turnaje!F334:BV334,8))</f>
        <v/>
      </c>
      <c r="M142" s="11">
        <f>SUM(E142:L142)</f>
        <v>5</v>
      </c>
      <c r="N142" s="13">
        <f>COUNT(E142:L142)</f>
        <v>1</v>
      </c>
      <c r="O142" s="14">
        <f>SUM(Turnaje!F334:BV334)</f>
        <v>5</v>
      </c>
    </row>
    <row r="143" spans="1:15">
      <c r="A143" s="9" t="str">
        <f>IF(Turnaje!A144="","",Turnaje!A144)</f>
        <v>139.</v>
      </c>
      <c r="B143" s="28" t="str">
        <f>IF(Turnaje!B35="","",Turnaje!B35)</f>
        <v>ČERNÝ Šimon</v>
      </c>
      <c r="C143" s="28" t="str">
        <f>IF(Turnaje!C35="","",Turnaje!C35)</f>
        <v>ZŠ Hamry nad Sázavou</v>
      </c>
      <c r="D143" s="10" t="str">
        <f>IF(Turnaje!E35="","",Turnaje!E35)</f>
        <v>P</v>
      </c>
      <c r="E143" s="12">
        <f>IF(LARGE(Turnaje!F35:BV35,1)=0,"",LARGE(Turnaje!F35:BV35,1))</f>
        <v>4</v>
      </c>
      <c r="F143" s="12" t="str">
        <f>IF(LARGE(Turnaje!F35:BV35,2)=0,"",LARGE(Turnaje!F35:BV35,2))</f>
        <v/>
      </c>
      <c r="G143" s="12" t="str">
        <f>IF(LARGE(Turnaje!F35:BV35,3)=0,"",LARGE(Turnaje!F35:BV35,3))</f>
        <v/>
      </c>
      <c r="H143" s="12" t="str">
        <f>IF(LARGE(Turnaje!F35:BV35,4)=0,"",LARGE(Turnaje!F35:BV35,4))</f>
        <v/>
      </c>
      <c r="I143" s="12" t="str">
        <f>IF(LARGE(Turnaje!F35:BV35,5)=0,"",LARGE(Turnaje!F35:BV35,5))</f>
        <v/>
      </c>
      <c r="J143" s="12" t="str">
        <f>IF(LARGE(Turnaje!F35:BV35,6)=0,"",LARGE(Turnaje!F35:BV35,6))</f>
        <v/>
      </c>
      <c r="K143" s="12" t="str">
        <f>IF(LARGE(Turnaje!F35:BV35,7)=0,"",LARGE(Turnaje!F35:BV35,7))</f>
        <v/>
      </c>
      <c r="L143" s="12" t="str">
        <f>IF(LARGE(Turnaje!F35:BV35,8)=0,"",LARGE(Turnaje!F35:BV35,8))</f>
        <v/>
      </c>
      <c r="M143" s="11">
        <f>SUM(E143:L143)</f>
        <v>4</v>
      </c>
      <c r="N143" s="13">
        <f>COUNT(E143:L143)</f>
        <v>1</v>
      </c>
      <c r="O143" s="14">
        <f>SUM(Turnaje!F35:BV35)</f>
        <v>4</v>
      </c>
    </row>
    <row r="144" spans="1:15">
      <c r="A144" s="9" t="str">
        <f>IF(Turnaje!A145="","",Turnaje!A145)</f>
        <v>140.</v>
      </c>
      <c r="B144" s="28" t="str">
        <f>IF(Turnaje!B81="","",Turnaje!B81)</f>
        <v>GERMANOV Artem</v>
      </c>
      <c r="C144" s="28" t="str">
        <f>IF(Turnaje!C81="","",Turnaje!C81)</f>
        <v>Černí Tygři 3.ZŠ Most</v>
      </c>
      <c r="D144" s="10" t="str">
        <f>IF(Turnaje!E81="","",Turnaje!E81)</f>
        <v>P</v>
      </c>
      <c r="E144" s="12">
        <f>IF(LARGE(Turnaje!F81:BV81,1)=0,"",LARGE(Turnaje!F81:BV81,1))</f>
        <v>4</v>
      </c>
      <c r="F144" s="12" t="str">
        <f>IF(LARGE(Turnaje!F81:BV81,2)=0,"",LARGE(Turnaje!F81:BV81,2))</f>
        <v/>
      </c>
      <c r="G144" s="12" t="str">
        <f>IF(LARGE(Turnaje!F81:BV81,3)=0,"",LARGE(Turnaje!F81:BV81,3))</f>
        <v/>
      </c>
      <c r="H144" s="12" t="str">
        <f>IF(LARGE(Turnaje!F81:BV81,4)=0,"",LARGE(Turnaje!F81:BV81,4))</f>
        <v/>
      </c>
      <c r="I144" s="12" t="str">
        <f>IF(LARGE(Turnaje!F81:BV81,5)=0,"",LARGE(Turnaje!F81:BV81,5))</f>
        <v/>
      </c>
      <c r="J144" s="12" t="str">
        <f>IF(LARGE(Turnaje!F81:BV81,6)=0,"",LARGE(Turnaje!F81:BV81,6))</f>
        <v/>
      </c>
      <c r="K144" s="12" t="str">
        <f>IF(LARGE(Turnaje!F81:BV81,7)=0,"",LARGE(Turnaje!F81:BV81,7))</f>
        <v/>
      </c>
      <c r="L144" s="12" t="str">
        <f>IF(LARGE(Turnaje!F81:BV81,8)=0,"",LARGE(Turnaje!F81:BV81,8))</f>
        <v/>
      </c>
      <c r="M144" s="11">
        <f>SUM(E144:L144)</f>
        <v>4</v>
      </c>
      <c r="N144" s="13">
        <f>COUNT(E144:L144)</f>
        <v>1</v>
      </c>
      <c r="O144" s="14">
        <f>SUM(Turnaje!F81:BV81)</f>
        <v>4</v>
      </c>
    </row>
    <row r="145" spans="1:15">
      <c r="A145" s="9" t="str">
        <f>IF(Turnaje!A146="","",Turnaje!A146)</f>
        <v>141.</v>
      </c>
      <c r="B145" s="28" t="str">
        <f>IF(Turnaje!B242="","",Turnaje!B242)</f>
        <v>PEŤURA David</v>
      </c>
      <c r="C145" s="28" t="str">
        <f>IF(Turnaje!C242="","",Turnaje!C242)</f>
        <v>Gunners Břeclav</v>
      </c>
      <c r="D145" s="10" t="str">
        <f>IF(Turnaje!E242="","",Turnaje!E242)</f>
        <v>P</v>
      </c>
      <c r="E145" s="12">
        <f>IF(LARGE(Turnaje!F242:BV242,1)=0,"",LARGE(Turnaje!F242:BV242,1))</f>
        <v>4</v>
      </c>
      <c r="F145" s="12" t="str">
        <f>IF(LARGE(Turnaje!F242:BV242,2)=0,"",LARGE(Turnaje!F242:BV242,2))</f>
        <v/>
      </c>
      <c r="G145" s="12" t="str">
        <f>IF(LARGE(Turnaje!F242:BV242,3)=0,"",LARGE(Turnaje!F242:BV242,3))</f>
        <v/>
      </c>
      <c r="H145" s="12" t="str">
        <f>IF(LARGE(Turnaje!F242:BV242,4)=0,"",LARGE(Turnaje!F242:BV242,4))</f>
        <v/>
      </c>
      <c r="I145" s="12" t="str">
        <f>IF(LARGE(Turnaje!F242:BV242,5)=0,"",LARGE(Turnaje!F242:BV242,5))</f>
        <v/>
      </c>
      <c r="J145" s="12" t="str">
        <f>IF(LARGE(Turnaje!F242:BV242,6)=0,"",LARGE(Turnaje!F242:BV242,6))</f>
        <v/>
      </c>
      <c r="K145" s="12" t="str">
        <f>IF(LARGE(Turnaje!F242:BV242,7)=0,"",LARGE(Turnaje!F242:BV242,7))</f>
        <v/>
      </c>
      <c r="L145" s="12" t="str">
        <f>IF(LARGE(Turnaje!F242:BV242,8)=0,"",LARGE(Turnaje!F242:BV242,8))</f>
        <v/>
      </c>
      <c r="M145" s="11">
        <f>SUM(E145:L145)</f>
        <v>4</v>
      </c>
      <c r="N145" s="13">
        <f>COUNT(E145:L145)</f>
        <v>1</v>
      </c>
      <c r="O145" s="14">
        <f>SUM(Turnaje!F242:BV242)</f>
        <v>4</v>
      </c>
    </row>
    <row r="146" spans="1:15">
      <c r="A146" s="9" t="str">
        <f>IF(Turnaje!A147="","",Turnaje!A147)</f>
        <v>142.</v>
      </c>
      <c r="B146" s="28" t="str">
        <f>IF(Turnaje!B52="","",Turnaje!B52)</f>
        <v>DUFEK Petr</v>
      </c>
      <c r="C146" s="28" t="str">
        <f>IF(Turnaje!C52="","",Turnaje!C52)</f>
        <v>BHK Ice Queen Boskovice</v>
      </c>
      <c r="D146" s="10" t="str">
        <f>IF(Turnaje!E52="","",Turnaje!E52)</f>
        <v>Z</v>
      </c>
      <c r="E146" s="12">
        <f>IF(LARGE(Turnaje!F52:BV52,1)=0,"",LARGE(Turnaje!F52:BV52,1))</f>
        <v>3</v>
      </c>
      <c r="F146" s="12" t="str">
        <f>IF(LARGE(Turnaje!F52:BV52,2)=0,"",LARGE(Turnaje!F52:BV52,2))</f>
        <v/>
      </c>
      <c r="G146" s="12" t="str">
        <f>IF(LARGE(Turnaje!F52:BV52,3)=0,"",LARGE(Turnaje!F52:BV52,3))</f>
        <v/>
      </c>
      <c r="H146" s="12" t="str">
        <f>IF(LARGE(Turnaje!F52:BV52,4)=0,"",LARGE(Turnaje!F52:BV52,4))</f>
        <v/>
      </c>
      <c r="I146" s="12" t="str">
        <f>IF(LARGE(Turnaje!F52:BV52,5)=0,"",LARGE(Turnaje!F52:BV52,5))</f>
        <v/>
      </c>
      <c r="J146" s="12" t="str">
        <f>IF(LARGE(Turnaje!F52:BV52,6)=0,"",LARGE(Turnaje!F52:BV52,6))</f>
        <v/>
      </c>
      <c r="K146" s="12" t="str">
        <f>IF(LARGE(Turnaje!F52:BV52,7)=0,"",LARGE(Turnaje!F52:BV52,7))</f>
        <v/>
      </c>
      <c r="L146" s="12" t="str">
        <f>IF(LARGE(Turnaje!F52:BV52,8)=0,"",LARGE(Turnaje!F52:BV52,8))</f>
        <v/>
      </c>
      <c r="M146" s="11">
        <f>SUM(E146:L146)</f>
        <v>3</v>
      </c>
      <c r="N146" s="13">
        <f>COUNT(E146:L146)</f>
        <v>1</v>
      </c>
      <c r="O146" s="14">
        <f>SUM(Turnaje!F52:BV52)</f>
        <v>3</v>
      </c>
    </row>
    <row r="147" spans="1:15">
      <c r="A147" s="9" t="str">
        <f>IF(Turnaje!A148="","",Turnaje!A148)</f>
        <v>143.</v>
      </c>
      <c r="B147" s="28" t="str">
        <f>IF(Turnaje!B231="","",Turnaje!B231)</f>
        <v>PÁTEK Patrik</v>
      </c>
      <c r="C147" s="28" t="str">
        <f>IF(Turnaje!C231="","",Turnaje!C231)</f>
        <v>ZŠ Hamry nad Sázavou</v>
      </c>
      <c r="D147" s="10" t="str">
        <f>IF(Turnaje!E231="","",Turnaje!E231)</f>
        <v>P</v>
      </c>
      <c r="E147" s="12">
        <f>IF(LARGE(Turnaje!F231:BV231,1)=0,"",LARGE(Turnaje!F231:BV231,1))</f>
        <v>3</v>
      </c>
      <c r="F147" s="12" t="str">
        <f>IF(LARGE(Turnaje!F231:BV231,2)=0,"",LARGE(Turnaje!F231:BV231,2))</f>
        <v/>
      </c>
      <c r="G147" s="12" t="str">
        <f>IF(LARGE(Turnaje!F231:BV231,3)=0,"",LARGE(Turnaje!F231:BV231,3))</f>
        <v/>
      </c>
      <c r="H147" s="12" t="str">
        <f>IF(LARGE(Turnaje!F231:BV231,4)=0,"",LARGE(Turnaje!F231:BV231,4))</f>
        <v/>
      </c>
      <c r="I147" s="12" t="str">
        <f>IF(LARGE(Turnaje!F231:BV231,5)=0,"",LARGE(Turnaje!F231:BV231,5))</f>
        <v/>
      </c>
      <c r="J147" s="12" t="str">
        <f>IF(LARGE(Turnaje!F231:BV231,6)=0,"",LARGE(Turnaje!F231:BV231,6))</f>
        <v/>
      </c>
      <c r="K147" s="12" t="str">
        <f>IF(LARGE(Turnaje!F231:BV231,7)=0,"",LARGE(Turnaje!F231:BV231,7))</f>
        <v/>
      </c>
      <c r="L147" s="12" t="str">
        <f>IF(LARGE(Turnaje!F231:BV231,8)=0,"",LARGE(Turnaje!F231:BV231,8))</f>
        <v/>
      </c>
      <c r="M147" s="11">
        <f>SUM(E147:L147)</f>
        <v>3</v>
      </c>
      <c r="N147" s="13">
        <f>COUNT(E147:L147)</f>
        <v>1</v>
      </c>
      <c r="O147" s="14">
        <f>SUM(Turnaje!F231:BV231)</f>
        <v>3</v>
      </c>
    </row>
    <row r="148" spans="1:15">
      <c r="A148" s="9" t="str">
        <f>IF(Turnaje!A149="","",Turnaje!A149)</f>
        <v>144.</v>
      </c>
      <c r="B148" s="28" t="str">
        <f>IF(Turnaje!B257="","",Turnaje!B257)</f>
        <v>PYNDYK Artem</v>
      </c>
      <c r="C148" s="28" t="str">
        <f>IF(Turnaje!C257="","",Turnaje!C257)</f>
        <v>THE OREL BOHUNICE</v>
      </c>
      <c r="D148" s="10" t="str">
        <f>IF(Turnaje!E257="","",Turnaje!E257)</f>
        <v>P</v>
      </c>
      <c r="E148" s="12">
        <f>IF(LARGE(Turnaje!F257:BV257,1)=0,"",LARGE(Turnaje!F257:BV257,1))</f>
        <v>3</v>
      </c>
      <c r="F148" s="12" t="str">
        <f>IF(LARGE(Turnaje!F257:BV257,2)=0,"",LARGE(Turnaje!F257:BV257,2))</f>
        <v/>
      </c>
      <c r="G148" s="12" t="str">
        <f>IF(LARGE(Turnaje!F257:BV257,3)=0,"",LARGE(Turnaje!F257:BV257,3))</f>
        <v/>
      </c>
      <c r="H148" s="12" t="str">
        <f>IF(LARGE(Turnaje!F257:BV257,4)=0,"",LARGE(Turnaje!F257:BV257,4))</f>
        <v/>
      </c>
      <c r="I148" s="12" t="str">
        <f>IF(LARGE(Turnaje!F257:BV257,5)=0,"",LARGE(Turnaje!F257:BV257,5))</f>
        <v/>
      </c>
      <c r="J148" s="12" t="str">
        <f>IF(LARGE(Turnaje!F257:BV257,6)=0,"",LARGE(Turnaje!F257:BV257,6))</f>
        <v/>
      </c>
      <c r="K148" s="12" t="str">
        <f>IF(LARGE(Turnaje!F257:BV257,7)=0,"",LARGE(Turnaje!F257:BV257,7))</f>
        <v/>
      </c>
      <c r="L148" s="12" t="str">
        <f>IF(LARGE(Turnaje!F257:BV257,8)=0,"",LARGE(Turnaje!F257:BV257,8))</f>
        <v/>
      </c>
      <c r="M148" s="11">
        <f>SUM(E148:L148)</f>
        <v>3</v>
      </c>
      <c r="N148" s="13">
        <f>COUNT(E148:L148)</f>
        <v>1</v>
      </c>
      <c r="O148" s="14">
        <f>SUM(Turnaje!F257:BV257)</f>
        <v>3</v>
      </c>
    </row>
    <row r="149" spans="1:15">
      <c r="A149" s="9" t="str">
        <f>IF(Turnaje!A150="","",Turnaje!A150)</f>
        <v>145.</v>
      </c>
      <c r="B149" s="28" t="str">
        <f>IF(Turnaje!B286="","",Turnaje!B286)</f>
        <v>SLADKOVSKÝ Martin</v>
      </c>
      <c r="C149" s="28" t="str">
        <f>IF(Turnaje!C286="","",Turnaje!C286)</f>
        <v>Tučňáci 14.ZŠ Most</v>
      </c>
      <c r="D149" s="10" t="str">
        <f>IF(Turnaje!E286="","",Turnaje!E286)</f>
        <v>P</v>
      </c>
      <c r="E149" s="12">
        <f>IF(LARGE(Turnaje!F286:BV286,1)=0,"",LARGE(Turnaje!F286:BV286,1))</f>
        <v>3</v>
      </c>
      <c r="F149" s="12" t="str">
        <f>IF(LARGE(Turnaje!F286:BV286,2)=0,"",LARGE(Turnaje!F286:BV286,2))</f>
        <v/>
      </c>
      <c r="G149" s="12" t="str">
        <f>IF(LARGE(Turnaje!F286:BV286,3)=0,"",LARGE(Turnaje!F286:BV286,3))</f>
        <v/>
      </c>
      <c r="H149" s="12" t="str">
        <f>IF(LARGE(Turnaje!F286:BV286,4)=0,"",LARGE(Turnaje!F286:BV286,4))</f>
        <v/>
      </c>
      <c r="I149" s="12" t="str">
        <f>IF(LARGE(Turnaje!F286:BV286,5)=0,"",LARGE(Turnaje!F286:BV286,5))</f>
        <v/>
      </c>
      <c r="J149" s="12" t="str">
        <f>IF(LARGE(Turnaje!F286:BV286,6)=0,"",LARGE(Turnaje!F286:BV286,6))</f>
        <v/>
      </c>
      <c r="K149" s="12" t="str">
        <f>IF(LARGE(Turnaje!F286:BV286,7)=0,"",LARGE(Turnaje!F286:BV286,7))</f>
        <v/>
      </c>
      <c r="L149" s="12" t="str">
        <f>IF(LARGE(Turnaje!F286:BV286,8)=0,"",LARGE(Turnaje!F286:BV286,8))</f>
        <v/>
      </c>
      <c r="M149" s="11">
        <f>SUM(E149:L149)</f>
        <v>3</v>
      </c>
      <c r="N149" s="13">
        <f>COUNT(E149:L149)</f>
        <v>1</v>
      </c>
      <c r="O149" s="14">
        <f>SUM(Turnaje!F286:BV286)</f>
        <v>3</v>
      </c>
    </row>
    <row r="150" spans="1:15">
      <c r="A150" s="9" t="str">
        <f>IF(Turnaje!A151="","",Turnaje!A151)</f>
        <v>146.</v>
      </c>
      <c r="B150" s="28" t="str">
        <f>IF(Turnaje!B312="","",Turnaje!B312)</f>
        <v>ŠTAFA Pavel</v>
      </c>
      <c r="C150" s="28" t="str">
        <f>IF(Turnaje!C312="","",Turnaje!C312)</f>
        <v>BHC 15.ZŠ Most</v>
      </c>
      <c r="D150" s="10" t="str">
        <f>IF(Turnaje!E312="","",Turnaje!E312)</f>
        <v>P</v>
      </c>
      <c r="E150" s="12">
        <f>IF(LARGE(Turnaje!F312:BV312,1)=0,"",LARGE(Turnaje!F312:BV312,1))</f>
        <v>3</v>
      </c>
      <c r="F150" s="12" t="str">
        <f>IF(LARGE(Turnaje!F312:BV312,2)=0,"",LARGE(Turnaje!F312:BV312,2))</f>
        <v/>
      </c>
      <c r="G150" s="12" t="str">
        <f>IF(LARGE(Turnaje!F312:BV312,3)=0,"",LARGE(Turnaje!F312:BV312,3))</f>
        <v/>
      </c>
      <c r="H150" s="12" t="str">
        <f>IF(LARGE(Turnaje!F312:BV312,4)=0,"",LARGE(Turnaje!F312:BV312,4))</f>
        <v/>
      </c>
      <c r="I150" s="12" t="str">
        <f>IF(LARGE(Turnaje!F312:BV312,5)=0,"",LARGE(Turnaje!F312:BV312,5))</f>
        <v/>
      </c>
      <c r="J150" s="12" t="str">
        <f>IF(LARGE(Turnaje!F312:BV312,6)=0,"",LARGE(Turnaje!F312:BV312,6))</f>
        <v/>
      </c>
      <c r="K150" s="12" t="str">
        <f>IF(LARGE(Turnaje!F312:BV312,7)=0,"",LARGE(Turnaje!F312:BV312,7))</f>
        <v/>
      </c>
      <c r="L150" s="12" t="str">
        <f>IF(LARGE(Turnaje!F312:BV312,8)=0,"",LARGE(Turnaje!F312:BV312,8))</f>
        <v/>
      </c>
      <c r="M150" s="11">
        <f>SUM(E150:L150)</f>
        <v>3</v>
      </c>
      <c r="N150" s="13">
        <f>COUNT(E150:L150)</f>
        <v>1</v>
      </c>
      <c r="O150" s="14">
        <f>SUM(Turnaje!F312:BV312)</f>
        <v>3</v>
      </c>
    </row>
    <row r="151" spans="1:15">
      <c r="A151" s="9" t="str">
        <f>IF(Turnaje!A152="","",Turnaje!A152)</f>
        <v>147.</v>
      </c>
      <c r="B151" s="28" t="str">
        <f>IF(Turnaje!B264="","",Turnaje!B264)</f>
        <v>RYCHECKÁ Natálie</v>
      </c>
      <c r="C151" s="28" t="str">
        <f>IF(Turnaje!C264="","",Turnaje!C264)</f>
        <v>BHC 15.ZŠ Most</v>
      </c>
      <c r="D151" s="10" t="str">
        <f>IF(Turnaje!E264="","",Turnaje!E264)</f>
        <v>L´</v>
      </c>
      <c r="E151" s="12">
        <f>IF(LARGE(Turnaje!F264:BV264,1)=0,"",LARGE(Turnaje!F264:BV264,1))</f>
        <v>3</v>
      </c>
      <c r="F151" s="12" t="str">
        <f>IF(LARGE(Turnaje!F264:BV264,2)=0,"",LARGE(Turnaje!F264:BV264,2))</f>
        <v/>
      </c>
      <c r="G151" s="12" t="str">
        <f>IF(LARGE(Turnaje!F264:BV264,3)=0,"",LARGE(Turnaje!F264:BV264,3))</f>
        <v/>
      </c>
      <c r="H151" s="12" t="str">
        <f>IF(LARGE(Turnaje!F264:BV264,4)=0,"",LARGE(Turnaje!F264:BV264,4))</f>
        <v/>
      </c>
      <c r="I151" s="12" t="str">
        <f>IF(LARGE(Turnaje!F264:BV264,5)=0,"",LARGE(Turnaje!F264:BV264,5))</f>
        <v/>
      </c>
      <c r="J151" s="12" t="str">
        <f>IF(LARGE(Turnaje!F264:BV264,6)=0,"",LARGE(Turnaje!F264:BV264,6))</f>
        <v/>
      </c>
      <c r="K151" s="12" t="str">
        <f>IF(LARGE(Turnaje!F264:BV264,7)=0,"",LARGE(Turnaje!F264:BV264,7))</f>
        <v/>
      </c>
      <c r="L151" s="12" t="str">
        <f>IF(LARGE(Turnaje!F264:BV264,8)=0,"",LARGE(Turnaje!F264:BV264,8))</f>
        <v/>
      </c>
      <c r="M151" s="11">
        <f>SUM(E151:L151)</f>
        <v>3</v>
      </c>
      <c r="N151" s="13">
        <f>COUNT(E151:L151)</f>
        <v>1</v>
      </c>
      <c r="O151" s="14">
        <f>SUM(Turnaje!F264:BV264)</f>
        <v>3</v>
      </c>
    </row>
    <row r="152" spans="1:15">
      <c r="A152" s="9" t="str">
        <f>IF(Turnaje!A153="","",Turnaje!A153)</f>
        <v>148.</v>
      </c>
      <c r="B152" s="28" t="str">
        <f>IF(Turnaje!B65="","",Turnaje!B65)</f>
        <v>FOJTÍK Jiří</v>
      </c>
      <c r="C152" s="28" t="str">
        <f>IF(Turnaje!C65="","",Turnaje!C65)</f>
        <v>THE OREL BOHUNICE</v>
      </c>
      <c r="D152" s="10" t="str">
        <f>IF(Turnaje!E65="","",Turnaje!E65)</f>
        <v>Z</v>
      </c>
      <c r="E152" s="12">
        <f>IF(LARGE(Turnaje!F65:BV65,1)=0,"",LARGE(Turnaje!F65:BV65,1))</f>
        <v>2</v>
      </c>
      <c r="F152" s="12" t="str">
        <f>IF(LARGE(Turnaje!F65:BV65,2)=0,"",LARGE(Turnaje!F65:BV65,2))</f>
        <v/>
      </c>
      <c r="G152" s="12" t="str">
        <f>IF(LARGE(Turnaje!F65:BV65,3)=0,"",LARGE(Turnaje!F65:BV65,3))</f>
        <v/>
      </c>
      <c r="H152" s="12" t="str">
        <f>IF(LARGE(Turnaje!F65:BV65,4)=0,"",LARGE(Turnaje!F65:BV65,4))</f>
        <v/>
      </c>
      <c r="I152" s="12" t="str">
        <f>IF(LARGE(Turnaje!F65:BV65,5)=0,"",LARGE(Turnaje!F65:BV65,5))</f>
        <v/>
      </c>
      <c r="J152" s="12" t="str">
        <f>IF(LARGE(Turnaje!F65:BV65,6)=0,"",LARGE(Turnaje!F65:BV65,6))</f>
        <v/>
      </c>
      <c r="K152" s="12" t="str">
        <f>IF(LARGE(Turnaje!F65:BV65,7)=0,"",LARGE(Turnaje!F65:BV65,7))</f>
        <v/>
      </c>
      <c r="L152" s="12" t="str">
        <f>IF(LARGE(Turnaje!F65:BV65,8)=0,"",LARGE(Turnaje!F65:BV65,8))</f>
        <v/>
      </c>
      <c r="M152" s="11">
        <f>SUM(E152:L152)</f>
        <v>2</v>
      </c>
      <c r="N152" s="13">
        <f>COUNT(E152:L152)</f>
        <v>1</v>
      </c>
      <c r="O152" s="14">
        <f>SUM(Turnaje!F65:BV65)</f>
        <v>2</v>
      </c>
    </row>
    <row r="153" spans="1:15">
      <c r="A153" s="9" t="str">
        <f>IF(Turnaje!A154="","",Turnaje!A154)</f>
        <v>149.</v>
      </c>
      <c r="B153" s="28" t="str">
        <f>IF(Turnaje!B129="","",Turnaje!B129)</f>
        <v>JUNEK Tomáš</v>
      </c>
      <c r="C153" s="28" t="str">
        <f>IF(Turnaje!C129="","",Turnaje!C129)</f>
        <v>SVČ Most</v>
      </c>
      <c r="D153" s="10" t="str">
        <f>IF(Turnaje!E129="","",Turnaje!E129)</f>
        <v>Z</v>
      </c>
      <c r="E153" s="12">
        <f>IF(LARGE(Turnaje!F129:BV129,1)=0,"",LARGE(Turnaje!F129:BV129,1))</f>
        <v>2</v>
      </c>
      <c r="F153" s="12" t="str">
        <f>IF(LARGE(Turnaje!F129:BV129,2)=0,"",LARGE(Turnaje!F129:BV129,2))</f>
        <v/>
      </c>
      <c r="G153" s="12" t="str">
        <f>IF(LARGE(Turnaje!F129:BV129,3)=0,"",LARGE(Turnaje!F129:BV129,3))</f>
        <v/>
      </c>
      <c r="H153" s="12" t="str">
        <f>IF(LARGE(Turnaje!F129:BV129,4)=0,"",LARGE(Turnaje!F129:BV129,4))</f>
        <v/>
      </c>
      <c r="I153" s="12" t="str">
        <f>IF(LARGE(Turnaje!F129:BV129,5)=0,"",LARGE(Turnaje!F129:BV129,5))</f>
        <v/>
      </c>
      <c r="J153" s="12" t="str">
        <f>IF(LARGE(Turnaje!F129:BV129,6)=0,"",LARGE(Turnaje!F129:BV129,6))</f>
        <v/>
      </c>
      <c r="K153" s="12" t="str">
        <f>IF(LARGE(Turnaje!F129:BV129,7)=0,"",LARGE(Turnaje!F129:BV129,7))</f>
        <v/>
      </c>
      <c r="L153" s="12" t="str">
        <f>IF(LARGE(Turnaje!F129:BV129,8)=0,"",LARGE(Turnaje!F129:BV129,8))</f>
        <v/>
      </c>
      <c r="M153" s="11">
        <f>SUM(E153:L153)</f>
        <v>2</v>
      </c>
      <c r="N153" s="13">
        <f>COUNT(E153:L153)</f>
        <v>1</v>
      </c>
      <c r="O153" s="14">
        <f>SUM(Turnaje!F129:BV129)</f>
        <v>2</v>
      </c>
    </row>
    <row r="154" spans="1:15">
      <c r="A154" s="9" t="str">
        <f>IF(Turnaje!A155="","",Turnaje!A155)</f>
        <v>150.</v>
      </c>
      <c r="B154" s="28" t="str">
        <f>IF(Turnaje!B7="","",Turnaje!B7)</f>
        <v>ALFERI Adam</v>
      </c>
      <c r="C154" s="28" t="str">
        <f>IF(Turnaje!C7="","",Turnaje!C7)</f>
        <v>BHC 15.ZŠ Most</v>
      </c>
      <c r="D154" s="10" t="str">
        <f>IF(Turnaje!E7="","",Turnaje!E7)</f>
        <v>P</v>
      </c>
      <c r="E154" s="12">
        <f>IF(LARGE(Turnaje!F7:BV7,1)=0,"",LARGE(Turnaje!F7:BV7,1))</f>
        <v>2</v>
      </c>
      <c r="F154" s="12" t="str">
        <f>IF(LARGE(Turnaje!F7:BV7,2)=0,"",LARGE(Turnaje!F7:BV7,2))</f>
        <v/>
      </c>
      <c r="G154" s="12" t="str">
        <f>IF(LARGE(Turnaje!F7:BV7,3)=0,"",LARGE(Turnaje!F7:BV7,3))</f>
        <v/>
      </c>
      <c r="H154" s="12" t="str">
        <f>IF(LARGE(Turnaje!F7:BV7,4)=0,"",LARGE(Turnaje!F7:BV7,4))</f>
        <v/>
      </c>
      <c r="I154" s="12" t="str">
        <f>IF(LARGE(Turnaje!F7:BV7,5)=0,"",LARGE(Turnaje!F7:BV7,5))</f>
        <v/>
      </c>
      <c r="J154" s="12" t="str">
        <f>IF(LARGE(Turnaje!F7:BV7,6)=0,"",LARGE(Turnaje!F7:BV7,6))</f>
        <v/>
      </c>
      <c r="K154" s="12" t="str">
        <f>IF(LARGE(Turnaje!F7:BV7,7)=0,"",LARGE(Turnaje!F7:BV7,7))</f>
        <v/>
      </c>
      <c r="L154" s="12" t="str">
        <f>IF(LARGE(Turnaje!F7:BV7,8)=0,"",LARGE(Turnaje!F7:BV7,8))</f>
        <v/>
      </c>
      <c r="M154" s="11">
        <f>SUM(E154:L154)</f>
        <v>2</v>
      </c>
      <c r="N154" s="13">
        <f>COUNT(E154:L154)</f>
        <v>1</v>
      </c>
      <c r="O154" s="14">
        <f>SUM(Turnaje!F7:BV7)</f>
        <v>2</v>
      </c>
    </row>
    <row r="155" spans="1:15">
      <c r="A155" s="9" t="str">
        <f>IF(Turnaje!A156="","",Turnaje!A156)</f>
        <v>151.</v>
      </c>
      <c r="B155" s="28" t="str">
        <f>IF(Turnaje!B31="","",Turnaje!B31)</f>
        <v>ČAPKA Ondřej</v>
      </c>
      <c r="C155" s="28" t="str">
        <f>IF(Turnaje!C31="","",Turnaje!C31)</f>
        <v>Gunners Břeclav</v>
      </c>
      <c r="D155" s="10" t="str">
        <f>IF(Turnaje!E31="","",Turnaje!E31)</f>
        <v>P</v>
      </c>
      <c r="E155" s="12">
        <f>IF(LARGE(Turnaje!F31:BV31,1)=0,"",LARGE(Turnaje!F31:BV31,1))</f>
        <v>2</v>
      </c>
      <c r="F155" s="12" t="str">
        <f>IF(LARGE(Turnaje!F31:BV31,2)=0,"",LARGE(Turnaje!F31:BV31,2))</f>
        <v/>
      </c>
      <c r="G155" s="12" t="str">
        <f>IF(LARGE(Turnaje!F31:BV31,3)=0,"",LARGE(Turnaje!F31:BV31,3))</f>
        <v/>
      </c>
      <c r="H155" s="12" t="str">
        <f>IF(LARGE(Turnaje!F31:BV31,4)=0,"",LARGE(Turnaje!F31:BV31,4))</f>
        <v/>
      </c>
      <c r="I155" s="12" t="str">
        <f>IF(LARGE(Turnaje!F31:BV31,5)=0,"",LARGE(Turnaje!F31:BV31,5))</f>
        <v/>
      </c>
      <c r="J155" s="12" t="str">
        <f>IF(LARGE(Turnaje!F31:BV31,6)=0,"",LARGE(Turnaje!F31:BV31,6))</f>
        <v/>
      </c>
      <c r="K155" s="12" t="str">
        <f>IF(LARGE(Turnaje!F31:BV31,7)=0,"",LARGE(Turnaje!F31:BV31,7))</f>
        <v/>
      </c>
      <c r="L155" s="12" t="str">
        <f>IF(LARGE(Turnaje!F31:BV31,8)=0,"",LARGE(Turnaje!F31:BV31,8))</f>
        <v/>
      </c>
      <c r="M155" s="11">
        <f>SUM(E155:L155)</f>
        <v>2</v>
      </c>
      <c r="N155" s="13">
        <f>COUNT(E155:L155)</f>
        <v>1</v>
      </c>
      <c r="O155" s="14">
        <f>SUM(Turnaje!F31:BV31)</f>
        <v>2</v>
      </c>
    </row>
    <row r="156" spans="1:15">
      <c r="A156" s="9" t="str">
        <f>IF(Turnaje!A157="","",Turnaje!A157)</f>
        <v>152.</v>
      </c>
      <c r="B156" s="28" t="str">
        <f>IF(Turnaje!B238="","",Turnaje!B238)</f>
        <v>PEŠKA Václav</v>
      </c>
      <c r="C156" s="28" t="str">
        <f>IF(Turnaje!C238="","",Turnaje!C238)</f>
        <v>KSH ZŠ Meziboří</v>
      </c>
      <c r="D156" s="10" t="str">
        <f>IF(Turnaje!E238="","",Turnaje!E238)</f>
        <v>P</v>
      </c>
      <c r="E156" s="12">
        <f>IF(LARGE(Turnaje!F238:BV238,1)=0,"",LARGE(Turnaje!F238:BV238,1))</f>
        <v>2</v>
      </c>
      <c r="F156" s="12" t="str">
        <f>IF(LARGE(Turnaje!F238:BV238,2)=0,"",LARGE(Turnaje!F238:BV238,2))</f>
        <v/>
      </c>
      <c r="G156" s="12" t="str">
        <f>IF(LARGE(Turnaje!F238:BV238,3)=0,"",LARGE(Turnaje!F238:BV238,3))</f>
        <v/>
      </c>
      <c r="H156" s="12" t="str">
        <f>IF(LARGE(Turnaje!F238:BV238,4)=0,"",LARGE(Turnaje!F238:BV238,4))</f>
        <v/>
      </c>
      <c r="I156" s="12" t="str">
        <f>IF(LARGE(Turnaje!F238:BV238,5)=0,"",LARGE(Turnaje!F238:BV238,5))</f>
        <v/>
      </c>
      <c r="J156" s="12" t="str">
        <f>IF(LARGE(Turnaje!F238:BV238,6)=0,"",LARGE(Turnaje!F238:BV238,6))</f>
        <v/>
      </c>
      <c r="K156" s="12" t="str">
        <f>IF(LARGE(Turnaje!F238:BV238,7)=0,"",LARGE(Turnaje!F238:BV238,7))</f>
        <v/>
      </c>
      <c r="L156" s="12" t="str">
        <f>IF(LARGE(Turnaje!F238:BV238,8)=0,"",LARGE(Turnaje!F238:BV238,8))</f>
        <v/>
      </c>
      <c r="M156" s="11">
        <f>SUM(E156:L156)</f>
        <v>2</v>
      </c>
      <c r="N156" s="13">
        <f>COUNT(E156:L156)</f>
        <v>1</v>
      </c>
      <c r="O156" s="14">
        <f>SUM(Turnaje!F238:BV238)</f>
        <v>2</v>
      </c>
    </row>
    <row r="157" spans="1:15">
      <c r="A157" s="9" t="str">
        <f>IF(Turnaje!A158="","",Turnaje!A158)</f>
        <v>153.</v>
      </c>
      <c r="B157" s="28" t="str">
        <f>IF(Turnaje!B287="","",Turnaje!B287)</f>
        <v>SLADKOVSKÝ Matěj</v>
      </c>
      <c r="C157" s="28" t="str">
        <f>IF(Turnaje!C287="","",Turnaje!C287)</f>
        <v>Tučňáci 14.ZŠ Most</v>
      </c>
      <c r="D157" s="10" t="str">
        <f>IF(Turnaje!E287="","",Turnaje!E287)</f>
        <v>P</v>
      </c>
      <c r="E157" s="12">
        <f>IF(LARGE(Turnaje!F287:BV287,1)=0,"",LARGE(Turnaje!F287:BV287,1))</f>
        <v>2</v>
      </c>
      <c r="F157" s="12" t="str">
        <f>IF(LARGE(Turnaje!F287:BV287,2)=0,"",LARGE(Turnaje!F287:BV287,2))</f>
        <v/>
      </c>
      <c r="G157" s="12" t="str">
        <f>IF(LARGE(Turnaje!F287:BV287,3)=0,"",LARGE(Turnaje!F287:BV287,3))</f>
        <v/>
      </c>
      <c r="H157" s="12" t="str">
        <f>IF(LARGE(Turnaje!F287:BV287,4)=0,"",LARGE(Turnaje!F287:BV287,4))</f>
        <v/>
      </c>
      <c r="I157" s="12" t="str">
        <f>IF(LARGE(Turnaje!F287:BV287,5)=0,"",LARGE(Turnaje!F287:BV287,5))</f>
        <v/>
      </c>
      <c r="J157" s="12" t="str">
        <f>IF(LARGE(Turnaje!F287:BV287,6)=0,"",LARGE(Turnaje!F287:BV287,6))</f>
        <v/>
      </c>
      <c r="K157" s="12" t="str">
        <f>IF(LARGE(Turnaje!F287:BV287,7)=0,"",LARGE(Turnaje!F287:BV287,7))</f>
        <v/>
      </c>
      <c r="L157" s="12" t="str">
        <f>IF(LARGE(Turnaje!F287:BV287,8)=0,"",LARGE(Turnaje!F287:BV287,8))</f>
        <v/>
      </c>
      <c r="M157" s="11">
        <f>SUM(E157:L157)</f>
        <v>2</v>
      </c>
      <c r="N157" s="13">
        <f>COUNT(E157:L157)</f>
        <v>1</v>
      </c>
      <c r="O157" s="14">
        <f>SUM(Turnaje!F287:BV287)</f>
        <v>2</v>
      </c>
    </row>
    <row r="158" spans="1:15">
      <c r="A158" s="9" t="str">
        <f>IF(Turnaje!A159="","",Turnaje!A159)</f>
        <v>154.</v>
      </c>
      <c r="B158" s="28" t="str">
        <f>IF(Turnaje!B295="","",Turnaje!B295)</f>
        <v>STARÝ Jan</v>
      </c>
      <c r="C158" s="28" t="str">
        <f>IF(Turnaje!C295="","",Turnaje!C295)</f>
        <v>11.ZŠ Most</v>
      </c>
      <c r="D158" s="10" t="str">
        <f>IF(Turnaje!E295="","",Turnaje!E295)</f>
        <v>P</v>
      </c>
      <c r="E158" s="12">
        <f>IF(LARGE(Turnaje!F295:BV295,1)=0,"",LARGE(Turnaje!F295:BV295,1))</f>
        <v>2</v>
      </c>
      <c r="F158" s="12" t="str">
        <f>IF(LARGE(Turnaje!F295:BV295,2)=0,"",LARGE(Turnaje!F295:BV295,2))</f>
        <v/>
      </c>
      <c r="G158" s="12" t="str">
        <f>IF(LARGE(Turnaje!F295:BV295,3)=0,"",LARGE(Turnaje!F295:BV295,3))</f>
        <v/>
      </c>
      <c r="H158" s="12" t="str">
        <f>IF(LARGE(Turnaje!F295:BV295,4)=0,"",LARGE(Turnaje!F295:BV295,4))</f>
        <v/>
      </c>
      <c r="I158" s="12" t="str">
        <f>IF(LARGE(Turnaje!F295:BV295,5)=0,"",LARGE(Turnaje!F295:BV295,5))</f>
        <v/>
      </c>
      <c r="J158" s="12" t="str">
        <f>IF(LARGE(Turnaje!F295:BV295,6)=0,"",LARGE(Turnaje!F295:BV295,6))</f>
        <v/>
      </c>
      <c r="K158" s="12" t="str">
        <f>IF(LARGE(Turnaje!F295:BV295,7)=0,"",LARGE(Turnaje!F295:BV295,7))</f>
        <v/>
      </c>
      <c r="L158" s="12" t="str">
        <f>IF(LARGE(Turnaje!F295:BV295,8)=0,"",LARGE(Turnaje!F295:BV295,8))</f>
        <v/>
      </c>
      <c r="M158" s="11">
        <f>SUM(E158:L158)</f>
        <v>2</v>
      </c>
      <c r="N158" s="13">
        <f>COUNT(E158:L158)</f>
        <v>1</v>
      </c>
      <c r="O158" s="14">
        <f>SUM(Turnaje!F295:BV295)</f>
        <v>2</v>
      </c>
    </row>
    <row r="159" spans="1:15">
      <c r="A159" s="9" t="str">
        <f>IF(Turnaje!A160="","",Turnaje!A160)</f>
        <v>155.</v>
      </c>
      <c r="B159" s="28" t="str">
        <f>IF(Turnaje!B331="","",Turnaje!B331)</f>
        <v>TRUHLÁŘ Matěj</v>
      </c>
      <c r="C159" s="28" t="str">
        <f>IF(Turnaje!C331="","",Turnaje!C331)</f>
        <v>ZŠ Palachova Žďár n. Sáz.</v>
      </c>
      <c r="D159" s="10" t="str">
        <f>IF(Turnaje!E331="","",Turnaje!E331)</f>
        <v>P</v>
      </c>
      <c r="E159" s="12">
        <f>IF(LARGE(Turnaje!F331:BV331,1)=0,"",LARGE(Turnaje!F331:BV331,1))</f>
        <v>2</v>
      </c>
      <c r="F159" s="12" t="str">
        <f>IF(LARGE(Turnaje!F331:BV331,2)=0,"",LARGE(Turnaje!F331:BV331,2))</f>
        <v/>
      </c>
      <c r="G159" s="12" t="str">
        <f>IF(LARGE(Turnaje!F331:BV331,3)=0,"",LARGE(Turnaje!F331:BV331,3))</f>
        <v/>
      </c>
      <c r="H159" s="12" t="str">
        <f>IF(LARGE(Turnaje!F331:BV331,4)=0,"",LARGE(Turnaje!F331:BV331,4))</f>
        <v/>
      </c>
      <c r="I159" s="12" t="str">
        <f>IF(LARGE(Turnaje!F331:BV331,5)=0,"",LARGE(Turnaje!F331:BV331,5))</f>
        <v/>
      </c>
      <c r="J159" s="12" t="str">
        <f>IF(LARGE(Turnaje!F331:BV331,6)=0,"",LARGE(Turnaje!F331:BV331,6))</f>
        <v/>
      </c>
      <c r="K159" s="12" t="str">
        <f>IF(LARGE(Turnaje!F331:BV331,7)=0,"",LARGE(Turnaje!F331:BV331,7))</f>
        <v/>
      </c>
      <c r="L159" s="12" t="str">
        <f>IF(LARGE(Turnaje!F331:BV331,8)=0,"",LARGE(Turnaje!F331:BV331,8))</f>
        <v/>
      </c>
      <c r="M159" s="11">
        <f>SUM(E159:L159)</f>
        <v>2</v>
      </c>
      <c r="N159" s="13">
        <f>COUNT(E159:L159)</f>
        <v>1</v>
      </c>
      <c r="O159" s="14">
        <f>SUM(Turnaje!F331:BV331)</f>
        <v>2</v>
      </c>
    </row>
    <row r="160" spans="1:15">
      <c r="A160" s="9" t="str">
        <f>IF(Turnaje!A161="","",Turnaje!A161)</f>
        <v>156.</v>
      </c>
      <c r="B160" s="28" t="str">
        <f>IF(Turnaje!B150="","",Turnaje!B150)</f>
        <v>KOMÁREK Jan</v>
      </c>
      <c r="C160" s="28" t="str">
        <f>IF(Turnaje!C150="","",Turnaje!C150)</f>
        <v>SSZŠ Litvínov</v>
      </c>
      <c r="D160" s="10" t="str">
        <f>IF(Turnaje!E150="","",Turnaje!E150)</f>
        <v>Z</v>
      </c>
      <c r="E160" s="12">
        <f>IF(LARGE(Turnaje!F150:BV150,1)=0,"",LARGE(Turnaje!F150:BV150,1))</f>
        <v>1</v>
      </c>
      <c r="F160" s="12" t="str">
        <f>IF(LARGE(Turnaje!F150:BV150,2)=0,"",LARGE(Turnaje!F150:BV150,2))</f>
        <v/>
      </c>
      <c r="G160" s="12" t="str">
        <f>IF(LARGE(Turnaje!F150:BV150,3)=0,"",LARGE(Turnaje!F150:BV150,3))</f>
        <v/>
      </c>
      <c r="H160" s="12" t="str">
        <f>IF(LARGE(Turnaje!F150:BV150,4)=0,"",LARGE(Turnaje!F150:BV150,4))</f>
        <v/>
      </c>
      <c r="I160" s="12" t="str">
        <f>IF(LARGE(Turnaje!F150:BV150,5)=0,"",LARGE(Turnaje!F150:BV150,5))</f>
        <v/>
      </c>
      <c r="J160" s="12" t="str">
        <f>IF(LARGE(Turnaje!F150:BV150,6)=0,"",LARGE(Turnaje!F150:BV150,6))</f>
        <v/>
      </c>
      <c r="K160" s="12" t="str">
        <f>IF(LARGE(Turnaje!F150:BV150,7)=0,"",LARGE(Turnaje!F150:BV150,7))</f>
        <v/>
      </c>
      <c r="L160" s="12" t="str">
        <f>IF(LARGE(Turnaje!F150:BV150,8)=0,"",LARGE(Turnaje!F150:BV150,8))</f>
        <v/>
      </c>
      <c r="M160" s="11">
        <f>SUM(E160:L160)</f>
        <v>1</v>
      </c>
      <c r="N160" s="13">
        <f>COUNT(E160:L160)</f>
        <v>1</v>
      </c>
      <c r="O160" s="14">
        <f>SUM(Turnaje!F150:BV150)</f>
        <v>1</v>
      </c>
    </row>
    <row r="161" spans="1:15">
      <c r="A161" s="9" t="str">
        <f>IF(Turnaje!A162="","",Turnaje!A162)</f>
        <v>157.</v>
      </c>
      <c r="B161" s="28" t="str">
        <f>IF(Turnaje!B64="","",Turnaje!B64)</f>
        <v>FOJTÍK Adam</v>
      </c>
      <c r="C161" s="28" t="str">
        <f>IF(Turnaje!C64="","",Turnaje!C64)</f>
        <v>THE OREL BOHUNICE</v>
      </c>
      <c r="D161" s="10" t="str">
        <f>IF(Turnaje!E64="","",Turnaje!E64)</f>
        <v>P</v>
      </c>
      <c r="E161" s="12">
        <f>IF(LARGE(Turnaje!F64:BV64,1)=0,"",LARGE(Turnaje!F64:BV64,1))</f>
        <v>1</v>
      </c>
      <c r="F161" s="12" t="str">
        <f>IF(LARGE(Turnaje!F64:BV64,2)=0,"",LARGE(Turnaje!F64:BV64,2))</f>
        <v/>
      </c>
      <c r="G161" s="12" t="str">
        <f>IF(LARGE(Turnaje!F64:BV64,3)=0,"",LARGE(Turnaje!F64:BV64,3))</f>
        <v/>
      </c>
      <c r="H161" s="12" t="str">
        <f>IF(LARGE(Turnaje!F64:BV64,4)=0,"",LARGE(Turnaje!F64:BV64,4))</f>
        <v/>
      </c>
      <c r="I161" s="12" t="str">
        <f>IF(LARGE(Turnaje!F64:BV64,5)=0,"",LARGE(Turnaje!F64:BV64,5))</f>
        <v/>
      </c>
      <c r="J161" s="12" t="str">
        <f>IF(LARGE(Turnaje!F64:BV64,6)=0,"",LARGE(Turnaje!F64:BV64,6))</f>
        <v/>
      </c>
      <c r="K161" s="12" t="str">
        <f>IF(LARGE(Turnaje!F64:BV64,7)=0,"",LARGE(Turnaje!F64:BV64,7))</f>
        <v/>
      </c>
      <c r="L161" s="12" t="str">
        <f>IF(LARGE(Turnaje!F64:BV64,8)=0,"",LARGE(Turnaje!F64:BV64,8))</f>
        <v/>
      </c>
      <c r="M161" s="11">
        <f>SUM(E161:L161)</f>
        <v>1</v>
      </c>
      <c r="N161" s="13">
        <f>COUNT(E161:L161)</f>
        <v>1</v>
      </c>
      <c r="O161" s="14">
        <f>SUM(Turnaje!F64:BV64)</f>
        <v>1</v>
      </c>
    </row>
    <row r="162" spans="1:15">
      <c r="A162" s="9" t="str">
        <f>IF(Turnaje!A163="","",Turnaje!A163)</f>
        <v>158.</v>
      </c>
      <c r="B162" s="28" t="str">
        <f>IF(Turnaje!B77="","",Turnaje!B77)</f>
        <v>FRÝBERT Matyáš Jiří</v>
      </c>
      <c r="C162" s="28" t="str">
        <f>IF(Turnaje!C77="","",Turnaje!C77)</f>
        <v>KSH ZŠ Meziboří</v>
      </c>
      <c r="D162" s="10" t="str">
        <f>IF(Turnaje!E77="","",Turnaje!E77)</f>
        <v>P</v>
      </c>
      <c r="E162" s="12">
        <f>IF(LARGE(Turnaje!F77:BV77,1)=0,"",LARGE(Turnaje!F77:BV77,1))</f>
        <v>1</v>
      </c>
      <c r="F162" s="12" t="str">
        <f>IF(LARGE(Turnaje!F77:BV77,2)=0,"",LARGE(Turnaje!F77:BV77,2))</f>
        <v/>
      </c>
      <c r="G162" s="12" t="str">
        <f>IF(LARGE(Turnaje!F77:BV77,3)=0,"",LARGE(Turnaje!F77:BV77,3))</f>
        <v/>
      </c>
      <c r="H162" s="12" t="str">
        <f>IF(LARGE(Turnaje!F77:BV77,4)=0,"",LARGE(Turnaje!F77:BV77,4))</f>
        <v/>
      </c>
      <c r="I162" s="12" t="str">
        <f>IF(LARGE(Turnaje!F77:BV77,5)=0,"",LARGE(Turnaje!F77:BV77,5))</f>
        <v/>
      </c>
      <c r="J162" s="12" t="str">
        <f>IF(LARGE(Turnaje!F77:BV77,6)=0,"",LARGE(Turnaje!F77:BV77,6))</f>
        <v/>
      </c>
      <c r="K162" s="12" t="str">
        <f>IF(LARGE(Turnaje!F77:BV77,7)=0,"",LARGE(Turnaje!F77:BV77,7))</f>
        <v/>
      </c>
      <c r="L162" s="12" t="str">
        <f>IF(LARGE(Turnaje!F77:BV77,8)=0,"",LARGE(Turnaje!F77:BV77,8))</f>
        <v/>
      </c>
      <c r="M162" s="11">
        <f>SUM(E162:L162)</f>
        <v>1</v>
      </c>
      <c r="N162" s="13">
        <f>COUNT(E162:L162)</f>
        <v>1</v>
      </c>
      <c r="O162" s="14">
        <f>SUM(Turnaje!F77:BV77)</f>
        <v>1</v>
      </c>
    </row>
    <row r="163" spans="1:15">
      <c r="A163" s="9" t="str">
        <f>IF(Turnaje!A164="","",Turnaje!A164)</f>
        <v>159.</v>
      </c>
      <c r="B163" s="28" t="str">
        <f>IF(Turnaje!B121="","",Turnaje!B121)</f>
        <v>ITTNER Filip</v>
      </c>
      <c r="C163" s="28" t="str">
        <f>IF(Turnaje!C121="","",Turnaje!C121)</f>
        <v>Netopýři Most</v>
      </c>
      <c r="D163" s="10" t="str">
        <f>IF(Turnaje!E121="","",Turnaje!E121)</f>
        <v>P</v>
      </c>
      <c r="E163" s="12">
        <f>IF(LARGE(Turnaje!F121:BV121,1)=0,"",LARGE(Turnaje!F121:BV121,1))</f>
        <v>1</v>
      </c>
      <c r="F163" s="12" t="str">
        <f>IF(LARGE(Turnaje!F121:BV121,2)=0,"",LARGE(Turnaje!F121:BV121,2))</f>
        <v/>
      </c>
      <c r="G163" s="12" t="str">
        <f>IF(LARGE(Turnaje!F121:BV121,3)=0,"",LARGE(Turnaje!F121:BV121,3))</f>
        <v/>
      </c>
      <c r="H163" s="12" t="str">
        <f>IF(LARGE(Turnaje!F121:BV121,4)=0,"",LARGE(Turnaje!F121:BV121,4))</f>
        <v/>
      </c>
      <c r="I163" s="12" t="str">
        <f>IF(LARGE(Turnaje!F121:BV121,5)=0,"",LARGE(Turnaje!F121:BV121,5))</f>
        <v/>
      </c>
      <c r="J163" s="12" t="str">
        <f>IF(LARGE(Turnaje!F121:BV121,6)=0,"",LARGE(Turnaje!F121:BV121,6))</f>
        <v/>
      </c>
      <c r="K163" s="12" t="str">
        <f>IF(LARGE(Turnaje!F121:BV121,7)=0,"",LARGE(Turnaje!F121:BV121,7))</f>
        <v/>
      </c>
      <c r="L163" s="12" t="str">
        <f>IF(LARGE(Turnaje!F121:BV121,8)=0,"",LARGE(Turnaje!F121:BV121,8))</f>
        <v/>
      </c>
      <c r="M163" s="11">
        <f>SUM(E163:L163)</f>
        <v>1</v>
      </c>
      <c r="N163" s="13">
        <f>COUNT(E163:L163)</f>
        <v>1</v>
      </c>
      <c r="O163" s="14">
        <f>SUM(Turnaje!F121:BV121)</f>
        <v>1</v>
      </c>
    </row>
    <row r="164" spans="1:15">
      <c r="A164" s="9" t="str">
        <f>IF(Turnaje!A165="","",Turnaje!A165)</f>
        <v>160.</v>
      </c>
      <c r="B164" s="28" t="str">
        <f>IF(Turnaje!B203="","",Turnaje!B203)</f>
        <v>MATĚJKA Ondřej</v>
      </c>
      <c r="C164" s="28" t="str">
        <f>IF(Turnaje!C203="","",Turnaje!C203)</f>
        <v>Tučňáci 14.ZŠ Most</v>
      </c>
      <c r="D164" s="10" t="str">
        <f>IF(Turnaje!E203="","",Turnaje!E203)</f>
        <v>P</v>
      </c>
      <c r="E164" s="12">
        <f>IF(LARGE(Turnaje!F203:BV203,1)=0,"",LARGE(Turnaje!F203:BV203,1))</f>
        <v>1</v>
      </c>
      <c r="F164" s="12" t="str">
        <f>IF(LARGE(Turnaje!F203:BV203,2)=0,"",LARGE(Turnaje!F203:BV203,2))</f>
        <v/>
      </c>
      <c r="G164" s="12" t="str">
        <f>IF(LARGE(Turnaje!F203:BV203,3)=0,"",LARGE(Turnaje!F203:BV203,3))</f>
        <v/>
      </c>
      <c r="H164" s="12" t="str">
        <f>IF(LARGE(Turnaje!F203:BV203,4)=0,"",LARGE(Turnaje!F203:BV203,4))</f>
        <v/>
      </c>
      <c r="I164" s="12" t="str">
        <f>IF(LARGE(Turnaje!F203:BV203,5)=0,"",LARGE(Turnaje!F203:BV203,5))</f>
        <v/>
      </c>
      <c r="J164" s="12" t="str">
        <f>IF(LARGE(Turnaje!F203:BV203,6)=0,"",LARGE(Turnaje!F203:BV203,6))</f>
        <v/>
      </c>
      <c r="K164" s="12" t="str">
        <f>IF(LARGE(Turnaje!F203:BV203,7)=0,"",LARGE(Turnaje!F203:BV203,7))</f>
        <v/>
      </c>
      <c r="L164" s="12" t="str">
        <f>IF(LARGE(Turnaje!F203:BV203,8)=0,"",LARGE(Turnaje!F203:BV203,8))</f>
        <v/>
      </c>
      <c r="M164" s="11">
        <f>SUM(E164:L164)</f>
        <v>1</v>
      </c>
      <c r="N164" s="13">
        <f>COUNT(E164:L164)</f>
        <v>1</v>
      </c>
      <c r="O164" s="14">
        <f>SUM(Turnaje!F203:BV203)</f>
        <v>1</v>
      </c>
    </row>
    <row r="165" spans="1:15">
      <c r="A165" s="9" t="str">
        <f>IF(Turnaje!A166="","",Turnaje!A166)</f>
        <v>161.</v>
      </c>
      <c r="B165" s="28" t="str">
        <f>IF(Turnaje!B239="","",Turnaje!B239)</f>
        <v>PĚTIOKÝ Dominik</v>
      </c>
      <c r="C165" s="28" t="str">
        <f>IF(Turnaje!C239="","",Turnaje!C239)</f>
        <v>Tučňáci 14.ZŠ Most</v>
      </c>
      <c r="D165" s="10" t="str">
        <f>IF(Turnaje!E239="","",Turnaje!E239)</f>
        <v>P</v>
      </c>
      <c r="E165" s="12">
        <f>IF(LARGE(Turnaje!F239:BV239,1)=0,"",LARGE(Turnaje!F239:BV239,1))</f>
        <v>1</v>
      </c>
      <c r="F165" s="12" t="str">
        <f>IF(LARGE(Turnaje!F239:BV239,2)=0,"",LARGE(Turnaje!F239:BV239,2))</f>
        <v/>
      </c>
      <c r="G165" s="12" t="str">
        <f>IF(LARGE(Turnaje!F239:BV239,3)=0,"",LARGE(Turnaje!F239:BV239,3))</f>
        <v/>
      </c>
      <c r="H165" s="12" t="str">
        <f>IF(LARGE(Turnaje!F239:BV239,4)=0,"",LARGE(Turnaje!F239:BV239,4))</f>
        <v/>
      </c>
      <c r="I165" s="12" t="str">
        <f>IF(LARGE(Turnaje!F239:BV239,5)=0,"",LARGE(Turnaje!F239:BV239,5))</f>
        <v/>
      </c>
      <c r="J165" s="12" t="str">
        <f>IF(LARGE(Turnaje!F239:BV239,6)=0,"",LARGE(Turnaje!F239:BV239,6))</f>
        <v/>
      </c>
      <c r="K165" s="12" t="str">
        <f>IF(LARGE(Turnaje!F239:BV239,7)=0,"",LARGE(Turnaje!F239:BV239,7))</f>
        <v/>
      </c>
      <c r="L165" s="12" t="str">
        <f>IF(LARGE(Turnaje!F239:BV239,8)=0,"",LARGE(Turnaje!F239:BV239,8))</f>
        <v/>
      </c>
      <c r="M165" s="11">
        <f>SUM(E165:L165)</f>
        <v>1</v>
      </c>
      <c r="N165" s="13">
        <f>COUNT(E165:L165)</f>
        <v>1</v>
      </c>
      <c r="O165" s="14">
        <f>SUM(Turnaje!F239:BV239)</f>
        <v>1</v>
      </c>
    </row>
    <row r="166" spans="1:15">
      <c r="A166" s="9" t="str">
        <f>IF(Turnaje!A167="","",Turnaje!A167)</f>
        <v>162.</v>
      </c>
      <c r="B166" s="28" t="str">
        <f>IF(Turnaje!B55="","",Turnaje!B55)</f>
        <v>DVOŘÁKOVÁ Kateřina</v>
      </c>
      <c r="C166" s="28" t="str">
        <f>IF(Turnaje!C55="","",Turnaje!C55)</f>
        <v>KSH ZŠ Meziboří</v>
      </c>
      <c r="D166" s="10" t="str">
        <f>IF(Turnaje!E55="","",Turnaje!E55)</f>
        <v>L´</v>
      </c>
      <c r="E166" s="12">
        <f>IF(LARGE(Turnaje!F55:BV55,1)=0,"",LARGE(Turnaje!F55:BV55,1))</f>
        <v>1</v>
      </c>
      <c r="F166" s="12" t="str">
        <f>IF(LARGE(Turnaje!F55:BV55,2)=0,"",LARGE(Turnaje!F55:BV55,2))</f>
        <v/>
      </c>
      <c r="G166" s="12" t="str">
        <f>IF(LARGE(Turnaje!F55:BV55,3)=0,"",LARGE(Turnaje!F55:BV55,3))</f>
        <v/>
      </c>
      <c r="H166" s="12" t="str">
        <f>IF(LARGE(Turnaje!F55:BV55,4)=0,"",LARGE(Turnaje!F55:BV55,4))</f>
        <v/>
      </c>
      <c r="I166" s="12" t="str">
        <f>IF(LARGE(Turnaje!F55:BV55,5)=0,"",LARGE(Turnaje!F55:BV55,5))</f>
        <v/>
      </c>
      <c r="J166" s="12" t="str">
        <f>IF(LARGE(Turnaje!F55:BV55,6)=0,"",LARGE(Turnaje!F55:BV55,6))</f>
        <v/>
      </c>
      <c r="K166" s="12" t="str">
        <f>IF(LARGE(Turnaje!F55:BV55,7)=0,"",LARGE(Turnaje!F55:BV55,7))</f>
        <v/>
      </c>
      <c r="L166" s="12" t="str">
        <f>IF(LARGE(Turnaje!F55:BV55,8)=0,"",LARGE(Turnaje!F55:BV55,8))</f>
        <v/>
      </c>
      <c r="M166" s="11">
        <f>SUM(E166:L166)</f>
        <v>1</v>
      </c>
      <c r="N166" s="13">
        <f>COUNT(E166:L166)</f>
        <v>1</v>
      </c>
      <c r="O166" s="14">
        <f>SUM(Turnaje!F55:BV55)</f>
        <v>1</v>
      </c>
    </row>
    <row r="167" spans="1:15">
      <c r="A167" s="9" t="str">
        <f>IF(Turnaje!A168="","",Turnaje!A168)</f>
        <v>163.</v>
      </c>
      <c r="B167" s="28" t="str">
        <f>IF(Turnaje!B147="","",Turnaje!B147)</f>
        <v>KOLARIKOVÁ Michaela</v>
      </c>
      <c r="C167" s="28" t="str">
        <f>IF(Turnaje!C147="","",Turnaje!C147)</f>
        <v>ZŠ Hamry nad Sázavou</v>
      </c>
      <c r="D167" s="10" t="str">
        <f>IF(Turnaje!E147="","",Turnaje!E147)</f>
        <v>L´</v>
      </c>
      <c r="E167" s="12">
        <f>IF(LARGE(Turnaje!F147:BV147,1)=0,"",LARGE(Turnaje!F147:BV147,1))</f>
        <v>1</v>
      </c>
      <c r="F167" s="12" t="str">
        <f>IF(LARGE(Turnaje!F147:BV147,2)=0,"",LARGE(Turnaje!F147:BV147,2))</f>
        <v/>
      </c>
      <c r="G167" s="12" t="str">
        <f>IF(LARGE(Turnaje!F147:BV147,3)=0,"",LARGE(Turnaje!F147:BV147,3))</f>
        <v/>
      </c>
      <c r="H167" s="12" t="str">
        <f>IF(LARGE(Turnaje!F147:BV147,4)=0,"",LARGE(Turnaje!F147:BV147,4))</f>
        <v/>
      </c>
      <c r="I167" s="12" t="str">
        <f>IF(LARGE(Turnaje!F147:BV147,5)=0,"",LARGE(Turnaje!F147:BV147,5))</f>
        <v/>
      </c>
      <c r="J167" s="12" t="str">
        <f>IF(LARGE(Turnaje!F147:BV147,6)=0,"",LARGE(Turnaje!F147:BV147,6))</f>
        <v/>
      </c>
      <c r="K167" s="12" t="str">
        <f>IF(LARGE(Turnaje!F147:BV147,7)=0,"",LARGE(Turnaje!F147:BV147,7))</f>
        <v/>
      </c>
      <c r="L167" s="12" t="str">
        <f>IF(LARGE(Turnaje!F147:BV147,8)=0,"",LARGE(Turnaje!F147:BV147,8))</f>
        <v/>
      </c>
      <c r="M167" s="11">
        <f>SUM(E167:L167)</f>
        <v>1</v>
      </c>
      <c r="N167" s="13">
        <f>COUNT(E167:L167)</f>
        <v>1</v>
      </c>
      <c r="O167" s="14">
        <f>SUM(Turnaje!F147:BV147)</f>
        <v>1</v>
      </c>
    </row>
    <row r="168" spans="1:15">
      <c r="A168" s="9" t="str">
        <f>IF(Turnaje!A169="","",Turnaje!A169)</f>
        <v>164.</v>
      </c>
      <c r="B168" s="28"/>
      <c r="C168" s="28"/>
      <c r="D168" s="10"/>
      <c r="E168" s="12"/>
      <c r="F168" s="12"/>
      <c r="G168" s="12"/>
      <c r="H168" s="12"/>
      <c r="I168" s="12"/>
      <c r="J168" s="12"/>
      <c r="K168" s="12"/>
      <c r="L168" s="12"/>
      <c r="M168" s="11"/>
      <c r="N168" s="13"/>
      <c r="O168" s="14"/>
    </row>
    <row r="169" spans="1:15">
      <c r="A169" s="9" t="str">
        <f>IF(Turnaje!A170="","",Turnaje!A170)</f>
        <v>165.</v>
      </c>
      <c r="B169" s="28"/>
      <c r="C169" s="28"/>
      <c r="D169" s="10"/>
      <c r="E169" s="12"/>
      <c r="F169" s="12"/>
      <c r="G169" s="12"/>
      <c r="H169" s="12"/>
      <c r="I169" s="12"/>
      <c r="J169" s="12"/>
      <c r="K169" s="12"/>
      <c r="L169" s="12"/>
      <c r="M169" s="11"/>
      <c r="N169" s="13"/>
      <c r="O169" s="14"/>
    </row>
    <row r="170" spans="1:15">
      <c r="A170" s="9" t="str">
        <f>IF(Turnaje!A171="","",Turnaje!A171)</f>
        <v>166.</v>
      </c>
      <c r="B170" s="28"/>
      <c r="C170" s="28"/>
      <c r="D170" s="10"/>
      <c r="E170" s="12"/>
      <c r="F170" s="12"/>
      <c r="G170" s="12"/>
      <c r="H170" s="12"/>
      <c r="I170" s="12"/>
      <c r="J170" s="12"/>
      <c r="K170" s="12"/>
      <c r="L170" s="12"/>
      <c r="M170" s="11"/>
      <c r="N170" s="13"/>
      <c r="O170" s="14"/>
    </row>
    <row r="171" spans="1:15">
      <c r="A171" s="9" t="str">
        <f>IF(Turnaje!A172="","",Turnaje!A172)</f>
        <v>167.</v>
      </c>
      <c r="B171" s="28"/>
      <c r="C171" s="28"/>
      <c r="D171" s="10"/>
      <c r="E171" s="12"/>
      <c r="F171" s="12"/>
      <c r="G171" s="12"/>
      <c r="H171" s="12"/>
      <c r="I171" s="12"/>
      <c r="J171" s="12"/>
      <c r="K171" s="12"/>
      <c r="L171" s="12"/>
      <c r="M171" s="11"/>
      <c r="N171" s="13"/>
      <c r="O171" s="14"/>
    </row>
    <row r="172" spans="1:15">
      <c r="A172" s="9" t="str">
        <f>IF(Turnaje!A173="","",Turnaje!A173)</f>
        <v>168.</v>
      </c>
      <c r="B172" s="28"/>
      <c r="C172" s="28"/>
      <c r="D172" s="10"/>
      <c r="E172" s="12"/>
      <c r="F172" s="12"/>
      <c r="G172" s="12"/>
      <c r="H172" s="12"/>
      <c r="I172" s="12"/>
      <c r="J172" s="12"/>
      <c r="K172" s="12"/>
      <c r="L172" s="12"/>
      <c r="M172" s="11"/>
      <c r="N172" s="13"/>
      <c r="O172" s="14"/>
    </row>
    <row r="173" spans="1:15">
      <c r="A173" s="9" t="str">
        <f>IF(Turnaje!A174="","",Turnaje!A174)</f>
        <v>169.</v>
      </c>
      <c r="B173" s="28"/>
      <c r="C173" s="28"/>
      <c r="D173" s="10"/>
      <c r="E173" s="12"/>
      <c r="F173" s="12"/>
      <c r="G173" s="12"/>
      <c r="H173" s="12"/>
      <c r="I173" s="12"/>
      <c r="J173" s="12"/>
      <c r="K173" s="12"/>
      <c r="L173" s="12"/>
      <c r="M173" s="11"/>
      <c r="N173" s="13"/>
      <c r="O173" s="14"/>
    </row>
    <row r="174" spans="1:15">
      <c r="A174" s="9" t="str">
        <f>IF(Turnaje!A175="","",Turnaje!A175)</f>
        <v>170.</v>
      </c>
      <c r="B174" s="28"/>
      <c r="C174" s="28"/>
      <c r="D174" s="10"/>
      <c r="E174" s="12"/>
      <c r="F174" s="12"/>
      <c r="G174" s="12"/>
      <c r="H174" s="12"/>
      <c r="I174" s="12"/>
      <c r="J174" s="12"/>
      <c r="K174" s="12"/>
      <c r="L174" s="12"/>
      <c r="M174" s="11"/>
      <c r="N174" s="13"/>
      <c r="O174" s="14"/>
    </row>
    <row r="175" spans="1:15">
      <c r="A175" s="9" t="str">
        <f>IF(Turnaje!A176="","",Turnaje!A176)</f>
        <v>171.</v>
      </c>
      <c r="B175" s="28"/>
      <c r="C175" s="28"/>
      <c r="D175" s="10"/>
      <c r="E175" s="12"/>
      <c r="F175" s="12"/>
      <c r="G175" s="12"/>
      <c r="H175" s="12"/>
      <c r="I175" s="12"/>
      <c r="J175" s="12"/>
      <c r="K175" s="12"/>
      <c r="L175" s="12"/>
      <c r="M175" s="11"/>
      <c r="N175" s="13"/>
      <c r="O175" s="14"/>
    </row>
    <row r="176" spans="1:15">
      <c r="A176" s="9" t="str">
        <f>IF(Turnaje!A177="","",Turnaje!A177)</f>
        <v>172.</v>
      </c>
      <c r="B176" s="28"/>
      <c r="C176" s="28"/>
      <c r="D176" s="10"/>
      <c r="E176" s="12"/>
      <c r="F176" s="12"/>
      <c r="G176" s="12"/>
      <c r="H176" s="12"/>
      <c r="I176" s="12"/>
      <c r="J176" s="12"/>
      <c r="K176" s="12"/>
      <c r="L176" s="12"/>
      <c r="M176" s="11"/>
      <c r="N176" s="13"/>
      <c r="O176" s="14"/>
    </row>
    <row r="177" spans="1:15">
      <c r="A177" s="9" t="str">
        <f>IF(Turnaje!A178="","",Turnaje!A178)</f>
        <v>173.</v>
      </c>
      <c r="B177" s="28"/>
      <c r="C177" s="28"/>
      <c r="D177" s="10"/>
      <c r="E177" s="12"/>
      <c r="F177" s="12"/>
      <c r="G177" s="12"/>
      <c r="H177" s="12"/>
      <c r="I177" s="12"/>
      <c r="J177" s="12"/>
      <c r="K177" s="12"/>
      <c r="L177" s="12"/>
      <c r="M177" s="11"/>
      <c r="N177" s="13"/>
      <c r="O177" s="14"/>
    </row>
    <row r="178" spans="1:15">
      <c r="A178" s="9" t="str">
        <f>IF(Turnaje!A179="","",Turnaje!A179)</f>
        <v>174.</v>
      </c>
      <c r="B178" s="28"/>
      <c r="C178" s="28"/>
      <c r="D178" s="10"/>
      <c r="E178" s="12"/>
      <c r="F178" s="12"/>
      <c r="G178" s="12"/>
      <c r="H178" s="12"/>
      <c r="I178" s="12"/>
      <c r="J178" s="12"/>
      <c r="K178" s="12"/>
      <c r="L178" s="12"/>
      <c r="M178" s="11"/>
      <c r="N178" s="13"/>
      <c r="O178" s="14"/>
    </row>
    <row r="179" spans="1:15">
      <c r="A179" s="9" t="str">
        <f>IF(Turnaje!A180="","",Turnaje!A180)</f>
        <v>175.</v>
      </c>
      <c r="B179" s="28"/>
      <c r="C179" s="28"/>
      <c r="D179" s="10"/>
      <c r="E179" s="12"/>
      <c r="F179" s="12"/>
      <c r="G179" s="12"/>
      <c r="H179" s="12"/>
      <c r="I179" s="12"/>
      <c r="J179" s="12"/>
      <c r="K179" s="12"/>
      <c r="L179" s="12"/>
      <c r="M179" s="11"/>
      <c r="N179" s="13"/>
      <c r="O179" s="14"/>
    </row>
    <row r="180" spans="1:15">
      <c r="A180" s="9" t="str">
        <f>IF(Turnaje!A181="","",Turnaje!A181)</f>
        <v>176.</v>
      </c>
      <c r="B180" s="28"/>
      <c r="C180" s="28"/>
      <c r="D180" s="10"/>
      <c r="E180" s="12"/>
      <c r="F180" s="12"/>
      <c r="G180" s="12"/>
      <c r="H180" s="12"/>
      <c r="I180" s="12"/>
      <c r="J180" s="12"/>
      <c r="K180" s="12"/>
      <c r="L180" s="12"/>
      <c r="M180" s="11"/>
      <c r="N180" s="13"/>
      <c r="O180" s="14"/>
    </row>
    <row r="181" spans="1:15">
      <c r="A181" s="9" t="str">
        <f>IF(Turnaje!A182="","",Turnaje!A182)</f>
        <v>177.</v>
      </c>
      <c r="B181" s="28"/>
      <c r="C181" s="28"/>
      <c r="D181" s="10"/>
      <c r="E181" s="12"/>
      <c r="F181" s="12"/>
      <c r="G181" s="12"/>
      <c r="H181" s="12"/>
      <c r="I181" s="12"/>
      <c r="J181" s="12"/>
      <c r="K181" s="12"/>
      <c r="L181" s="12"/>
      <c r="M181" s="11"/>
      <c r="N181" s="13"/>
      <c r="O181" s="14"/>
    </row>
    <row r="182" spans="1:15">
      <c r="A182" s="9" t="str">
        <f>IF(Turnaje!A183="","",Turnaje!A183)</f>
        <v>178.</v>
      </c>
      <c r="B182" s="28"/>
      <c r="C182" s="28"/>
      <c r="D182" s="10"/>
      <c r="E182" s="12"/>
      <c r="F182" s="12"/>
      <c r="G182" s="12"/>
      <c r="H182" s="12"/>
      <c r="I182" s="12"/>
      <c r="J182" s="12"/>
      <c r="K182" s="12"/>
      <c r="L182" s="12"/>
      <c r="M182" s="11"/>
      <c r="N182" s="13"/>
      <c r="O182" s="14"/>
    </row>
    <row r="183" spans="1:15">
      <c r="A183" s="9" t="str">
        <f>IF(Turnaje!A184="","",Turnaje!A184)</f>
        <v>179.</v>
      </c>
      <c r="B183" s="28"/>
      <c r="C183" s="28"/>
      <c r="D183" s="10"/>
      <c r="E183" s="12"/>
      <c r="F183" s="12"/>
      <c r="G183" s="12"/>
      <c r="H183" s="12"/>
      <c r="I183" s="12"/>
      <c r="J183" s="12"/>
      <c r="K183" s="12"/>
      <c r="L183" s="12"/>
      <c r="M183" s="11"/>
      <c r="N183" s="13"/>
      <c r="O183" s="14"/>
    </row>
    <row r="184" spans="1:15">
      <c r="A184" s="9" t="str">
        <f>IF(Turnaje!A185="","",Turnaje!A185)</f>
        <v>180.</v>
      </c>
      <c r="B184" s="28"/>
      <c r="C184" s="28"/>
      <c r="D184" s="10"/>
      <c r="E184" s="12"/>
      <c r="F184" s="12"/>
      <c r="G184" s="12"/>
      <c r="H184" s="12"/>
      <c r="I184" s="12"/>
      <c r="J184" s="12"/>
      <c r="K184" s="12"/>
      <c r="L184" s="12"/>
      <c r="M184" s="11"/>
      <c r="N184" s="13"/>
      <c r="O184" s="14"/>
    </row>
    <row r="185" spans="1:15">
      <c r="A185" s="9" t="str">
        <f>IF(Turnaje!A186="","",Turnaje!A186)</f>
        <v>181.</v>
      </c>
      <c r="B185" s="28"/>
      <c r="C185" s="28"/>
      <c r="D185" s="10"/>
      <c r="E185" s="12"/>
      <c r="F185" s="12"/>
      <c r="G185" s="12"/>
      <c r="H185" s="12"/>
      <c r="I185" s="12"/>
      <c r="J185" s="12"/>
      <c r="K185" s="12"/>
      <c r="L185" s="12"/>
      <c r="M185" s="11"/>
      <c r="N185" s="13"/>
      <c r="O185" s="14"/>
    </row>
    <row r="186" spans="1:15">
      <c r="A186" s="9" t="str">
        <f>IF(Turnaje!A187="","",Turnaje!A187)</f>
        <v>182.</v>
      </c>
      <c r="B186" s="28"/>
      <c r="C186" s="28"/>
      <c r="D186" s="10"/>
      <c r="E186" s="12"/>
      <c r="F186" s="12"/>
      <c r="G186" s="12"/>
      <c r="H186" s="12"/>
      <c r="I186" s="12"/>
      <c r="J186" s="12"/>
      <c r="K186" s="12"/>
      <c r="L186" s="12"/>
      <c r="M186" s="11"/>
      <c r="N186" s="13"/>
      <c r="O186" s="14"/>
    </row>
    <row r="187" spans="1:15">
      <c r="A187" s="9" t="str">
        <f>IF(Turnaje!A188="","",Turnaje!A188)</f>
        <v>183.</v>
      </c>
      <c r="B187" s="28"/>
      <c r="C187" s="28"/>
      <c r="D187" s="10"/>
      <c r="E187" s="12"/>
      <c r="F187" s="12"/>
      <c r="G187" s="12"/>
      <c r="H187" s="12"/>
      <c r="I187" s="12"/>
      <c r="J187" s="12"/>
      <c r="K187" s="12"/>
      <c r="L187" s="12"/>
      <c r="M187" s="11"/>
      <c r="N187" s="13"/>
      <c r="O187" s="14"/>
    </row>
    <row r="188" spans="1:15">
      <c r="A188" s="9" t="str">
        <f>IF(Turnaje!A189="","",Turnaje!A189)</f>
        <v>184.</v>
      </c>
      <c r="B188" s="28"/>
      <c r="C188" s="28"/>
      <c r="D188" s="10"/>
      <c r="E188" s="12"/>
      <c r="F188" s="12"/>
      <c r="G188" s="12"/>
      <c r="H188" s="12"/>
      <c r="I188" s="12"/>
      <c r="J188" s="12"/>
      <c r="K188" s="12"/>
      <c r="L188" s="12"/>
      <c r="M188" s="11"/>
      <c r="N188" s="13"/>
      <c r="O188" s="14"/>
    </row>
    <row r="189" spans="1:15">
      <c r="A189" s="9" t="str">
        <f>IF(Turnaje!A190="","",Turnaje!A190)</f>
        <v>185.</v>
      </c>
      <c r="B189" s="28"/>
      <c r="C189" s="28"/>
      <c r="D189" s="10"/>
      <c r="E189" s="12"/>
      <c r="F189" s="12"/>
      <c r="G189" s="12"/>
      <c r="H189" s="12"/>
      <c r="I189" s="12"/>
      <c r="J189" s="12"/>
      <c r="K189" s="12"/>
      <c r="L189" s="12"/>
      <c r="M189" s="11"/>
      <c r="N189" s="13"/>
      <c r="O189" s="14"/>
    </row>
    <row r="190" spans="1:15">
      <c r="A190" s="9" t="str">
        <f>IF(Turnaje!A191="","",Turnaje!A191)</f>
        <v>186.</v>
      </c>
      <c r="B190" s="28"/>
      <c r="C190" s="28"/>
      <c r="D190" s="10"/>
      <c r="E190" s="12"/>
      <c r="F190" s="12"/>
      <c r="G190" s="12"/>
      <c r="H190" s="12"/>
      <c r="I190" s="12"/>
      <c r="J190" s="12"/>
      <c r="K190" s="12"/>
      <c r="L190" s="12"/>
      <c r="M190" s="11"/>
      <c r="N190" s="13"/>
      <c r="O190" s="14"/>
    </row>
    <row r="191" spans="1:15">
      <c r="A191" s="9" t="str">
        <f>IF(Turnaje!A192="","",Turnaje!A192)</f>
        <v>187.</v>
      </c>
      <c r="B191" s="28"/>
      <c r="C191" s="28"/>
      <c r="D191" s="10"/>
      <c r="E191" s="12"/>
      <c r="F191" s="12"/>
      <c r="G191" s="12"/>
      <c r="H191" s="12"/>
      <c r="I191" s="12"/>
      <c r="J191" s="12"/>
      <c r="K191" s="12"/>
      <c r="L191" s="12"/>
      <c r="M191" s="11"/>
      <c r="N191" s="13"/>
      <c r="O191" s="14"/>
    </row>
    <row r="192" spans="1:15">
      <c r="A192" s="9" t="str">
        <f>IF(Turnaje!A193="","",Turnaje!A193)</f>
        <v>188.</v>
      </c>
      <c r="B192" s="28"/>
      <c r="C192" s="28"/>
      <c r="D192" s="10"/>
      <c r="E192" s="12"/>
      <c r="F192" s="12"/>
      <c r="G192" s="12"/>
      <c r="H192" s="12"/>
      <c r="I192" s="12"/>
      <c r="J192" s="12"/>
      <c r="K192" s="12"/>
      <c r="L192" s="12"/>
      <c r="M192" s="11"/>
      <c r="N192" s="13"/>
      <c r="O192" s="14"/>
    </row>
    <row r="193" spans="1:15">
      <c r="A193" s="9" t="str">
        <f>IF(Turnaje!A194="","",Turnaje!A194)</f>
        <v>189.</v>
      </c>
      <c r="B193" s="28"/>
      <c r="C193" s="28"/>
      <c r="D193" s="10"/>
      <c r="E193" s="12"/>
      <c r="F193" s="12"/>
      <c r="G193" s="12"/>
      <c r="H193" s="12"/>
      <c r="I193" s="12"/>
      <c r="J193" s="12"/>
      <c r="K193" s="12"/>
      <c r="L193" s="12"/>
      <c r="M193" s="11"/>
      <c r="N193" s="13"/>
      <c r="O193" s="14"/>
    </row>
    <row r="194" spans="1:15">
      <c r="A194" s="9" t="str">
        <f>IF(Turnaje!A195="","",Turnaje!A195)</f>
        <v>190.</v>
      </c>
      <c r="B194" s="28"/>
      <c r="C194" s="28"/>
      <c r="D194" s="10"/>
      <c r="E194" s="12"/>
      <c r="F194" s="12"/>
      <c r="G194" s="12"/>
      <c r="H194" s="12"/>
      <c r="I194" s="12"/>
      <c r="J194" s="12"/>
      <c r="K194" s="12"/>
      <c r="L194" s="12"/>
      <c r="M194" s="11"/>
      <c r="N194" s="13"/>
      <c r="O194" s="14"/>
    </row>
    <row r="195" spans="1:15">
      <c r="A195" s="9" t="str">
        <f>IF(Turnaje!A196="","",Turnaje!A196)</f>
        <v>191.</v>
      </c>
      <c r="B195" s="28"/>
      <c r="C195" s="28"/>
      <c r="D195" s="10"/>
      <c r="E195" s="12"/>
      <c r="F195" s="12"/>
      <c r="G195" s="12"/>
      <c r="H195" s="12"/>
      <c r="I195" s="12"/>
      <c r="J195" s="12"/>
      <c r="K195" s="12"/>
      <c r="L195" s="12"/>
      <c r="M195" s="11"/>
      <c r="N195" s="13"/>
      <c r="O195" s="14"/>
    </row>
    <row r="196" spans="1:15">
      <c r="A196" s="9" t="str">
        <f>IF(Turnaje!A197="","",Turnaje!A197)</f>
        <v>192.</v>
      </c>
      <c r="B196" s="28"/>
      <c r="C196" s="28"/>
      <c r="D196" s="10"/>
      <c r="E196" s="12"/>
      <c r="F196" s="12"/>
      <c r="G196" s="12"/>
      <c r="H196" s="12"/>
      <c r="I196" s="12"/>
      <c r="J196" s="12"/>
      <c r="K196" s="12"/>
      <c r="L196" s="12"/>
      <c r="M196" s="11"/>
      <c r="N196" s="13"/>
      <c r="O196" s="14"/>
    </row>
    <row r="197" spans="1:15">
      <c r="A197" s="9" t="str">
        <f>IF(Turnaje!A198="","",Turnaje!A198)</f>
        <v>193.</v>
      </c>
      <c r="B197" s="28"/>
      <c r="C197" s="28"/>
      <c r="D197" s="10"/>
      <c r="E197" s="12"/>
      <c r="F197" s="12"/>
      <c r="G197" s="12"/>
      <c r="H197" s="12"/>
      <c r="I197" s="12"/>
      <c r="J197" s="12"/>
      <c r="K197" s="12"/>
      <c r="L197" s="12"/>
      <c r="M197" s="11"/>
      <c r="N197" s="13"/>
      <c r="O197" s="14"/>
    </row>
    <row r="198" spans="1:15">
      <c r="A198" s="9" t="str">
        <f>IF(Turnaje!A199="","",Turnaje!A199)</f>
        <v>194.</v>
      </c>
      <c r="B198" s="28"/>
      <c r="C198" s="28"/>
      <c r="D198" s="10"/>
      <c r="E198" s="12"/>
      <c r="F198" s="12"/>
      <c r="G198" s="12"/>
      <c r="H198" s="12"/>
      <c r="I198" s="12"/>
      <c r="J198" s="12"/>
      <c r="K198" s="12"/>
      <c r="L198" s="12"/>
      <c r="M198" s="11"/>
      <c r="N198" s="13"/>
      <c r="O198" s="14"/>
    </row>
    <row r="199" spans="1:15">
      <c r="A199" s="9" t="str">
        <f>IF(Turnaje!A200="","",Turnaje!A200)</f>
        <v>195.</v>
      </c>
      <c r="B199" s="28"/>
      <c r="C199" s="28"/>
      <c r="D199" s="10"/>
      <c r="E199" s="12"/>
      <c r="F199" s="12"/>
      <c r="G199" s="12"/>
      <c r="H199" s="12"/>
      <c r="I199" s="12"/>
      <c r="J199" s="12"/>
      <c r="K199" s="12"/>
      <c r="L199" s="12"/>
      <c r="M199" s="11"/>
      <c r="N199" s="13"/>
      <c r="O199" s="14"/>
    </row>
    <row r="200" spans="1:15">
      <c r="A200" s="9" t="str">
        <f>IF(Turnaje!A201="","",Turnaje!A201)</f>
        <v>196.</v>
      </c>
      <c r="B200" s="28"/>
      <c r="C200" s="28"/>
      <c r="D200" s="10"/>
      <c r="E200" s="12"/>
      <c r="F200" s="12"/>
      <c r="G200" s="12"/>
      <c r="H200" s="12"/>
      <c r="I200" s="12"/>
      <c r="J200" s="12"/>
      <c r="K200" s="12"/>
      <c r="L200" s="12"/>
      <c r="M200" s="11"/>
      <c r="N200" s="13"/>
      <c r="O200" s="14"/>
    </row>
    <row r="201" spans="1:15">
      <c r="A201" s="9" t="str">
        <f>IF(Turnaje!A202="","",Turnaje!A202)</f>
        <v>197.</v>
      </c>
      <c r="B201" s="28"/>
      <c r="C201" s="28"/>
      <c r="D201" s="10"/>
      <c r="E201" s="12"/>
      <c r="F201" s="12"/>
      <c r="G201" s="12"/>
      <c r="H201" s="12"/>
      <c r="I201" s="12"/>
      <c r="J201" s="12"/>
      <c r="K201" s="12"/>
      <c r="L201" s="12"/>
      <c r="M201" s="11"/>
      <c r="N201" s="13"/>
      <c r="O201" s="14"/>
    </row>
    <row r="202" spans="1:15">
      <c r="A202" s="9" t="str">
        <f>IF(Turnaje!A203="","",Turnaje!A203)</f>
        <v>198.</v>
      </c>
      <c r="B202" s="28"/>
      <c r="C202" s="28"/>
      <c r="D202" s="10"/>
      <c r="E202" s="12"/>
      <c r="F202" s="12"/>
      <c r="G202" s="12"/>
      <c r="H202" s="12"/>
      <c r="I202" s="12"/>
      <c r="J202" s="12"/>
      <c r="K202" s="12"/>
      <c r="L202" s="12"/>
      <c r="M202" s="11"/>
      <c r="N202" s="13"/>
      <c r="O202" s="14"/>
    </row>
    <row r="203" spans="1:15">
      <c r="A203" s="9" t="str">
        <f>IF(Turnaje!A204="","",Turnaje!A204)</f>
        <v>199.</v>
      </c>
      <c r="B203" s="28"/>
      <c r="C203" s="28"/>
      <c r="D203" s="10"/>
      <c r="E203" s="12"/>
      <c r="F203" s="12"/>
      <c r="G203" s="12"/>
      <c r="H203" s="12"/>
      <c r="I203" s="12"/>
      <c r="J203" s="12"/>
      <c r="K203" s="12"/>
      <c r="L203" s="12"/>
      <c r="M203" s="11"/>
      <c r="N203" s="13"/>
      <c r="O203" s="14"/>
    </row>
    <row r="204" spans="1:15">
      <c r="A204" s="9" t="str">
        <f>IF(Turnaje!A205="","",Turnaje!A205)</f>
        <v>200.</v>
      </c>
      <c r="B204" s="28"/>
      <c r="C204" s="28"/>
      <c r="D204" s="10"/>
      <c r="E204" s="12"/>
      <c r="F204" s="12"/>
      <c r="G204" s="12"/>
      <c r="H204" s="12"/>
      <c r="I204" s="12"/>
      <c r="J204" s="12"/>
      <c r="K204" s="12"/>
      <c r="L204" s="12"/>
      <c r="M204" s="11"/>
      <c r="N204" s="13"/>
      <c r="O204" s="14"/>
    </row>
    <row r="205" spans="1:15">
      <c r="A205" s="9" t="str">
        <f>IF(Turnaje!A206="","",Turnaje!A206)</f>
        <v>201.</v>
      </c>
      <c r="B205" s="28"/>
      <c r="C205" s="28"/>
      <c r="D205" s="10"/>
      <c r="E205" s="12"/>
      <c r="F205" s="12"/>
      <c r="G205" s="12"/>
      <c r="H205" s="12"/>
      <c r="I205" s="12"/>
      <c r="J205" s="12"/>
      <c r="K205" s="12"/>
      <c r="L205" s="12"/>
      <c r="M205" s="11"/>
      <c r="N205" s="13"/>
      <c r="O205" s="14"/>
    </row>
    <row r="206" spans="1:15">
      <c r="A206" s="9" t="str">
        <f>IF(Turnaje!A207="","",Turnaje!A207)</f>
        <v>202.</v>
      </c>
      <c r="B206" s="28"/>
      <c r="C206" s="28"/>
      <c r="D206" s="10"/>
      <c r="E206" s="12"/>
      <c r="F206" s="12"/>
      <c r="G206" s="12"/>
      <c r="H206" s="12"/>
      <c r="I206" s="12"/>
      <c r="J206" s="12"/>
      <c r="K206" s="12"/>
      <c r="L206" s="12"/>
      <c r="M206" s="11"/>
      <c r="N206" s="13"/>
      <c r="O206" s="14"/>
    </row>
    <row r="207" spans="1:15">
      <c r="A207" s="9" t="str">
        <f>IF(Turnaje!A208="","",Turnaje!A208)</f>
        <v>203.</v>
      </c>
      <c r="B207" s="28"/>
      <c r="C207" s="28"/>
      <c r="D207" s="10"/>
      <c r="E207" s="12"/>
      <c r="F207" s="12"/>
      <c r="G207" s="12"/>
      <c r="H207" s="12"/>
      <c r="I207" s="12"/>
      <c r="J207" s="12"/>
      <c r="K207" s="12"/>
      <c r="L207" s="12"/>
      <c r="M207" s="11"/>
      <c r="N207" s="13"/>
      <c r="O207" s="14"/>
    </row>
    <row r="208" spans="1:15">
      <c r="A208" s="9" t="str">
        <f>IF(Turnaje!A209="","",Turnaje!A209)</f>
        <v>204.</v>
      </c>
      <c r="B208" s="28"/>
      <c r="C208" s="28"/>
      <c r="D208" s="10"/>
      <c r="E208" s="12"/>
      <c r="F208" s="12"/>
      <c r="G208" s="12"/>
      <c r="H208" s="12"/>
      <c r="I208" s="12"/>
      <c r="J208" s="12"/>
      <c r="K208" s="12"/>
      <c r="L208" s="12"/>
      <c r="M208" s="11"/>
      <c r="N208" s="13"/>
      <c r="O208" s="14"/>
    </row>
    <row r="209" spans="1:15">
      <c r="A209" s="9" t="str">
        <f>IF(Turnaje!A210="","",Turnaje!A210)</f>
        <v>205.</v>
      </c>
      <c r="B209" s="28"/>
      <c r="C209" s="28"/>
      <c r="D209" s="10"/>
      <c r="E209" s="12"/>
      <c r="F209" s="12"/>
      <c r="G209" s="12"/>
      <c r="H209" s="12"/>
      <c r="I209" s="12"/>
      <c r="J209" s="12"/>
      <c r="K209" s="12"/>
      <c r="L209" s="12"/>
      <c r="M209" s="11"/>
      <c r="N209" s="13"/>
      <c r="O209" s="14"/>
    </row>
    <row r="210" spans="1:15">
      <c r="A210" s="9" t="str">
        <f>IF(Turnaje!A211="","",Turnaje!A211)</f>
        <v>206.</v>
      </c>
      <c r="B210" s="28"/>
      <c r="C210" s="28"/>
      <c r="D210" s="10"/>
      <c r="E210" s="12"/>
      <c r="F210" s="12"/>
      <c r="G210" s="12"/>
      <c r="H210" s="12"/>
      <c r="I210" s="12"/>
      <c r="J210" s="12"/>
      <c r="K210" s="12"/>
      <c r="L210" s="12"/>
      <c r="M210" s="11"/>
      <c r="N210" s="13"/>
      <c r="O210" s="14"/>
    </row>
    <row r="211" spans="1:15">
      <c r="A211" s="9" t="str">
        <f>IF(Turnaje!A212="","",Turnaje!A212)</f>
        <v>207.</v>
      </c>
      <c r="B211" s="28"/>
      <c r="C211" s="28"/>
      <c r="D211" s="10"/>
      <c r="E211" s="12"/>
      <c r="F211" s="12"/>
      <c r="G211" s="12"/>
      <c r="H211" s="12"/>
      <c r="I211" s="12"/>
      <c r="J211" s="12"/>
      <c r="K211" s="12"/>
      <c r="L211" s="12"/>
      <c r="M211" s="11"/>
      <c r="N211" s="13"/>
      <c r="O211" s="14"/>
    </row>
    <row r="212" spans="1:15">
      <c r="A212" s="9" t="str">
        <f>IF(Turnaje!A213="","",Turnaje!A213)</f>
        <v>208.</v>
      </c>
      <c r="B212" s="28"/>
      <c r="C212" s="28"/>
      <c r="D212" s="10"/>
      <c r="E212" s="12"/>
      <c r="F212" s="12"/>
      <c r="G212" s="12"/>
      <c r="H212" s="12"/>
      <c r="I212" s="12"/>
      <c r="J212" s="12"/>
      <c r="K212" s="12"/>
      <c r="L212" s="12"/>
      <c r="M212" s="11"/>
      <c r="N212" s="13"/>
      <c r="O212" s="14"/>
    </row>
    <row r="213" spans="1:15">
      <c r="A213" s="9" t="str">
        <f>IF(Turnaje!A214="","",Turnaje!A214)</f>
        <v>209.</v>
      </c>
      <c r="B213" s="28"/>
      <c r="C213" s="28"/>
      <c r="D213" s="10"/>
      <c r="E213" s="12"/>
      <c r="F213" s="12"/>
      <c r="G213" s="12"/>
      <c r="H213" s="12"/>
      <c r="I213" s="12"/>
      <c r="J213" s="12"/>
      <c r="K213" s="12"/>
      <c r="L213" s="12"/>
      <c r="M213" s="11"/>
      <c r="N213" s="13"/>
      <c r="O213" s="14"/>
    </row>
    <row r="214" spans="1:15">
      <c r="A214" s="9" t="str">
        <f>IF(Turnaje!A215="","",Turnaje!A215)</f>
        <v>210.</v>
      </c>
      <c r="B214" s="28"/>
      <c r="C214" s="28"/>
      <c r="D214" s="10"/>
      <c r="E214" s="12"/>
      <c r="F214" s="12"/>
      <c r="G214" s="12"/>
      <c r="H214" s="12"/>
      <c r="I214" s="12"/>
      <c r="J214" s="12"/>
      <c r="K214" s="12"/>
      <c r="L214" s="12"/>
      <c r="M214" s="11"/>
      <c r="N214" s="13"/>
      <c r="O214" s="14"/>
    </row>
    <row r="215" spans="1:15">
      <c r="A215" s="9" t="str">
        <f>IF(Turnaje!A216="","",Turnaje!A216)</f>
        <v>211.</v>
      </c>
      <c r="B215" s="28"/>
      <c r="C215" s="28"/>
      <c r="D215" s="10"/>
      <c r="E215" s="12"/>
      <c r="F215" s="12"/>
      <c r="G215" s="12"/>
      <c r="H215" s="12"/>
      <c r="I215" s="12"/>
      <c r="J215" s="12"/>
      <c r="K215" s="12"/>
      <c r="L215" s="12"/>
      <c r="M215" s="11"/>
      <c r="N215" s="13"/>
      <c r="O215" s="14"/>
    </row>
    <row r="216" spans="1:15">
      <c r="A216" s="9" t="str">
        <f>IF(Turnaje!A217="","",Turnaje!A217)</f>
        <v>212.</v>
      </c>
      <c r="B216" s="28"/>
      <c r="C216" s="28"/>
      <c r="D216" s="10"/>
      <c r="E216" s="12"/>
      <c r="F216" s="12"/>
      <c r="G216" s="12"/>
      <c r="H216" s="12"/>
      <c r="I216" s="12"/>
      <c r="J216" s="12"/>
      <c r="K216" s="12"/>
      <c r="L216" s="12"/>
      <c r="M216" s="11"/>
      <c r="N216" s="13"/>
      <c r="O216" s="14"/>
    </row>
    <row r="217" spans="1:15">
      <c r="A217" s="9" t="str">
        <f>IF(Turnaje!A218="","",Turnaje!A218)</f>
        <v>213.</v>
      </c>
      <c r="B217" s="28"/>
      <c r="C217" s="28"/>
      <c r="D217" s="10"/>
      <c r="E217" s="12"/>
      <c r="F217" s="12"/>
      <c r="G217" s="12"/>
      <c r="H217" s="12"/>
      <c r="I217" s="12"/>
      <c r="J217" s="12"/>
      <c r="K217" s="12"/>
      <c r="L217" s="12"/>
      <c r="M217" s="11"/>
      <c r="N217" s="13"/>
      <c r="O217" s="14"/>
    </row>
    <row r="218" spans="1:15">
      <c r="A218" s="9" t="str">
        <f>IF(Turnaje!A219="","",Turnaje!A219)</f>
        <v>214.</v>
      </c>
      <c r="B218" s="28"/>
      <c r="C218" s="28"/>
      <c r="D218" s="10"/>
      <c r="E218" s="12"/>
      <c r="F218" s="12"/>
      <c r="G218" s="12"/>
      <c r="H218" s="12"/>
      <c r="I218" s="12"/>
      <c r="J218" s="12"/>
      <c r="K218" s="12"/>
      <c r="L218" s="12"/>
      <c r="M218" s="11"/>
      <c r="N218" s="13"/>
      <c r="O218" s="14"/>
    </row>
    <row r="219" spans="1:15">
      <c r="A219" s="9" t="str">
        <f>IF(Turnaje!A220="","",Turnaje!A220)</f>
        <v>215.</v>
      </c>
      <c r="B219" s="28"/>
      <c r="C219" s="28"/>
      <c r="D219" s="10"/>
      <c r="E219" s="12"/>
      <c r="F219" s="12"/>
      <c r="G219" s="12"/>
      <c r="H219" s="12"/>
      <c r="I219" s="12"/>
      <c r="J219" s="12"/>
      <c r="K219" s="12"/>
      <c r="L219" s="12"/>
      <c r="M219" s="11"/>
      <c r="N219" s="13"/>
      <c r="O219" s="14"/>
    </row>
    <row r="220" spans="1:15">
      <c r="A220" s="9" t="str">
        <f>IF(Turnaje!A221="","",Turnaje!A221)</f>
        <v>216.</v>
      </c>
      <c r="B220" s="28"/>
      <c r="C220" s="28"/>
      <c r="D220" s="10"/>
      <c r="E220" s="12"/>
      <c r="F220" s="12"/>
      <c r="G220" s="12"/>
      <c r="H220" s="12"/>
      <c r="I220" s="12"/>
      <c r="J220" s="12"/>
      <c r="K220" s="12"/>
      <c r="L220" s="12"/>
      <c r="M220" s="11"/>
      <c r="N220" s="13"/>
      <c r="O220" s="14"/>
    </row>
    <row r="221" spans="1:15">
      <c r="A221" s="9" t="str">
        <f>IF(Turnaje!A222="","",Turnaje!A222)</f>
        <v>217.</v>
      </c>
      <c r="B221" s="28"/>
      <c r="C221" s="28"/>
      <c r="D221" s="10"/>
      <c r="E221" s="12"/>
      <c r="F221" s="12"/>
      <c r="G221" s="12"/>
      <c r="H221" s="12"/>
      <c r="I221" s="12"/>
      <c r="J221" s="12"/>
      <c r="K221" s="12"/>
      <c r="L221" s="12"/>
      <c r="M221" s="11"/>
      <c r="N221" s="13"/>
      <c r="O221" s="14"/>
    </row>
    <row r="222" spans="1:15">
      <c r="A222" s="9" t="str">
        <f>IF(Turnaje!A223="","",Turnaje!A223)</f>
        <v>218.</v>
      </c>
      <c r="B222" s="28"/>
      <c r="C222" s="28"/>
      <c r="D222" s="10"/>
      <c r="E222" s="12"/>
      <c r="F222" s="12"/>
      <c r="G222" s="12"/>
      <c r="H222" s="12"/>
      <c r="I222" s="12"/>
      <c r="J222" s="12"/>
      <c r="K222" s="12"/>
      <c r="L222" s="12"/>
      <c r="M222" s="11"/>
      <c r="N222" s="13"/>
      <c r="O222" s="14"/>
    </row>
    <row r="223" spans="1:15">
      <c r="A223" s="9" t="str">
        <f>IF(Turnaje!A224="","",Turnaje!A224)</f>
        <v>219.</v>
      </c>
      <c r="B223" s="28"/>
      <c r="C223" s="28"/>
      <c r="D223" s="10"/>
      <c r="E223" s="12"/>
      <c r="F223" s="12"/>
      <c r="G223" s="12"/>
      <c r="H223" s="12"/>
      <c r="I223" s="12"/>
      <c r="J223" s="12"/>
      <c r="K223" s="12"/>
      <c r="L223" s="12"/>
      <c r="M223" s="11"/>
      <c r="N223" s="13"/>
      <c r="O223" s="14"/>
    </row>
    <row r="224" spans="1:15">
      <c r="A224" s="9" t="str">
        <f>IF(Turnaje!A225="","",Turnaje!A225)</f>
        <v>220.</v>
      </c>
      <c r="B224" s="28"/>
      <c r="C224" s="28"/>
      <c r="D224" s="10"/>
      <c r="E224" s="12"/>
      <c r="F224" s="12"/>
      <c r="G224" s="12"/>
      <c r="H224" s="12"/>
      <c r="I224" s="12"/>
      <c r="J224" s="12"/>
      <c r="K224" s="12"/>
      <c r="L224" s="12"/>
      <c r="M224" s="11"/>
      <c r="N224" s="13"/>
      <c r="O224" s="14"/>
    </row>
    <row r="225" spans="1:15">
      <c r="A225" s="9" t="str">
        <f>IF(Turnaje!A226="","",Turnaje!A226)</f>
        <v>221.</v>
      </c>
      <c r="B225" s="28"/>
      <c r="C225" s="28"/>
      <c r="D225" s="10"/>
      <c r="E225" s="12"/>
      <c r="F225" s="12"/>
      <c r="G225" s="12"/>
      <c r="H225" s="12"/>
      <c r="I225" s="12"/>
      <c r="J225" s="12"/>
      <c r="K225" s="12"/>
      <c r="L225" s="12"/>
      <c r="M225" s="11"/>
      <c r="N225" s="13"/>
      <c r="O225" s="14"/>
    </row>
    <row r="226" spans="1:15">
      <c r="A226" s="9" t="str">
        <f>IF(Turnaje!A227="","",Turnaje!A227)</f>
        <v>222.</v>
      </c>
      <c r="B226" s="28"/>
      <c r="C226" s="28"/>
      <c r="D226" s="10"/>
      <c r="E226" s="12"/>
      <c r="F226" s="12"/>
      <c r="G226" s="12"/>
      <c r="H226" s="12"/>
      <c r="I226" s="12"/>
      <c r="J226" s="12"/>
      <c r="K226" s="12"/>
      <c r="L226" s="12"/>
      <c r="M226" s="11"/>
      <c r="N226" s="13"/>
      <c r="O226" s="14"/>
    </row>
    <row r="227" spans="1:15">
      <c r="A227" s="9" t="str">
        <f>IF(Turnaje!A228="","",Turnaje!A228)</f>
        <v>223.</v>
      </c>
      <c r="B227" s="28"/>
      <c r="C227" s="28"/>
      <c r="D227" s="10"/>
      <c r="E227" s="12"/>
      <c r="F227" s="12"/>
      <c r="G227" s="12"/>
      <c r="H227" s="12"/>
      <c r="I227" s="12"/>
      <c r="J227" s="12"/>
      <c r="K227" s="12"/>
      <c r="L227" s="12"/>
      <c r="M227" s="11"/>
      <c r="N227" s="13"/>
      <c r="O227" s="14"/>
    </row>
    <row r="228" spans="1:15">
      <c r="A228" s="9" t="str">
        <f>IF(Turnaje!A229="","",Turnaje!A229)</f>
        <v>224.</v>
      </c>
      <c r="B228" s="28"/>
      <c r="C228" s="28"/>
      <c r="D228" s="10"/>
      <c r="E228" s="12"/>
      <c r="F228" s="12"/>
      <c r="G228" s="12"/>
      <c r="H228" s="12"/>
      <c r="I228" s="12"/>
      <c r="J228" s="12"/>
      <c r="K228" s="12"/>
      <c r="L228" s="12"/>
      <c r="M228" s="11"/>
      <c r="N228" s="13"/>
      <c r="O228" s="14"/>
    </row>
    <row r="229" spans="1:15">
      <c r="A229" s="9" t="str">
        <f>IF(Turnaje!A230="","",Turnaje!A230)</f>
        <v>225.</v>
      </c>
      <c r="B229" s="28"/>
      <c r="C229" s="28"/>
      <c r="D229" s="10"/>
      <c r="E229" s="12"/>
      <c r="F229" s="12"/>
      <c r="G229" s="12"/>
      <c r="H229" s="12"/>
      <c r="I229" s="12"/>
      <c r="J229" s="12"/>
      <c r="K229" s="12"/>
      <c r="L229" s="12"/>
      <c r="M229" s="11"/>
      <c r="N229" s="13"/>
      <c r="O229" s="14"/>
    </row>
    <row r="230" spans="1:15">
      <c r="A230" s="9" t="str">
        <f>IF(Turnaje!A231="","",Turnaje!A231)</f>
        <v>226.</v>
      </c>
      <c r="B230" s="28"/>
      <c r="C230" s="28"/>
      <c r="D230" s="10"/>
      <c r="E230" s="12"/>
      <c r="F230" s="12"/>
      <c r="G230" s="12"/>
      <c r="H230" s="12"/>
      <c r="I230" s="12"/>
      <c r="J230" s="12"/>
      <c r="K230" s="12"/>
      <c r="L230" s="12"/>
      <c r="M230" s="11"/>
      <c r="N230" s="13"/>
      <c r="O230" s="14"/>
    </row>
    <row r="231" spans="1:15">
      <c r="A231" s="9" t="str">
        <f>IF(Turnaje!A232="","",Turnaje!A232)</f>
        <v>227.</v>
      </c>
      <c r="B231" s="28"/>
      <c r="C231" s="28"/>
      <c r="D231" s="10"/>
      <c r="E231" s="12"/>
      <c r="F231" s="12"/>
      <c r="G231" s="12"/>
      <c r="H231" s="12"/>
      <c r="I231" s="12"/>
      <c r="J231" s="12"/>
      <c r="K231" s="12"/>
      <c r="L231" s="12"/>
      <c r="M231" s="11"/>
      <c r="N231" s="13"/>
      <c r="O231" s="14"/>
    </row>
    <row r="232" spans="1:15">
      <c r="A232" s="9" t="str">
        <f>IF(Turnaje!A233="","",Turnaje!A233)</f>
        <v>228.</v>
      </c>
      <c r="B232" s="28"/>
      <c r="C232" s="28"/>
      <c r="D232" s="10"/>
      <c r="E232" s="12"/>
      <c r="F232" s="12"/>
      <c r="G232" s="12"/>
      <c r="H232" s="12"/>
      <c r="I232" s="12"/>
      <c r="J232" s="12"/>
      <c r="K232" s="12"/>
      <c r="L232" s="12"/>
      <c r="M232" s="11"/>
      <c r="N232" s="13"/>
      <c r="O232" s="14"/>
    </row>
    <row r="233" spans="1:15">
      <c r="A233" s="9" t="str">
        <f>IF(Turnaje!A234="","",Turnaje!A234)</f>
        <v>229.</v>
      </c>
      <c r="B233" s="28"/>
      <c r="C233" s="28"/>
      <c r="D233" s="10"/>
      <c r="E233" s="12"/>
      <c r="F233" s="12"/>
      <c r="G233" s="12"/>
      <c r="H233" s="12"/>
      <c r="I233" s="12"/>
      <c r="J233" s="12"/>
      <c r="K233" s="12"/>
      <c r="L233" s="12"/>
      <c r="M233" s="11"/>
      <c r="N233" s="13"/>
      <c r="O233" s="14"/>
    </row>
    <row r="234" spans="1:15">
      <c r="A234" s="9" t="str">
        <f>IF(Turnaje!A235="","",Turnaje!A235)</f>
        <v>230.</v>
      </c>
      <c r="B234" s="28"/>
      <c r="C234" s="28"/>
      <c r="D234" s="10"/>
      <c r="E234" s="12"/>
      <c r="F234" s="12"/>
      <c r="G234" s="12"/>
      <c r="H234" s="12"/>
      <c r="I234" s="12"/>
      <c r="J234" s="12"/>
      <c r="K234" s="12"/>
      <c r="L234" s="12"/>
      <c r="M234" s="11"/>
      <c r="N234" s="13"/>
      <c r="O234" s="14"/>
    </row>
    <row r="235" spans="1:15">
      <c r="A235" s="9" t="str">
        <f>IF(Turnaje!A236="","",Turnaje!A236)</f>
        <v>231.</v>
      </c>
      <c r="B235" s="28"/>
      <c r="C235" s="28"/>
      <c r="D235" s="10"/>
      <c r="E235" s="12"/>
      <c r="F235" s="12"/>
      <c r="G235" s="12"/>
      <c r="H235" s="12"/>
      <c r="I235" s="12"/>
      <c r="J235" s="12"/>
      <c r="K235" s="12"/>
      <c r="L235" s="12"/>
      <c r="M235" s="11"/>
      <c r="N235" s="13"/>
      <c r="O235" s="14"/>
    </row>
    <row r="236" spans="1:15">
      <c r="A236" s="9" t="str">
        <f>IF(Turnaje!A237="","",Turnaje!A237)</f>
        <v>232.</v>
      </c>
      <c r="B236" s="28"/>
      <c r="C236" s="28"/>
      <c r="D236" s="10"/>
      <c r="E236" s="12"/>
      <c r="F236" s="12"/>
      <c r="G236" s="12"/>
      <c r="H236" s="12"/>
      <c r="I236" s="12"/>
      <c r="J236" s="12"/>
      <c r="K236" s="12"/>
      <c r="L236" s="12"/>
      <c r="M236" s="11"/>
      <c r="N236" s="13"/>
      <c r="O236" s="14"/>
    </row>
    <row r="237" spans="1:15">
      <c r="A237" s="9" t="str">
        <f>IF(Turnaje!A238="","",Turnaje!A238)</f>
        <v>233.</v>
      </c>
      <c r="B237" s="28"/>
      <c r="C237" s="28"/>
      <c r="D237" s="10"/>
      <c r="E237" s="12"/>
      <c r="F237" s="12"/>
      <c r="G237" s="12"/>
      <c r="H237" s="12"/>
      <c r="I237" s="12"/>
      <c r="J237" s="12"/>
      <c r="K237" s="12"/>
      <c r="L237" s="12"/>
      <c r="M237" s="11"/>
      <c r="N237" s="13"/>
      <c r="O237" s="14"/>
    </row>
    <row r="238" spans="1:15">
      <c r="A238" s="9" t="str">
        <f>IF(Turnaje!A239="","",Turnaje!A239)</f>
        <v>234.</v>
      </c>
      <c r="B238" s="28"/>
      <c r="C238" s="28"/>
      <c r="D238" s="10"/>
      <c r="E238" s="12"/>
      <c r="F238" s="12"/>
      <c r="G238" s="12"/>
      <c r="H238" s="12"/>
      <c r="I238" s="12"/>
      <c r="J238" s="12"/>
      <c r="K238" s="12"/>
      <c r="L238" s="12"/>
      <c r="M238" s="11"/>
      <c r="N238" s="13"/>
      <c r="O238" s="14"/>
    </row>
    <row r="239" spans="1:15">
      <c r="A239" s="9" t="str">
        <f>IF(Turnaje!A240="","",Turnaje!A240)</f>
        <v>235.</v>
      </c>
      <c r="B239" s="28"/>
      <c r="C239" s="28"/>
      <c r="D239" s="10"/>
      <c r="E239" s="12"/>
      <c r="F239" s="12"/>
      <c r="G239" s="12"/>
      <c r="H239" s="12"/>
      <c r="I239" s="12"/>
      <c r="J239" s="12"/>
      <c r="K239" s="12"/>
      <c r="L239" s="12"/>
      <c r="M239" s="11"/>
      <c r="N239" s="13"/>
      <c r="O239" s="14"/>
    </row>
    <row r="240" spans="1:15">
      <c r="A240" s="9" t="str">
        <f>IF(Turnaje!A241="","",Turnaje!A241)</f>
        <v>236.</v>
      </c>
      <c r="B240" s="28"/>
      <c r="C240" s="28"/>
      <c r="D240" s="10"/>
      <c r="E240" s="12"/>
      <c r="F240" s="12"/>
      <c r="G240" s="12"/>
      <c r="H240" s="12"/>
      <c r="I240" s="12"/>
      <c r="J240" s="12"/>
      <c r="K240" s="12"/>
      <c r="L240" s="12"/>
      <c r="M240" s="11"/>
      <c r="N240" s="13"/>
      <c r="O240" s="14"/>
    </row>
    <row r="241" spans="1:15">
      <c r="A241" s="9" t="str">
        <f>IF(Turnaje!A242="","",Turnaje!A242)</f>
        <v>237.</v>
      </c>
      <c r="B241" s="28"/>
      <c r="C241" s="28"/>
      <c r="D241" s="10"/>
      <c r="E241" s="12"/>
      <c r="F241" s="12"/>
      <c r="G241" s="12"/>
      <c r="H241" s="12"/>
      <c r="I241" s="12"/>
      <c r="J241" s="12"/>
      <c r="K241" s="12"/>
      <c r="L241" s="12"/>
      <c r="M241" s="11"/>
      <c r="N241" s="13"/>
      <c r="O241" s="14"/>
    </row>
    <row r="242" spans="1:15">
      <c r="A242" s="9" t="str">
        <f>IF(Turnaje!A243="","",Turnaje!A243)</f>
        <v>238.</v>
      </c>
      <c r="B242" s="28"/>
      <c r="C242" s="28"/>
      <c r="D242" s="10"/>
      <c r="E242" s="12"/>
      <c r="F242" s="12"/>
      <c r="G242" s="12"/>
      <c r="H242" s="12"/>
      <c r="I242" s="12"/>
      <c r="J242" s="12"/>
      <c r="K242" s="12"/>
      <c r="L242" s="12"/>
      <c r="M242" s="11"/>
      <c r="N242" s="13"/>
      <c r="O242" s="14"/>
    </row>
    <row r="243" spans="1:15">
      <c r="A243" s="9" t="str">
        <f>IF(Turnaje!A244="","",Turnaje!A244)</f>
        <v>239.</v>
      </c>
      <c r="B243" s="28"/>
      <c r="C243" s="28"/>
      <c r="D243" s="10"/>
      <c r="E243" s="12"/>
      <c r="F243" s="12"/>
      <c r="G243" s="12"/>
      <c r="H243" s="12"/>
      <c r="I243" s="12"/>
      <c r="J243" s="12"/>
      <c r="K243" s="12"/>
      <c r="L243" s="12"/>
      <c r="M243" s="11"/>
      <c r="N243" s="13"/>
      <c r="O243" s="14"/>
    </row>
    <row r="244" spans="1:15">
      <c r="A244" s="9" t="str">
        <f>IF(Turnaje!A245="","",Turnaje!A245)</f>
        <v>240.</v>
      </c>
      <c r="B244" s="28"/>
      <c r="C244" s="28"/>
      <c r="D244" s="10"/>
      <c r="E244" s="12"/>
      <c r="F244" s="12"/>
      <c r="G244" s="12"/>
      <c r="H244" s="12"/>
      <c r="I244" s="12"/>
      <c r="J244" s="12"/>
      <c r="K244" s="12"/>
      <c r="L244" s="12"/>
      <c r="M244" s="11"/>
      <c r="N244" s="13"/>
      <c r="O244" s="14"/>
    </row>
    <row r="245" spans="1:15">
      <c r="A245" s="9" t="str">
        <f>IF(Turnaje!A246="","",Turnaje!A246)</f>
        <v>241.</v>
      </c>
      <c r="B245" s="28"/>
      <c r="C245" s="28"/>
      <c r="D245" s="10"/>
      <c r="E245" s="12"/>
      <c r="F245" s="12"/>
      <c r="G245" s="12"/>
      <c r="H245" s="12"/>
      <c r="I245" s="12"/>
      <c r="J245" s="12"/>
      <c r="K245" s="12"/>
      <c r="L245" s="12"/>
      <c r="M245" s="11"/>
      <c r="N245" s="13"/>
      <c r="O245" s="14"/>
    </row>
    <row r="246" spans="1:15">
      <c r="A246" s="9" t="str">
        <f>IF(Turnaje!A247="","",Turnaje!A247)</f>
        <v>242.</v>
      </c>
      <c r="B246" s="28"/>
      <c r="C246" s="28"/>
      <c r="D246" s="10"/>
      <c r="E246" s="12"/>
      <c r="F246" s="12"/>
      <c r="G246" s="12"/>
      <c r="H246" s="12"/>
      <c r="I246" s="12"/>
      <c r="J246" s="12"/>
      <c r="K246" s="12"/>
      <c r="L246" s="12"/>
      <c r="M246" s="11"/>
      <c r="N246" s="13"/>
      <c r="O246" s="14"/>
    </row>
    <row r="247" spans="1:15">
      <c r="A247" s="9" t="str">
        <f>IF(Turnaje!A248="","",Turnaje!A248)</f>
        <v>243.</v>
      </c>
      <c r="B247" s="28"/>
      <c r="C247" s="28"/>
      <c r="D247" s="10"/>
      <c r="E247" s="12"/>
      <c r="F247" s="12"/>
      <c r="G247" s="12"/>
      <c r="H247" s="12"/>
      <c r="I247" s="12"/>
      <c r="J247" s="12"/>
      <c r="K247" s="12"/>
      <c r="L247" s="12"/>
      <c r="M247" s="11"/>
      <c r="N247" s="13"/>
      <c r="O247" s="14"/>
    </row>
    <row r="248" spans="1:15">
      <c r="A248" s="9" t="str">
        <f>IF(Turnaje!A249="","",Turnaje!A249)</f>
        <v>244.</v>
      </c>
      <c r="B248" s="28"/>
      <c r="C248" s="28"/>
      <c r="D248" s="10"/>
      <c r="E248" s="12"/>
      <c r="F248" s="12"/>
      <c r="G248" s="12"/>
      <c r="H248" s="12"/>
      <c r="I248" s="12"/>
      <c r="J248" s="12"/>
      <c r="K248" s="12"/>
      <c r="L248" s="12"/>
      <c r="M248" s="11"/>
      <c r="N248" s="13"/>
      <c r="O248" s="14"/>
    </row>
    <row r="249" spans="1:15">
      <c r="A249" s="9" t="str">
        <f>IF(Turnaje!A250="","",Turnaje!A250)</f>
        <v>245.</v>
      </c>
      <c r="B249" s="28"/>
      <c r="C249" s="28"/>
      <c r="D249" s="10"/>
      <c r="E249" s="12"/>
      <c r="F249" s="12"/>
      <c r="G249" s="12"/>
      <c r="H249" s="12"/>
      <c r="I249" s="12"/>
      <c r="J249" s="12"/>
      <c r="K249" s="12"/>
      <c r="L249" s="12"/>
      <c r="M249" s="11"/>
      <c r="N249" s="13"/>
      <c r="O249" s="14"/>
    </row>
    <row r="250" spans="1:15">
      <c r="A250" s="9" t="str">
        <f>IF(Turnaje!A251="","",Turnaje!A251)</f>
        <v>246.</v>
      </c>
      <c r="B250" s="28"/>
      <c r="C250" s="28"/>
      <c r="D250" s="10"/>
      <c r="E250" s="12"/>
      <c r="F250" s="12"/>
      <c r="G250" s="12"/>
      <c r="H250" s="12"/>
      <c r="I250" s="12"/>
      <c r="J250" s="12"/>
      <c r="K250" s="12"/>
      <c r="L250" s="12"/>
      <c r="M250" s="11"/>
      <c r="N250" s="13"/>
      <c r="O250" s="14"/>
    </row>
    <row r="251" spans="1:15">
      <c r="A251" s="9" t="str">
        <f>IF(Turnaje!A252="","",Turnaje!A252)</f>
        <v>247.</v>
      </c>
      <c r="B251" s="28"/>
      <c r="C251" s="28"/>
      <c r="D251" s="10"/>
      <c r="E251" s="12"/>
      <c r="F251" s="12"/>
      <c r="G251" s="12"/>
      <c r="H251" s="12"/>
      <c r="I251" s="12"/>
      <c r="J251" s="12"/>
      <c r="K251" s="12"/>
      <c r="L251" s="12"/>
      <c r="M251" s="11"/>
      <c r="N251" s="13"/>
      <c r="O251" s="14"/>
    </row>
    <row r="252" spans="1:15">
      <c r="A252" s="9" t="str">
        <f>IF(Turnaje!A253="","",Turnaje!A253)</f>
        <v>248.</v>
      </c>
      <c r="B252" s="28"/>
      <c r="C252" s="28"/>
      <c r="D252" s="10"/>
      <c r="E252" s="12"/>
      <c r="F252" s="12"/>
      <c r="G252" s="12"/>
      <c r="H252" s="12"/>
      <c r="I252" s="12"/>
      <c r="J252" s="12"/>
      <c r="K252" s="12"/>
      <c r="L252" s="12"/>
      <c r="M252" s="11"/>
      <c r="N252" s="13"/>
      <c r="O252" s="14"/>
    </row>
    <row r="253" spans="1:15">
      <c r="A253" s="9" t="str">
        <f>IF(Turnaje!A254="","",Turnaje!A254)</f>
        <v>249.</v>
      </c>
      <c r="B253" s="28"/>
      <c r="C253" s="28"/>
      <c r="D253" s="10"/>
      <c r="E253" s="12"/>
      <c r="F253" s="12"/>
      <c r="G253" s="12"/>
      <c r="H253" s="12"/>
      <c r="I253" s="12"/>
      <c r="J253" s="12"/>
      <c r="K253" s="12"/>
      <c r="L253" s="12"/>
      <c r="M253" s="11"/>
      <c r="N253" s="13"/>
      <c r="O253" s="14"/>
    </row>
    <row r="254" spans="1:15">
      <c r="A254" s="9" t="str">
        <f>IF(Turnaje!A255="","",Turnaje!A255)</f>
        <v>250.</v>
      </c>
      <c r="B254" s="28"/>
      <c r="C254" s="28"/>
      <c r="D254" s="10"/>
      <c r="E254" s="12"/>
      <c r="F254" s="12"/>
      <c r="G254" s="12"/>
      <c r="H254" s="12"/>
      <c r="I254" s="12"/>
      <c r="J254" s="12"/>
      <c r="K254" s="12"/>
      <c r="L254" s="12"/>
      <c r="M254" s="11"/>
      <c r="N254" s="13"/>
      <c r="O254" s="14"/>
    </row>
    <row r="255" spans="1:15">
      <c r="A255" s="9" t="str">
        <f>IF(Turnaje!A256="","",Turnaje!A256)</f>
        <v>251.</v>
      </c>
      <c r="B255" s="28"/>
      <c r="C255" s="28"/>
      <c r="D255" s="10"/>
      <c r="E255" s="12"/>
      <c r="F255" s="12"/>
      <c r="G255" s="12"/>
      <c r="H255" s="12"/>
      <c r="I255" s="12"/>
      <c r="J255" s="12"/>
      <c r="K255" s="12"/>
      <c r="L255" s="12"/>
      <c r="M255" s="11"/>
      <c r="N255" s="13"/>
      <c r="O255" s="14"/>
    </row>
    <row r="256" spans="1:15">
      <c r="A256" s="9" t="str">
        <f>IF(Turnaje!A257="","",Turnaje!A257)</f>
        <v>252.</v>
      </c>
      <c r="B256" s="28"/>
      <c r="C256" s="28"/>
      <c r="D256" s="10"/>
      <c r="E256" s="12"/>
      <c r="F256" s="12"/>
      <c r="G256" s="12"/>
      <c r="H256" s="12"/>
      <c r="I256" s="12"/>
      <c r="J256" s="12"/>
      <c r="K256" s="12"/>
      <c r="L256" s="12"/>
      <c r="M256" s="11"/>
      <c r="N256" s="13"/>
      <c r="O256" s="14"/>
    </row>
    <row r="257" spans="1:15">
      <c r="A257" s="9" t="str">
        <f>IF(Turnaje!A258="","",Turnaje!A258)</f>
        <v>253.</v>
      </c>
      <c r="B257" s="28"/>
      <c r="C257" s="28"/>
      <c r="D257" s="10"/>
      <c r="E257" s="12"/>
      <c r="F257" s="12"/>
      <c r="G257" s="12"/>
      <c r="H257" s="12"/>
      <c r="I257" s="12"/>
      <c r="J257" s="12"/>
      <c r="K257" s="12"/>
      <c r="L257" s="12"/>
      <c r="M257" s="11"/>
      <c r="N257" s="13"/>
      <c r="O257" s="14"/>
    </row>
    <row r="258" spans="1:15">
      <c r="A258" s="9" t="str">
        <f>IF(Turnaje!A259="","",Turnaje!A259)</f>
        <v>254.</v>
      </c>
      <c r="B258" s="28"/>
      <c r="C258" s="28"/>
      <c r="D258" s="10"/>
      <c r="E258" s="12"/>
      <c r="F258" s="12"/>
      <c r="G258" s="12"/>
      <c r="H258" s="12"/>
      <c r="I258" s="12"/>
      <c r="J258" s="12"/>
      <c r="K258" s="12"/>
      <c r="L258" s="12"/>
      <c r="M258" s="11"/>
      <c r="N258" s="13"/>
      <c r="O258" s="14"/>
    </row>
    <row r="259" spans="1:15">
      <c r="A259" s="9" t="str">
        <f>IF(Turnaje!A260="","",Turnaje!A260)</f>
        <v>255.</v>
      </c>
      <c r="B259" s="28"/>
      <c r="C259" s="28"/>
      <c r="D259" s="10"/>
      <c r="E259" s="12"/>
      <c r="F259" s="12"/>
      <c r="G259" s="12"/>
      <c r="H259" s="12"/>
      <c r="I259" s="12"/>
      <c r="J259" s="12"/>
      <c r="K259" s="12"/>
      <c r="L259" s="12"/>
      <c r="M259" s="11"/>
      <c r="N259" s="13"/>
      <c r="O259" s="14"/>
    </row>
    <row r="260" spans="1:15">
      <c r="A260" s="9" t="str">
        <f>IF(Turnaje!A261="","",Turnaje!A261)</f>
        <v>256.</v>
      </c>
      <c r="B260" s="28"/>
      <c r="C260" s="28"/>
      <c r="D260" s="10"/>
      <c r="E260" s="12"/>
      <c r="F260" s="12"/>
      <c r="G260" s="12"/>
      <c r="H260" s="12"/>
      <c r="I260" s="12"/>
      <c r="J260" s="12"/>
      <c r="K260" s="12"/>
      <c r="L260" s="12"/>
      <c r="M260" s="11"/>
      <c r="N260" s="13"/>
      <c r="O260" s="14"/>
    </row>
    <row r="261" spans="1:15">
      <c r="A261" s="9" t="str">
        <f>IF(Turnaje!A262="","",Turnaje!A262)</f>
        <v>257.</v>
      </c>
      <c r="B261" s="28"/>
      <c r="C261" s="28"/>
      <c r="D261" s="10"/>
      <c r="E261" s="12"/>
      <c r="F261" s="12"/>
      <c r="G261" s="12"/>
      <c r="H261" s="12"/>
      <c r="I261" s="12"/>
      <c r="J261" s="12"/>
      <c r="K261" s="12"/>
      <c r="L261" s="12"/>
      <c r="M261" s="11"/>
      <c r="N261" s="13"/>
      <c r="O261" s="14"/>
    </row>
    <row r="262" spans="1:15">
      <c r="A262" s="9" t="str">
        <f>IF(Turnaje!A263="","",Turnaje!A263)</f>
        <v>258.</v>
      </c>
      <c r="B262" s="28"/>
      <c r="C262" s="28"/>
      <c r="D262" s="10"/>
      <c r="E262" s="12"/>
      <c r="F262" s="12"/>
      <c r="G262" s="12"/>
      <c r="H262" s="12"/>
      <c r="I262" s="12"/>
      <c r="J262" s="12"/>
      <c r="K262" s="12"/>
      <c r="L262" s="12"/>
      <c r="M262" s="11"/>
      <c r="N262" s="13"/>
      <c r="O262" s="14"/>
    </row>
    <row r="263" spans="1:15">
      <c r="A263" s="9" t="str">
        <f>IF(Turnaje!A264="","",Turnaje!A264)</f>
        <v>259.</v>
      </c>
      <c r="B263" s="28"/>
      <c r="C263" s="28"/>
      <c r="D263" s="10"/>
      <c r="E263" s="12"/>
      <c r="F263" s="12"/>
      <c r="G263" s="12"/>
      <c r="H263" s="12"/>
      <c r="I263" s="12"/>
      <c r="J263" s="12"/>
      <c r="K263" s="12"/>
      <c r="L263" s="12"/>
      <c r="M263" s="11"/>
      <c r="N263" s="13"/>
      <c r="O263" s="14"/>
    </row>
    <row r="264" spans="1:15">
      <c r="A264" s="9" t="str">
        <f>IF(Turnaje!A265="","",Turnaje!A265)</f>
        <v>260.</v>
      </c>
      <c r="B264" s="28"/>
      <c r="C264" s="28"/>
      <c r="D264" s="10"/>
      <c r="E264" s="12"/>
      <c r="F264" s="12"/>
      <c r="G264" s="12"/>
      <c r="H264" s="12"/>
      <c r="I264" s="12"/>
      <c r="J264" s="12"/>
      <c r="K264" s="12"/>
      <c r="L264" s="12"/>
      <c r="M264" s="11"/>
      <c r="N264" s="13"/>
      <c r="O264" s="14"/>
    </row>
    <row r="265" spans="1:15">
      <c r="A265" s="9" t="str">
        <f>IF(Turnaje!A266="","",Turnaje!A266)</f>
        <v>261.</v>
      </c>
      <c r="B265" s="28"/>
      <c r="C265" s="28"/>
      <c r="D265" s="10"/>
      <c r="E265" s="12"/>
      <c r="F265" s="12"/>
      <c r="G265" s="12"/>
      <c r="H265" s="12"/>
      <c r="I265" s="12"/>
      <c r="J265" s="12"/>
      <c r="K265" s="12"/>
      <c r="L265" s="12"/>
      <c r="M265" s="11"/>
      <c r="N265" s="13"/>
      <c r="O265" s="14"/>
    </row>
    <row r="266" spans="1:15">
      <c r="A266" s="9" t="str">
        <f>IF(Turnaje!A267="","",Turnaje!A267)</f>
        <v>262.</v>
      </c>
      <c r="B266" s="28"/>
      <c r="C266" s="28"/>
      <c r="D266" s="10"/>
      <c r="E266" s="12"/>
      <c r="F266" s="12"/>
      <c r="G266" s="12"/>
      <c r="H266" s="12"/>
      <c r="I266" s="12"/>
      <c r="J266" s="12"/>
      <c r="K266" s="12"/>
      <c r="L266" s="12"/>
      <c r="M266" s="11"/>
      <c r="N266" s="13"/>
      <c r="O266" s="14"/>
    </row>
    <row r="267" spans="1:15">
      <c r="A267" s="9" t="str">
        <f>IF(Turnaje!A268="","",Turnaje!A268)</f>
        <v>263.</v>
      </c>
      <c r="B267" s="28"/>
      <c r="C267" s="28"/>
      <c r="D267" s="10"/>
      <c r="E267" s="12"/>
      <c r="F267" s="12"/>
      <c r="G267" s="12"/>
      <c r="H267" s="12"/>
      <c r="I267" s="12"/>
      <c r="J267" s="12"/>
      <c r="K267" s="12"/>
      <c r="L267" s="12"/>
      <c r="M267" s="11"/>
      <c r="N267" s="13"/>
      <c r="O267" s="14"/>
    </row>
    <row r="268" spans="1:15">
      <c r="A268" s="9" t="str">
        <f>IF(Turnaje!A269="","",Turnaje!A269)</f>
        <v>264.</v>
      </c>
      <c r="B268" s="28"/>
      <c r="C268" s="28"/>
      <c r="D268" s="10"/>
      <c r="E268" s="12"/>
      <c r="F268" s="12"/>
      <c r="G268" s="12"/>
      <c r="H268" s="12"/>
      <c r="I268" s="12"/>
      <c r="J268" s="12"/>
      <c r="K268" s="12"/>
      <c r="L268" s="12"/>
      <c r="M268" s="11"/>
      <c r="N268" s="13"/>
      <c r="O268" s="14"/>
    </row>
    <row r="269" spans="1:15">
      <c r="A269" s="9" t="str">
        <f>IF(Turnaje!A270="","",Turnaje!A270)</f>
        <v>265.</v>
      </c>
      <c r="B269" s="28"/>
      <c r="C269" s="28"/>
      <c r="D269" s="10"/>
      <c r="E269" s="12"/>
      <c r="F269" s="12"/>
      <c r="G269" s="12"/>
      <c r="H269" s="12"/>
      <c r="I269" s="12"/>
      <c r="J269" s="12"/>
      <c r="K269" s="12"/>
      <c r="L269" s="12"/>
      <c r="M269" s="11"/>
      <c r="N269" s="13"/>
      <c r="O269" s="14"/>
    </row>
    <row r="270" spans="1:15">
      <c r="A270" s="9" t="str">
        <f>IF(Turnaje!A271="","",Turnaje!A271)</f>
        <v>266.</v>
      </c>
      <c r="B270" s="28"/>
      <c r="C270" s="28"/>
      <c r="D270" s="10"/>
      <c r="E270" s="12"/>
      <c r="F270" s="12"/>
      <c r="G270" s="12"/>
      <c r="H270" s="12"/>
      <c r="I270" s="12"/>
      <c r="J270" s="12"/>
      <c r="K270" s="12"/>
      <c r="L270" s="12"/>
      <c r="M270" s="11"/>
      <c r="N270" s="13"/>
      <c r="O270" s="14"/>
    </row>
    <row r="271" spans="1:15">
      <c r="A271" s="9" t="str">
        <f>IF(Turnaje!A272="","",Turnaje!A272)</f>
        <v>267.</v>
      </c>
      <c r="B271" s="28"/>
      <c r="C271" s="28"/>
      <c r="D271" s="10"/>
      <c r="E271" s="12"/>
      <c r="F271" s="12"/>
      <c r="G271" s="12"/>
      <c r="H271" s="12"/>
      <c r="I271" s="12"/>
      <c r="J271" s="12"/>
      <c r="K271" s="12"/>
      <c r="L271" s="12"/>
      <c r="M271" s="11"/>
      <c r="N271" s="13"/>
      <c r="O271" s="14"/>
    </row>
    <row r="272" spans="1:15">
      <c r="A272" s="9" t="str">
        <f>IF(Turnaje!A273="","",Turnaje!A273)</f>
        <v>268.</v>
      </c>
      <c r="B272" s="28"/>
      <c r="C272" s="28"/>
      <c r="D272" s="10"/>
      <c r="E272" s="12"/>
      <c r="F272" s="12"/>
      <c r="G272" s="12"/>
      <c r="H272" s="12"/>
      <c r="I272" s="12"/>
      <c r="J272" s="12"/>
      <c r="K272" s="12"/>
      <c r="L272" s="12"/>
      <c r="M272" s="11"/>
      <c r="N272" s="13"/>
      <c r="O272" s="14"/>
    </row>
    <row r="273" spans="1:15">
      <c r="A273" s="9" t="str">
        <f>IF(Turnaje!A274="","",Turnaje!A274)</f>
        <v>269.</v>
      </c>
      <c r="B273" s="28"/>
      <c r="C273" s="28"/>
      <c r="D273" s="10"/>
      <c r="E273" s="12"/>
      <c r="F273" s="12"/>
      <c r="G273" s="12"/>
      <c r="H273" s="12"/>
      <c r="I273" s="12"/>
      <c r="J273" s="12"/>
      <c r="K273" s="12"/>
      <c r="L273" s="12"/>
      <c r="M273" s="11"/>
      <c r="N273" s="13"/>
      <c r="O273" s="14"/>
    </row>
    <row r="274" spans="1:15">
      <c r="A274" s="9" t="str">
        <f>IF(Turnaje!A275="","",Turnaje!A275)</f>
        <v>270.</v>
      </c>
      <c r="B274" s="28"/>
      <c r="C274" s="28"/>
      <c r="D274" s="10"/>
      <c r="E274" s="12"/>
      <c r="F274" s="12"/>
      <c r="G274" s="12"/>
      <c r="H274" s="12"/>
      <c r="I274" s="12"/>
      <c r="J274" s="12"/>
      <c r="K274" s="12"/>
      <c r="L274" s="12"/>
      <c r="M274" s="11"/>
      <c r="N274" s="13"/>
      <c r="O274" s="14"/>
    </row>
    <row r="275" spans="1:15">
      <c r="A275" s="9" t="str">
        <f>IF(Turnaje!A276="","",Turnaje!A276)</f>
        <v>271.</v>
      </c>
      <c r="B275" s="28"/>
      <c r="C275" s="28"/>
      <c r="D275" s="10"/>
      <c r="E275" s="12"/>
      <c r="F275" s="12"/>
      <c r="G275" s="12"/>
      <c r="H275" s="12"/>
      <c r="I275" s="12"/>
      <c r="J275" s="12"/>
      <c r="K275" s="12"/>
      <c r="L275" s="12"/>
      <c r="M275" s="11"/>
      <c r="N275" s="13"/>
      <c r="O275" s="14"/>
    </row>
    <row r="276" spans="1:15">
      <c r="A276" s="9" t="str">
        <f>IF(Turnaje!A277="","",Turnaje!A277)</f>
        <v>272.</v>
      </c>
      <c r="B276" s="28"/>
      <c r="C276" s="28"/>
      <c r="D276" s="10"/>
      <c r="E276" s="12"/>
      <c r="F276" s="12"/>
      <c r="G276" s="12"/>
      <c r="H276" s="12"/>
      <c r="I276" s="12"/>
      <c r="J276" s="12"/>
      <c r="K276" s="12"/>
      <c r="L276" s="12"/>
      <c r="M276" s="11"/>
      <c r="N276" s="13"/>
      <c r="O276" s="14"/>
    </row>
    <row r="277" spans="1:15">
      <c r="A277" s="9" t="str">
        <f>IF(Turnaje!A278="","",Turnaje!A278)</f>
        <v>273.</v>
      </c>
      <c r="B277" s="28"/>
      <c r="C277" s="28"/>
      <c r="D277" s="10"/>
      <c r="E277" s="12"/>
      <c r="F277" s="12"/>
      <c r="G277" s="12"/>
      <c r="H277" s="12"/>
      <c r="I277" s="12"/>
      <c r="J277" s="12"/>
      <c r="K277" s="12"/>
      <c r="L277" s="12"/>
      <c r="M277" s="11"/>
      <c r="N277" s="13"/>
      <c r="O277" s="14"/>
    </row>
    <row r="278" spans="1:15">
      <c r="A278" s="9" t="str">
        <f>IF(Turnaje!A279="","",Turnaje!A279)</f>
        <v>274.</v>
      </c>
      <c r="B278" s="28"/>
      <c r="C278" s="28"/>
      <c r="D278" s="10"/>
      <c r="E278" s="12"/>
      <c r="F278" s="12"/>
      <c r="G278" s="12"/>
      <c r="H278" s="12"/>
      <c r="I278" s="12"/>
      <c r="J278" s="12"/>
      <c r="K278" s="12"/>
      <c r="L278" s="12"/>
      <c r="M278" s="11"/>
      <c r="N278" s="13"/>
      <c r="O278" s="14"/>
    </row>
    <row r="279" spans="1:15">
      <c r="A279" s="9" t="str">
        <f>IF(Turnaje!A280="","",Turnaje!A280)</f>
        <v>275.</v>
      </c>
      <c r="B279" s="28"/>
      <c r="C279" s="28"/>
      <c r="D279" s="10"/>
      <c r="E279" s="12"/>
      <c r="F279" s="12"/>
      <c r="G279" s="12"/>
      <c r="H279" s="12"/>
      <c r="I279" s="12"/>
      <c r="J279" s="12"/>
      <c r="K279" s="12"/>
      <c r="L279" s="12"/>
      <c r="M279" s="11"/>
      <c r="N279" s="13"/>
      <c r="O279" s="14"/>
    </row>
    <row r="280" spans="1:15">
      <c r="A280" s="9" t="str">
        <f>IF(Turnaje!A281="","",Turnaje!A281)</f>
        <v>276.</v>
      </c>
      <c r="B280" s="28"/>
      <c r="C280" s="28"/>
      <c r="D280" s="10"/>
      <c r="E280" s="12"/>
      <c r="F280" s="12"/>
      <c r="G280" s="12"/>
      <c r="H280" s="12"/>
      <c r="I280" s="12"/>
      <c r="J280" s="12"/>
      <c r="K280" s="12"/>
      <c r="L280" s="12"/>
      <c r="M280" s="11"/>
      <c r="N280" s="13"/>
      <c r="O280" s="14"/>
    </row>
    <row r="281" spans="1:15">
      <c r="A281" s="9" t="str">
        <f>IF(Turnaje!A282="","",Turnaje!A282)</f>
        <v>277.</v>
      </c>
      <c r="B281" s="28"/>
      <c r="C281" s="28"/>
      <c r="D281" s="10"/>
      <c r="E281" s="12"/>
      <c r="F281" s="12"/>
      <c r="G281" s="12"/>
      <c r="H281" s="12"/>
      <c r="I281" s="12"/>
      <c r="J281" s="12"/>
      <c r="K281" s="12"/>
      <c r="L281" s="12"/>
      <c r="M281" s="11"/>
      <c r="N281" s="13"/>
      <c r="O281" s="14"/>
    </row>
    <row r="282" spans="1:15">
      <c r="A282" s="9" t="str">
        <f>IF(Turnaje!A283="","",Turnaje!A283)</f>
        <v>278.</v>
      </c>
      <c r="B282" s="28"/>
      <c r="C282" s="28"/>
      <c r="D282" s="10"/>
      <c r="E282" s="12"/>
      <c r="F282" s="12"/>
      <c r="G282" s="12"/>
      <c r="H282" s="12"/>
      <c r="I282" s="12"/>
      <c r="J282" s="12"/>
      <c r="K282" s="12"/>
      <c r="L282" s="12"/>
      <c r="M282" s="11"/>
      <c r="N282" s="13"/>
      <c r="O282" s="14"/>
    </row>
    <row r="283" spans="1:15">
      <c r="A283" s="9" t="str">
        <f>IF(Turnaje!A284="","",Turnaje!A284)</f>
        <v>279.</v>
      </c>
      <c r="B283" s="28"/>
      <c r="C283" s="28"/>
      <c r="D283" s="10"/>
      <c r="E283" s="12"/>
      <c r="F283" s="12"/>
      <c r="G283" s="12"/>
      <c r="H283" s="12"/>
      <c r="I283" s="12"/>
      <c r="J283" s="12"/>
      <c r="K283" s="12"/>
      <c r="L283" s="12"/>
      <c r="M283" s="11"/>
      <c r="N283" s="13"/>
      <c r="O283" s="14"/>
    </row>
    <row r="284" spans="1:15">
      <c r="A284" s="9" t="str">
        <f>IF(Turnaje!A285="","",Turnaje!A285)</f>
        <v>280.</v>
      </c>
      <c r="B284" s="28"/>
      <c r="C284" s="28"/>
      <c r="D284" s="10"/>
      <c r="E284" s="12"/>
      <c r="F284" s="12"/>
      <c r="G284" s="12"/>
      <c r="H284" s="12"/>
      <c r="I284" s="12"/>
      <c r="J284" s="12"/>
      <c r="K284" s="12"/>
      <c r="L284" s="12"/>
      <c r="M284" s="11"/>
      <c r="N284" s="13"/>
      <c r="O284" s="14"/>
    </row>
    <row r="285" spans="1:15">
      <c r="A285" s="9" t="str">
        <f>IF(Turnaje!A286="","",Turnaje!A286)</f>
        <v>281.</v>
      </c>
      <c r="B285" s="28"/>
      <c r="C285" s="28"/>
      <c r="D285" s="10"/>
      <c r="E285" s="12"/>
      <c r="F285" s="12"/>
      <c r="G285" s="12"/>
      <c r="H285" s="12"/>
      <c r="I285" s="12"/>
      <c r="J285" s="12"/>
      <c r="K285" s="12"/>
      <c r="L285" s="12"/>
      <c r="M285" s="11"/>
      <c r="N285" s="13"/>
      <c r="O285" s="14"/>
    </row>
    <row r="286" spans="1:15">
      <c r="A286" s="9" t="str">
        <f>IF(Turnaje!A287="","",Turnaje!A287)</f>
        <v>282.</v>
      </c>
      <c r="B286" s="28"/>
      <c r="C286" s="28"/>
      <c r="D286" s="10"/>
      <c r="E286" s="12"/>
      <c r="F286" s="12"/>
      <c r="G286" s="12"/>
      <c r="H286" s="12"/>
      <c r="I286" s="12"/>
      <c r="J286" s="12"/>
      <c r="K286" s="12"/>
      <c r="L286" s="12"/>
      <c r="M286" s="11"/>
      <c r="N286" s="13"/>
      <c r="O286" s="14"/>
    </row>
    <row r="287" spans="1:15">
      <c r="A287" s="9" t="str">
        <f>IF(Turnaje!A288="","",Turnaje!A288)</f>
        <v>283.</v>
      </c>
      <c r="B287" s="28"/>
      <c r="C287" s="28"/>
      <c r="D287" s="10"/>
      <c r="E287" s="12"/>
      <c r="F287" s="12"/>
      <c r="G287" s="12"/>
      <c r="H287" s="12"/>
      <c r="I287" s="12"/>
      <c r="J287" s="12"/>
      <c r="K287" s="12"/>
      <c r="L287" s="12"/>
      <c r="M287" s="11"/>
      <c r="N287" s="13"/>
      <c r="O287" s="14"/>
    </row>
    <row r="288" spans="1:15">
      <c r="A288" s="9" t="str">
        <f>IF(Turnaje!A289="","",Turnaje!A289)</f>
        <v>284.</v>
      </c>
      <c r="B288" s="28"/>
      <c r="C288" s="28"/>
      <c r="D288" s="10"/>
      <c r="E288" s="12"/>
      <c r="F288" s="12"/>
      <c r="G288" s="12"/>
      <c r="H288" s="12"/>
      <c r="I288" s="12"/>
      <c r="J288" s="12"/>
      <c r="K288" s="12"/>
      <c r="L288" s="12"/>
      <c r="M288" s="11"/>
      <c r="N288" s="13"/>
      <c r="O288" s="14"/>
    </row>
    <row r="289" spans="1:15">
      <c r="A289" s="9" t="str">
        <f>IF(Turnaje!A290="","",Turnaje!A290)</f>
        <v>285.</v>
      </c>
      <c r="B289" s="28"/>
      <c r="C289" s="28"/>
      <c r="D289" s="10"/>
      <c r="E289" s="12"/>
      <c r="F289" s="12"/>
      <c r="G289" s="12"/>
      <c r="H289" s="12"/>
      <c r="I289" s="12"/>
      <c r="J289" s="12"/>
      <c r="K289" s="12"/>
      <c r="L289" s="12"/>
      <c r="M289" s="11"/>
      <c r="N289" s="13"/>
      <c r="O289" s="14"/>
    </row>
    <row r="290" spans="1:15">
      <c r="A290" s="9" t="str">
        <f>IF(Turnaje!A291="","",Turnaje!A291)</f>
        <v>286.</v>
      </c>
    </row>
    <row r="291" spans="1:15">
      <c r="A291" s="9" t="str">
        <f>IF(Turnaje!A292="","",Turnaje!A292)</f>
        <v>287.</v>
      </c>
    </row>
    <row r="292" spans="1:15">
      <c r="A292" s="9" t="str">
        <f>IF(Turnaje!A293="","",Turnaje!A293)</f>
        <v>288.</v>
      </c>
    </row>
    <row r="293" spans="1:15">
      <c r="A293" s="9" t="str">
        <f>IF(Turnaje!A294="","",Turnaje!A294)</f>
        <v>289.</v>
      </c>
    </row>
    <row r="294" spans="1:15">
      <c r="A294" s="9" t="str">
        <f>IF(Turnaje!A295="","",Turnaje!A295)</f>
        <v>290.</v>
      </c>
    </row>
    <row r="295" spans="1:15">
      <c r="A295" s="9" t="str">
        <f>IF(Turnaje!A296="","",Turnaje!A296)</f>
        <v>291.</v>
      </c>
    </row>
    <row r="296" spans="1:15">
      <c r="A296" s="9" t="str">
        <f>IF(Turnaje!A297="","",Turnaje!A297)</f>
        <v>292.</v>
      </c>
    </row>
    <row r="297" spans="1:15">
      <c r="A297" s="9" t="str">
        <f>IF(Turnaje!A298="","",Turnaje!A298)</f>
        <v>293.</v>
      </c>
    </row>
    <row r="298" spans="1:15">
      <c r="A298" s="9" t="str">
        <f>IF(Turnaje!A299="","",Turnaje!A299)</f>
        <v>294.</v>
      </c>
    </row>
    <row r="299" spans="1:15">
      <c r="A299" s="9" t="str">
        <f>IF(Turnaje!A300="","",Turnaje!A300)</f>
        <v>295.</v>
      </c>
    </row>
    <row r="300" spans="1:15">
      <c r="A300" s="9" t="str">
        <f>IF(Turnaje!A301="","",Turnaje!A301)</f>
        <v>296.</v>
      </c>
    </row>
    <row r="301" spans="1:15">
      <c r="A301" s="9" t="str">
        <f>IF(Turnaje!A302="","",Turnaje!A302)</f>
        <v>297.</v>
      </c>
    </row>
    <row r="302" spans="1:15">
      <c r="A302" s="9" t="str">
        <f>IF(Turnaje!A303="","",Turnaje!A303)</f>
        <v>298.</v>
      </c>
    </row>
    <row r="303" spans="1:15">
      <c r="A303" s="9" t="str">
        <f>IF(Turnaje!A304="","",Turnaje!A304)</f>
        <v>299.</v>
      </c>
      <c r="B303" s="28"/>
      <c r="C303" s="28"/>
      <c r="D303" s="10"/>
      <c r="E303" s="12"/>
      <c r="F303" s="12"/>
      <c r="G303" s="12"/>
      <c r="H303" s="12"/>
      <c r="I303" s="12"/>
      <c r="J303" s="12"/>
      <c r="K303" s="12"/>
      <c r="L303" s="12"/>
      <c r="M303" s="11"/>
      <c r="N303" s="13"/>
      <c r="O303" s="14"/>
    </row>
    <row r="304" spans="1:15">
      <c r="A304" s="9" t="str">
        <f>IF(Turnaje!A305="","",Turnaje!A305)</f>
        <v>300.</v>
      </c>
      <c r="B304" s="28"/>
      <c r="C304" s="28"/>
      <c r="D304" s="10"/>
      <c r="E304" s="12"/>
      <c r="F304" s="12"/>
      <c r="G304" s="12"/>
      <c r="H304" s="12"/>
      <c r="I304" s="12"/>
      <c r="J304" s="12"/>
      <c r="K304" s="12"/>
      <c r="L304" s="12"/>
      <c r="M304" s="11"/>
      <c r="N304" s="13"/>
      <c r="O304" s="14"/>
    </row>
    <row r="305" spans="1:15">
      <c r="A305" s="9" t="str">
        <f>IF(Turnaje!A306="","",Turnaje!A306)</f>
        <v>301.</v>
      </c>
      <c r="B305" s="28"/>
      <c r="C305" s="28"/>
      <c r="D305" s="10"/>
      <c r="E305" s="12"/>
      <c r="F305" s="12"/>
      <c r="G305" s="12"/>
      <c r="H305" s="12"/>
      <c r="I305" s="12"/>
      <c r="J305" s="12"/>
      <c r="K305" s="12"/>
      <c r="L305" s="12"/>
      <c r="M305" s="11"/>
      <c r="N305" s="13"/>
      <c r="O305" s="14"/>
    </row>
    <row r="306" spans="1:15">
      <c r="A306" s="9" t="str">
        <f>IF(Turnaje!A307="","",Turnaje!A307)</f>
        <v>302.</v>
      </c>
      <c r="B306" s="28"/>
      <c r="C306" s="28"/>
      <c r="D306" s="10"/>
      <c r="E306" s="12"/>
      <c r="F306" s="12"/>
      <c r="G306" s="12"/>
      <c r="H306" s="12"/>
      <c r="I306" s="12"/>
      <c r="J306" s="12"/>
      <c r="K306" s="12"/>
      <c r="L306" s="12"/>
      <c r="M306" s="11"/>
      <c r="N306" s="13"/>
      <c r="O306" s="14"/>
    </row>
    <row r="307" spans="1:15">
      <c r="A307" s="9" t="str">
        <f>IF(Turnaje!A308="","",Turnaje!A308)</f>
        <v>303.</v>
      </c>
      <c r="B307" s="28"/>
      <c r="C307" s="28"/>
      <c r="D307" s="10"/>
      <c r="E307" s="12"/>
      <c r="F307" s="12"/>
      <c r="G307" s="12"/>
      <c r="H307" s="12"/>
      <c r="I307" s="12"/>
      <c r="J307" s="12"/>
      <c r="K307" s="12"/>
      <c r="L307" s="12"/>
      <c r="M307" s="11"/>
      <c r="N307" s="13"/>
      <c r="O307" s="14"/>
    </row>
    <row r="308" spans="1:15">
      <c r="A308" s="9" t="str">
        <f>IF(Turnaje!A309="","",Turnaje!A309)</f>
        <v>304.</v>
      </c>
      <c r="B308" s="28"/>
      <c r="C308" s="28"/>
      <c r="D308" s="10"/>
      <c r="E308" s="12"/>
      <c r="F308" s="12"/>
      <c r="G308" s="12"/>
      <c r="H308" s="12"/>
      <c r="I308" s="12"/>
      <c r="J308" s="12"/>
      <c r="K308" s="12"/>
      <c r="L308" s="12"/>
      <c r="M308" s="11"/>
      <c r="N308" s="13"/>
      <c r="O308" s="14"/>
    </row>
    <row r="309" spans="1:15">
      <c r="A309" s="9" t="str">
        <f>IF(Turnaje!A310="","",Turnaje!A310)</f>
        <v>305.</v>
      </c>
      <c r="B309" s="28"/>
      <c r="C309" s="28"/>
      <c r="D309" s="10"/>
      <c r="E309" s="12"/>
      <c r="F309" s="12"/>
      <c r="G309" s="12"/>
      <c r="H309" s="12"/>
      <c r="I309" s="12"/>
      <c r="J309" s="12"/>
      <c r="K309" s="12"/>
      <c r="L309" s="12"/>
      <c r="M309" s="11"/>
      <c r="N309" s="13"/>
      <c r="O309" s="14"/>
    </row>
    <row r="310" spans="1:15">
      <c r="A310" s="9" t="str">
        <f>IF(Turnaje!A311="","",Turnaje!A311)</f>
        <v>306.</v>
      </c>
      <c r="B310" s="28"/>
      <c r="C310" s="28"/>
      <c r="D310" s="10"/>
      <c r="E310" s="12"/>
      <c r="F310" s="12"/>
      <c r="G310" s="12"/>
      <c r="H310" s="12"/>
      <c r="I310" s="12"/>
      <c r="J310" s="12"/>
      <c r="K310" s="12"/>
      <c r="L310" s="12"/>
      <c r="M310" s="11"/>
      <c r="N310" s="13"/>
      <c r="O310" s="14"/>
    </row>
    <row r="311" spans="1:15">
      <c r="A311" s="9" t="str">
        <f>IF(Turnaje!A312="","",Turnaje!A312)</f>
        <v>307.</v>
      </c>
      <c r="B311" s="28"/>
      <c r="C311" s="28"/>
      <c r="D311" s="10"/>
      <c r="E311" s="12"/>
      <c r="F311" s="12"/>
      <c r="G311" s="12"/>
      <c r="H311" s="12"/>
      <c r="I311" s="12"/>
      <c r="J311" s="12"/>
      <c r="K311" s="12"/>
      <c r="L311" s="12"/>
      <c r="M311" s="11"/>
      <c r="N311" s="13"/>
      <c r="O311" s="14"/>
    </row>
    <row r="312" spans="1:15">
      <c r="A312" s="9" t="str">
        <f>IF(Turnaje!A313="","",Turnaje!A313)</f>
        <v>308.</v>
      </c>
      <c r="B312" s="28"/>
      <c r="C312" s="28"/>
      <c r="D312" s="10"/>
      <c r="E312" s="12"/>
      <c r="F312" s="12"/>
      <c r="G312" s="12"/>
      <c r="H312" s="12"/>
      <c r="I312" s="12"/>
      <c r="J312" s="12"/>
      <c r="K312" s="12"/>
      <c r="L312" s="12"/>
      <c r="M312" s="11"/>
      <c r="N312" s="13"/>
      <c r="O312" s="14"/>
    </row>
    <row r="313" spans="1:15">
      <c r="A313" s="9" t="str">
        <f>IF(Turnaje!A314="","",Turnaje!A314)</f>
        <v>309.</v>
      </c>
      <c r="B313" s="28"/>
      <c r="C313" s="28"/>
      <c r="D313" s="10"/>
      <c r="E313" s="12"/>
      <c r="F313" s="12"/>
      <c r="G313" s="12"/>
      <c r="H313" s="12"/>
      <c r="I313" s="12"/>
      <c r="J313" s="12"/>
      <c r="K313" s="12"/>
      <c r="L313" s="12"/>
      <c r="M313" s="11"/>
      <c r="N313" s="13"/>
      <c r="O313" s="14"/>
    </row>
    <row r="314" spans="1:15">
      <c r="A314" s="9" t="str">
        <f>IF(Turnaje!A315="","",Turnaje!A315)</f>
        <v>310.</v>
      </c>
      <c r="B314" s="28"/>
      <c r="C314" s="28"/>
      <c r="D314" s="10"/>
      <c r="E314" s="12"/>
      <c r="F314" s="12"/>
      <c r="G314" s="12"/>
      <c r="H314" s="12"/>
      <c r="I314" s="12"/>
      <c r="J314" s="12"/>
      <c r="K314" s="12"/>
      <c r="L314" s="12"/>
      <c r="M314" s="11"/>
      <c r="N314" s="13"/>
      <c r="O314" s="14"/>
    </row>
    <row r="315" spans="1:15">
      <c r="A315" s="9" t="str">
        <f>IF(Turnaje!A316="","",Turnaje!A316)</f>
        <v>311.</v>
      </c>
      <c r="B315" s="28"/>
      <c r="C315" s="28"/>
      <c r="D315" s="10"/>
      <c r="E315" s="12"/>
      <c r="F315" s="12"/>
      <c r="G315" s="12"/>
      <c r="H315" s="12"/>
      <c r="I315" s="12"/>
      <c r="J315" s="12"/>
      <c r="K315" s="12"/>
      <c r="L315" s="12"/>
      <c r="M315" s="11"/>
      <c r="N315" s="13"/>
      <c r="O315" s="14"/>
    </row>
    <row r="316" spans="1:15">
      <c r="A316" s="9" t="str">
        <f>IF(Turnaje!A317="","",Turnaje!A317)</f>
        <v>312.</v>
      </c>
      <c r="B316" s="28"/>
      <c r="C316" s="28"/>
      <c r="D316" s="10"/>
      <c r="E316" s="12"/>
      <c r="F316" s="12"/>
      <c r="G316" s="12"/>
      <c r="H316" s="12"/>
      <c r="I316" s="12"/>
      <c r="J316" s="12"/>
      <c r="K316" s="12"/>
      <c r="L316" s="12"/>
      <c r="M316" s="11"/>
      <c r="N316" s="13"/>
      <c r="O316" s="14"/>
    </row>
    <row r="317" spans="1:15">
      <c r="A317" s="9" t="str">
        <f>IF(Turnaje!A318="","",Turnaje!A318)</f>
        <v>313.</v>
      </c>
      <c r="B317" s="28"/>
      <c r="C317" s="28"/>
      <c r="D317" s="10"/>
      <c r="E317" s="12"/>
      <c r="F317" s="12"/>
      <c r="G317" s="12"/>
      <c r="H317" s="12"/>
      <c r="I317" s="12"/>
      <c r="J317" s="12"/>
      <c r="K317" s="12"/>
      <c r="L317" s="12"/>
      <c r="M317" s="11"/>
      <c r="N317" s="13"/>
      <c r="O317" s="14"/>
    </row>
    <row r="318" spans="1:15">
      <c r="A318" s="9" t="str">
        <f>IF(Turnaje!A319="","",Turnaje!A319)</f>
        <v>314.</v>
      </c>
      <c r="B318" s="28"/>
      <c r="C318" s="28"/>
      <c r="D318" s="10"/>
      <c r="E318" s="12"/>
      <c r="F318" s="12"/>
      <c r="G318" s="12"/>
      <c r="H318" s="12"/>
      <c r="I318" s="12"/>
      <c r="J318" s="12"/>
      <c r="K318" s="12"/>
      <c r="L318" s="12"/>
      <c r="M318" s="11"/>
      <c r="N318" s="13"/>
      <c r="O318" s="14"/>
    </row>
    <row r="319" spans="1:15">
      <c r="A319" s="9" t="str">
        <f>IF(Turnaje!A320="","",Turnaje!A320)</f>
        <v>315.</v>
      </c>
      <c r="B319" s="28"/>
      <c r="C319" s="28"/>
      <c r="D319" s="10"/>
      <c r="E319" s="12"/>
      <c r="F319" s="12"/>
      <c r="G319" s="12"/>
      <c r="H319" s="12"/>
      <c r="I319" s="12"/>
      <c r="J319" s="12"/>
      <c r="K319" s="12"/>
      <c r="L319" s="12"/>
      <c r="M319" s="11"/>
      <c r="N319" s="13"/>
      <c r="O319" s="14"/>
    </row>
    <row r="320" spans="1:15">
      <c r="A320" s="9" t="str">
        <f>IF(Turnaje!A321="","",Turnaje!A321)</f>
        <v>316.</v>
      </c>
      <c r="B320" s="28"/>
      <c r="C320" s="28"/>
      <c r="D320" s="10"/>
      <c r="E320" s="12"/>
      <c r="F320" s="12"/>
      <c r="G320" s="12"/>
      <c r="H320" s="12"/>
      <c r="I320" s="12"/>
      <c r="J320" s="12"/>
      <c r="K320" s="12"/>
      <c r="L320" s="12"/>
      <c r="M320" s="11"/>
      <c r="N320" s="13"/>
      <c r="O320" s="14"/>
    </row>
    <row r="321" spans="1:15">
      <c r="A321" s="9" t="str">
        <f>IF(Turnaje!A322="","",Turnaje!A322)</f>
        <v>317.</v>
      </c>
      <c r="B321" s="28"/>
      <c r="C321" s="28"/>
      <c r="D321" s="10"/>
      <c r="E321" s="12"/>
      <c r="F321" s="12"/>
      <c r="G321" s="12"/>
      <c r="H321" s="12"/>
      <c r="I321" s="12"/>
      <c r="J321" s="12"/>
      <c r="K321" s="12"/>
      <c r="L321" s="12"/>
      <c r="M321" s="11"/>
      <c r="N321" s="13"/>
      <c r="O321" s="14"/>
    </row>
    <row r="322" spans="1:15">
      <c r="A322" s="9" t="str">
        <f>IF(Turnaje!A323="","",Turnaje!A323)</f>
        <v>318.</v>
      </c>
      <c r="B322" s="28"/>
      <c r="C322" s="28"/>
      <c r="D322" s="10"/>
      <c r="E322" s="12"/>
      <c r="F322" s="12"/>
      <c r="G322" s="12"/>
      <c r="H322" s="12"/>
      <c r="I322" s="12"/>
      <c r="J322" s="12"/>
      <c r="K322" s="12"/>
      <c r="L322" s="12"/>
      <c r="M322" s="11"/>
      <c r="N322" s="13"/>
      <c r="O322" s="14"/>
    </row>
    <row r="323" spans="1:15">
      <c r="A323" s="9" t="str">
        <f>IF(Turnaje!A324="","",Turnaje!A324)</f>
        <v>319.</v>
      </c>
      <c r="B323" s="28"/>
      <c r="C323" s="28"/>
      <c r="D323" s="10"/>
      <c r="E323" s="12"/>
      <c r="F323" s="12"/>
      <c r="G323" s="12"/>
      <c r="H323" s="12"/>
      <c r="I323" s="12"/>
      <c r="J323" s="12"/>
      <c r="K323" s="12"/>
      <c r="L323" s="12"/>
      <c r="M323" s="11"/>
      <c r="N323" s="13"/>
      <c r="O323" s="14"/>
    </row>
    <row r="324" spans="1:15">
      <c r="A324" s="9" t="str">
        <f>IF(Turnaje!A325="","",Turnaje!A325)</f>
        <v>320.</v>
      </c>
      <c r="B324" s="28"/>
      <c r="C324" s="28"/>
      <c r="D324" s="10"/>
      <c r="E324" s="12"/>
      <c r="F324" s="12"/>
      <c r="G324" s="12"/>
      <c r="H324" s="12"/>
      <c r="I324" s="12"/>
      <c r="J324" s="12"/>
      <c r="K324" s="12"/>
      <c r="L324" s="12"/>
      <c r="M324" s="11"/>
      <c r="N324" s="13"/>
      <c r="O324" s="14"/>
    </row>
    <row r="325" spans="1:15">
      <c r="A325" s="9" t="str">
        <f>IF(Turnaje!A326="","",Turnaje!A326)</f>
        <v>321.</v>
      </c>
      <c r="B325" s="28"/>
      <c r="C325" s="28"/>
      <c r="D325" s="10"/>
      <c r="E325" s="12"/>
      <c r="F325" s="12"/>
      <c r="G325" s="12"/>
      <c r="H325" s="12"/>
      <c r="I325" s="12"/>
      <c r="J325" s="12"/>
      <c r="K325" s="12"/>
      <c r="L325" s="12"/>
      <c r="M325" s="11"/>
      <c r="N325" s="13"/>
      <c r="O325" s="14"/>
    </row>
    <row r="326" spans="1:15">
      <c r="A326" s="9" t="str">
        <f>IF(Turnaje!A327="","",Turnaje!A327)</f>
        <v>322.</v>
      </c>
      <c r="B326" s="28"/>
      <c r="C326" s="28"/>
      <c r="D326" s="10"/>
      <c r="E326" s="12"/>
      <c r="F326" s="12"/>
      <c r="G326" s="12"/>
      <c r="H326" s="12"/>
      <c r="I326" s="12"/>
      <c r="J326" s="12"/>
      <c r="K326" s="12"/>
      <c r="L326" s="12"/>
      <c r="M326" s="11"/>
      <c r="N326" s="13"/>
      <c r="O326" s="14"/>
    </row>
    <row r="327" spans="1:15">
      <c r="A327" s="9" t="str">
        <f>IF(Turnaje!A328="","",Turnaje!A328)</f>
        <v>323.</v>
      </c>
      <c r="B327" s="28"/>
      <c r="C327" s="28"/>
      <c r="D327" s="10"/>
      <c r="E327" s="12"/>
      <c r="F327" s="12"/>
      <c r="G327" s="12"/>
      <c r="H327" s="12"/>
      <c r="I327" s="12"/>
      <c r="J327" s="12"/>
      <c r="K327" s="12"/>
      <c r="L327" s="12"/>
      <c r="M327" s="11"/>
      <c r="N327" s="13"/>
      <c r="O327" s="14"/>
    </row>
    <row r="328" spans="1:15">
      <c r="A328" s="9" t="str">
        <f>IF(Turnaje!A329="","",Turnaje!A329)</f>
        <v>324.</v>
      </c>
      <c r="B328" s="28"/>
      <c r="C328" s="28"/>
      <c r="D328" s="10"/>
      <c r="E328" s="12"/>
      <c r="F328" s="12"/>
      <c r="G328" s="12"/>
      <c r="H328" s="12"/>
      <c r="I328" s="12"/>
      <c r="J328" s="12"/>
      <c r="K328" s="12"/>
      <c r="L328" s="12"/>
      <c r="M328" s="11"/>
      <c r="N328" s="13"/>
      <c r="O328" s="14"/>
    </row>
    <row r="329" spans="1:15">
      <c r="A329" s="9" t="str">
        <f>IF(Turnaje!A330="","",Turnaje!A330)</f>
        <v>325.</v>
      </c>
      <c r="B329" s="28"/>
      <c r="C329" s="28"/>
      <c r="D329" s="10"/>
      <c r="E329" s="12"/>
      <c r="F329" s="12"/>
      <c r="G329" s="12"/>
      <c r="H329" s="12"/>
      <c r="I329" s="12"/>
      <c r="J329" s="12"/>
      <c r="K329" s="12"/>
      <c r="L329" s="12"/>
      <c r="M329" s="11"/>
      <c r="N329" s="13"/>
      <c r="O329" s="14"/>
    </row>
    <row r="330" spans="1:15">
      <c r="A330" s="9" t="str">
        <f>IF(Turnaje!A331="","",Turnaje!A331)</f>
        <v>326.</v>
      </c>
      <c r="B330" s="28"/>
      <c r="C330" s="28"/>
      <c r="D330" s="10"/>
      <c r="E330" s="12"/>
      <c r="F330" s="12"/>
      <c r="G330" s="12"/>
      <c r="H330" s="12"/>
      <c r="I330" s="12"/>
      <c r="J330" s="12"/>
      <c r="K330" s="12"/>
      <c r="L330" s="12"/>
      <c r="M330" s="11"/>
      <c r="N330" s="13"/>
      <c r="O330" s="14"/>
    </row>
    <row r="331" spans="1:15">
      <c r="A331" s="9" t="str">
        <f>IF(Turnaje!A332="","",Turnaje!A332)</f>
        <v>327.</v>
      </c>
      <c r="B331" s="28"/>
      <c r="C331" s="28"/>
      <c r="D331" s="10"/>
      <c r="E331" s="12"/>
      <c r="F331" s="12"/>
      <c r="G331" s="12"/>
      <c r="H331" s="12"/>
      <c r="I331" s="12"/>
      <c r="J331" s="12"/>
      <c r="K331" s="12"/>
      <c r="L331" s="12"/>
      <c r="M331" s="11"/>
      <c r="N331" s="13"/>
      <c r="O331" s="14"/>
    </row>
    <row r="332" spans="1:15">
      <c r="A332" s="9" t="str">
        <f>IF(Turnaje!A333="","",Turnaje!A333)</f>
        <v>328.</v>
      </c>
      <c r="B332" s="28"/>
      <c r="C332" s="28"/>
      <c r="D332" s="10"/>
      <c r="E332" s="12"/>
      <c r="F332" s="12"/>
      <c r="G332" s="12"/>
      <c r="H332" s="12"/>
      <c r="I332" s="12"/>
      <c r="J332" s="12"/>
      <c r="K332" s="12"/>
      <c r="L332" s="12"/>
      <c r="M332" s="11"/>
      <c r="N332" s="13"/>
      <c r="O332" s="14"/>
    </row>
    <row r="333" spans="1:15">
      <c r="A333" s="9" t="str">
        <f>IF(Turnaje!A334="","",Turnaje!A334)</f>
        <v>329.</v>
      </c>
      <c r="B333" s="28"/>
      <c r="C333" s="28"/>
      <c r="D333" s="10"/>
      <c r="E333" s="12"/>
      <c r="F333" s="12"/>
      <c r="G333" s="12"/>
      <c r="H333" s="12"/>
      <c r="I333" s="12"/>
      <c r="J333" s="12"/>
      <c r="K333" s="12"/>
      <c r="L333" s="12"/>
      <c r="M333" s="11"/>
      <c r="N333" s="13"/>
      <c r="O333" s="14"/>
    </row>
    <row r="334" spans="1:15">
      <c r="A334" s="9" t="str">
        <f>IF(Turnaje!A335="","",Turnaje!A335)</f>
        <v>330.</v>
      </c>
      <c r="B334" s="28"/>
      <c r="C334" s="28"/>
      <c r="D334" s="10"/>
      <c r="E334" s="12"/>
      <c r="F334" s="12"/>
      <c r="G334" s="12"/>
      <c r="H334" s="12"/>
      <c r="I334" s="12"/>
      <c r="J334" s="12"/>
      <c r="K334" s="12"/>
      <c r="L334" s="12"/>
      <c r="M334" s="11"/>
      <c r="N334" s="13"/>
      <c r="O334" s="14"/>
    </row>
    <row r="335" spans="1:15">
      <c r="A335" s="9" t="str">
        <f>IF(Turnaje!A336="","",Turnaje!A336)</f>
        <v>331.</v>
      </c>
      <c r="B335" s="28"/>
      <c r="C335" s="28"/>
      <c r="D335" s="10"/>
      <c r="E335" s="12"/>
      <c r="F335" s="12"/>
      <c r="G335" s="12"/>
      <c r="H335" s="12"/>
      <c r="I335" s="12"/>
      <c r="J335" s="12"/>
      <c r="K335" s="12"/>
      <c r="L335" s="12"/>
      <c r="M335" s="11"/>
      <c r="N335" s="13"/>
      <c r="O335" s="14"/>
    </row>
    <row r="336" spans="1:15">
      <c r="A336" s="9" t="str">
        <f>IF(Turnaje!A337="","",Turnaje!A337)</f>
        <v>332.</v>
      </c>
      <c r="B336" s="28"/>
      <c r="C336" s="28"/>
      <c r="D336" s="10"/>
      <c r="E336" s="12"/>
      <c r="F336" s="12"/>
      <c r="G336" s="12"/>
      <c r="H336" s="12"/>
      <c r="I336" s="12"/>
      <c r="J336" s="12"/>
      <c r="K336" s="12"/>
      <c r="L336" s="12"/>
      <c r="M336" s="11"/>
      <c r="N336" s="13"/>
      <c r="O336" s="14"/>
    </row>
    <row r="337" spans="1:15">
      <c r="A337" s="9" t="str">
        <f>IF(Turnaje!A338="","",Turnaje!A338)</f>
        <v>333.</v>
      </c>
      <c r="B337" s="28"/>
      <c r="C337" s="28"/>
      <c r="D337" s="10"/>
      <c r="E337" s="12"/>
      <c r="F337" s="12"/>
      <c r="G337" s="12"/>
      <c r="H337" s="12"/>
      <c r="I337" s="12"/>
      <c r="J337" s="12"/>
      <c r="K337" s="12"/>
      <c r="L337" s="12"/>
      <c r="M337" s="11"/>
      <c r="N337" s="13"/>
      <c r="O337" s="14"/>
    </row>
    <row r="338" spans="1:15">
      <c r="A338" s="9" t="str">
        <f>IF(Turnaje!A339="","",Turnaje!A339)</f>
        <v>334.</v>
      </c>
      <c r="B338" s="28"/>
      <c r="C338" s="28"/>
      <c r="D338" s="10"/>
      <c r="E338" s="12"/>
      <c r="F338" s="12"/>
      <c r="G338" s="12"/>
      <c r="H338" s="12"/>
      <c r="I338" s="12"/>
      <c r="J338" s="12"/>
      <c r="K338" s="12"/>
      <c r="L338" s="12"/>
      <c r="M338" s="11"/>
      <c r="N338" s="13"/>
      <c r="O338" s="14"/>
    </row>
    <row r="339" spans="1:15">
      <c r="A339" s="9" t="str">
        <f>IF(Turnaje!A340="","",Turnaje!A340)</f>
        <v>335.</v>
      </c>
      <c r="B339" s="28"/>
      <c r="C339" s="28"/>
      <c r="D339" s="10"/>
      <c r="E339" s="12"/>
      <c r="F339" s="12"/>
      <c r="G339" s="12"/>
      <c r="H339" s="12"/>
      <c r="I339" s="12"/>
      <c r="J339" s="12"/>
      <c r="K339" s="12"/>
      <c r="L339" s="12"/>
      <c r="M339" s="11"/>
      <c r="N339" s="13"/>
      <c r="O339" s="14"/>
    </row>
    <row r="340" spans="1:15">
      <c r="A340" s="9" t="str">
        <f>IF(Turnaje!A341="","",Turnaje!A341)</f>
        <v>336.</v>
      </c>
      <c r="B340" s="28"/>
      <c r="C340" s="28"/>
      <c r="D340" s="10"/>
      <c r="E340" s="12"/>
      <c r="F340" s="12"/>
      <c r="G340" s="12"/>
      <c r="H340" s="12"/>
      <c r="I340" s="12"/>
      <c r="J340" s="12"/>
      <c r="K340" s="12"/>
      <c r="L340" s="12"/>
      <c r="M340" s="11"/>
      <c r="N340" s="13"/>
      <c r="O340" s="14"/>
    </row>
    <row r="341" spans="1:15">
      <c r="A341" s="9" t="str">
        <f>IF(Turnaje!A342="","",Turnaje!A342)</f>
        <v>337.</v>
      </c>
      <c r="B341" s="28"/>
      <c r="C341" s="28"/>
      <c r="D341" s="10"/>
      <c r="E341" s="12"/>
      <c r="F341" s="12"/>
      <c r="G341" s="12"/>
      <c r="H341" s="12"/>
      <c r="I341" s="12"/>
      <c r="J341" s="12"/>
      <c r="K341" s="12"/>
      <c r="L341" s="12"/>
      <c r="M341" s="11"/>
      <c r="N341" s="13"/>
      <c r="O341" s="14"/>
    </row>
    <row r="342" spans="1:15">
      <c r="A342" s="9" t="str">
        <f>IF(Turnaje!A343="","",Turnaje!A343)</f>
        <v>338.</v>
      </c>
      <c r="B342" s="28"/>
      <c r="C342" s="28"/>
      <c r="D342" s="10"/>
      <c r="E342" s="12"/>
      <c r="F342" s="12"/>
      <c r="G342" s="12"/>
      <c r="H342" s="12"/>
      <c r="I342" s="12"/>
      <c r="J342" s="12"/>
      <c r="K342" s="12"/>
      <c r="L342" s="12"/>
      <c r="M342" s="11"/>
      <c r="N342" s="13"/>
      <c r="O342" s="14"/>
    </row>
    <row r="343" spans="1:15">
      <c r="A343" s="9" t="str">
        <f>IF(Turnaje!A344="","",Turnaje!A344)</f>
        <v>339.</v>
      </c>
      <c r="B343" s="28"/>
      <c r="C343" s="28"/>
      <c r="D343" s="10"/>
      <c r="E343" s="12"/>
      <c r="F343" s="12"/>
      <c r="G343" s="12"/>
      <c r="H343" s="12"/>
      <c r="I343" s="12"/>
      <c r="J343" s="12"/>
      <c r="K343" s="12"/>
      <c r="L343" s="12"/>
      <c r="M343" s="11"/>
      <c r="N343" s="13"/>
      <c r="O343" s="14"/>
    </row>
    <row r="344" spans="1:15">
      <c r="A344" s="9" t="str">
        <f>IF(Turnaje!A345="","",Turnaje!A345)</f>
        <v>340.</v>
      </c>
      <c r="B344" s="28"/>
      <c r="C344" s="28"/>
      <c r="D344" s="10"/>
      <c r="E344" s="12"/>
      <c r="F344" s="12"/>
      <c r="G344" s="12"/>
      <c r="H344" s="12"/>
      <c r="I344" s="12"/>
      <c r="J344" s="12"/>
      <c r="K344" s="12"/>
      <c r="L344" s="12"/>
      <c r="M344" s="11"/>
      <c r="N344" s="13"/>
      <c r="O344" s="14"/>
    </row>
    <row r="345" spans="1:15">
      <c r="A345" s="9" t="str">
        <f>IF(Turnaje!A346="","",Turnaje!A346)</f>
        <v>341.</v>
      </c>
      <c r="B345" s="28"/>
      <c r="C345" s="28"/>
      <c r="D345" s="10"/>
      <c r="E345" s="12"/>
      <c r="F345" s="12"/>
      <c r="G345" s="12"/>
      <c r="H345" s="12"/>
      <c r="I345" s="12"/>
      <c r="J345" s="12"/>
      <c r="K345" s="12"/>
      <c r="L345" s="12"/>
      <c r="M345" s="11"/>
      <c r="N345" s="13"/>
      <c r="O345" s="14"/>
    </row>
    <row r="346" spans="1:15">
      <c r="A346" s="9" t="str">
        <f>IF(Turnaje!A347="","",Turnaje!A347)</f>
        <v>342.</v>
      </c>
      <c r="B346" s="28"/>
      <c r="C346" s="28"/>
      <c r="D346" s="10"/>
      <c r="E346" s="12"/>
      <c r="F346" s="12"/>
      <c r="G346" s="12"/>
      <c r="H346" s="12"/>
      <c r="I346" s="12"/>
      <c r="J346" s="12"/>
      <c r="K346" s="12"/>
      <c r="L346" s="12"/>
      <c r="M346" s="11"/>
      <c r="N346" s="13"/>
      <c r="O346" s="14"/>
    </row>
    <row r="347" spans="1:15">
      <c r="A347" s="9" t="str">
        <f>IF(Turnaje!A348="","",Turnaje!A348)</f>
        <v>343.</v>
      </c>
      <c r="B347" s="28"/>
      <c r="C347" s="28"/>
      <c r="D347" s="10"/>
      <c r="E347" s="12"/>
      <c r="F347" s="12"/>
      <c r="G347" s="12"/>
      <c r="H347" s="12"/>
      <c r="I347" s="12"/>
      <c r="J347" s="12"/>
      <c r="K347" s="12"/>
      <c r="L347" s="12"/>
      <c r="M347" s="11"/>
      <c r="N347" s="13"/>
      <c r="O347" s="14"/>
    </row>
    <row r="348" spans="1:15">
      <c r="A348" s="9" t="str">
        <f>IF(Turnaje!A349="","",Turnaje!A349)</f>
        <v>344.</v>
      </c>
      <c r="B348" s="28"/>
      <c r="C348" s="28"/>
      <c r="D348" s="10"/>
      <c r="E348" s="12"/>
      <c r="F348" s="12"/>
      <c r="G348" s="12"/>
      <c r="H348" s="12"/>
      <c r="I348" s="12"/>
      <c r="J348" s="12"/>
      <c r="K348" s="12"/>
      <c r="L348" s="12"/>
      <c r="M348" s="11"/>
      <c r="N348" s="13"/>
      <c r="O348" s="14"/>
    </row>
    <row r="349" spans="1:15">
      <c r="A349" s="9" t="str">
        <f>IF(Turnaje!A350="","",Turnaje!A350)</f>
        <v>345.</v>
      </c>
      <c r="B349" s="28"/>
      <c r="C349" s="28"/>
      <c r="D349" s="10"/>
      <c r="E349" s="12"/>
      <c r="F349" s="12"/>
      <c r="G349" s="12"/>
      <c r="H349" s="12"/>
      <c r="I349" s="12"/>
      <c r="J349" s="12"/>
      <c r="K349" s="12"/>
      <c r="L349" s="12"/>
      <c r="M349" s="11"/>
      <c r="N349" s="13"/>
      <c r="O349" s="14"/>
    </row>
    <row r="350" spans="1:15">
      <c r="A350" s="9" t="str">
        <f>IF(Turnaje!A351="","",Turnaje!A351)</f>
        <v>346.</v>
      </c>
      <c r="B350" s="28"/>
      <c r="C350" s="28"/>
      <c r="D350" s="10"/>
      <c r="E350" s="12"/>
      <c r="F350" s="12"/>
      <c r="G350" s="12"/>
      <c r="H350" s="12"/>
      <c r="I350" s="12"/>
      <c r="J350" s="12"/>
      <c r="K350" s="12"/>
      <c r="L350" s="12"/>
      <c r="M350" s="11"/>
      <c r="N350" s="13"/>
      <c r="O350" s="14"/>
    </row>
    <row r="351" spans="1:15">
      <c r="A351" s="9" t="str">
        <f>IF(Turnaje!A352="","",Turnaje!A352)</f>
        <v>347.</v>
      </c>
      <c r="B351" s="28"/>
      <c r="C351" s="28"/>
      <c r="D351" s="10"/>
      <c r="E351" s="12"/>
      <c r="F351" s="12"/>
      <c r="G351" s="12"/>
      <c r="H351" s="12"/>
      <c r="I351" s="12"/>
      <c r="J351" s="12"/>
      <c r="K351" s="12"/>
      <c r="L351" s="12"/>
      <c r="M351" s="11"/>
      <c r="N351" s="13"/>
      <c r="O351" s="14"/>
    </row>
    <row r="352" spans="1:15">
      <c r="A352" s="9" t="str">
        <f>IF(Turnaje!A353="","",Turnaje!A353)</f>
        <v>348.</v>
      </c>
      <c r="B352" s="28"/>
      <c r="C352" s="28"/>
      <c r="D352" s="10"/>
      <c r="E352" s="12"/>
      <c r="F352" s="12"/>
      <c r="G352" s="12"/>
      <c r="H352" s="12"/>
      <c r="I352" s="12"/>
      <c r="J352" s="12"/>
      <c r="K352" s="12"/>
      <c r="L352" s="12"/>
      <c r="M352" s="11"/>
      <c r="N352" s="13"/>
      <c r="O352" s="14"/>
    </row>
    <row r="353" spans="1:15">
      <c r="A353" s="9" t="str">
        <f>IF(Turnaje!A354="","",Turnaje!A354)</f>
        <v>349.</v>
      </c>
      <c r="B353" s="28"/>
      <c r="C353" s="28"/>
      <c r="D353" s="10"/>
      <c r="E353" s="12"/>
      <c r="F353" s="12"/>
      <c r="G353" s="12"/>
      <c r="H353" s="12"/>
      <c r="I353" s="12"/>
      <c r="J353" s="12"/>
      <c r="K353" s="12"/>
      <c r="L353" s="12"/>
      <c r="M353" s="11"/>
      <c r="N353" s="13"/>
      <c r="O353" s="14"/>
    </row>
    <row r="354" spans="1:15">
      <c r="A354" s="9" t="str">
        <f>IF(Turnaje!A355="","",Turnaje!A355)</f>
        <v>350.</v>
      </c>
      <c r="B354" s="28"/>
      <c r="C354" s="28"/>
      <c r="D354" s="10"/>
      <c r="E354" s="12"/>
      <c r="F354" s="12"/>
      <c r="G354" s="12"/>
      <c r="H354" s="12"/>
      <c r="I354" s="12"/>
      <c r="J354" s="12"/>
      <c r="K354" s="12"/>
      <c r="L354" s="12"/>
      <c r="M354" s="11"/>
      <c r="N354" s="13"/>
      <c r="O354" s="14"/>
    </row>
    <row r="355" spans="1:15">
      <c r="A355" s="9" t="str">
        <f>IF(Turnaje!A356="","",Turnaje!A356)</f>
        <v>351.</v>
      </c>
      <c r="B355" s="28"/>
      <c r="C355" s="28"/>
      <c r="D355" s="10"/>
      <c r="E355" s="12"/>
      <c r="F355" s="12"/>
      <c r="G355" s="12"/>
      <c r="H355" s="12"/>
      <c r="I355" s="12"/>
      <c r="J355" s="12"/>
      <c r="K355" s="12"/>
      <c r="L355" s="12"/>
      <c r="M355" s="11"/>
      <c r="N355" s="13"/>
      <c r="O355" s="14"/>
    </row>
    <row r="356" spans="1:15">
      <c r="A356" s="9" t="str">
        <f>IF(Turnaje!A357="","",Turnaje!A357)</f>
        <v>352.</v>
      </c>
      <c r="B356" s="28"/>
      <c r="C356" s="28"/>
      <c r="D356" s="10"/>
      <c r="E356" s="12"/>
      <c r="F356" s="12"/>
      <c r="G356" s="12"/>
      <c r="H356" s="12"/>
      <c r="I356" s="12"/>
      <c r="J356" s="12"/>
      <c r="K356" s="12"/>
      <c r="L356" s="12"/>
      <c r="M356" s="11"/>
      <c r="N356" s="13"/>
      <c r="O356" s="14"/>
    </row>
    <row r="357" spans="1:15">
      <c r="A357" s="9" t="str">
        <f>IF(Turnaje!A358="","",Turnaje!A358)</f>
        <v>353.</v>
      </c>
      <c r="B357" s="28"/>
      <c r="C357" s="28"/>
      <c r="D357" s="10"/>
      <c r="E357" s="12"/>
      <c r="F357" s="12"/>
      <c r="G357" s="12"/>
      <c r="H357" s="12"/>
      <c r="I357" s="12"/>
      <c r="J357" s="12"/>
      <c r="K357" s="12"/>
      <c r="L357" s="12"/>
      <c r="M357" s="11"/>
      <c r="N357" s="13"/>
      <c r="O357" s="14"/>
    </row>
    <row r="358" spans="1:15">
      <c r="A358" s="9" t="str">
        <f>IF(Turnaje!A359="","",Turnaje!A359)</f>
        <v>354.</v>
      </c>
      <c r="B358" s="28"/>
      <c r="C358" s="28"/>
      <c r="D358" s="10"/>
      <c r="E358" s="12"/>
      <c r="F358" s="12"/>
      <c r="G358" s="12"/>
      <c r="H358" s="12"/>
      <c r="I358" s="12"/>
      <c r="J358" s="12"/>
      <c r="K358" s="12"/>
      <c r="L358" s="12"/>
      <c r="M358" s="11"/>
      <c r="N358" s="13"/>
      <c r="O358" s="14"/>
    </row>
    <row r="359" spans="1:15">
      <c r="A359" s="9" t="str">
        <f>IF(Turnaje!A360="","",Turnaje!A360)</f>
        <v>355.</v>
      </c>
      <c r="B359" s="28"/>
      <c r="C359" s="28"/>
      <c r="D359" s="10"/>
      <c r="E359" s="12"/>
      <c r="F359" s="12"/>
      <c r="G359" s="12"/>
      <c r="H359" s="12"/>
      <c r="I359" s="12"/>
      <c r="J359" s="12"/>
      <c r="K359" s="12"/>
      <c r="L359" s="12"/>
      <c r="M359" s="11"/>
      <c r="N359" s="13"/>
      <c r="O359" s="14"/>
    </row>
    <row r="360" spans="1:15">
      <c r="A360" s="9" t="str">
        <f>IF(Turnaje!A361="","",Turnaje!A361)</f>
        <v>356.</v>
      </c>
      <c r="B360" s="28"/>
      <c r="C360" s="28"/>
      <c r="D360" s="10"/>
      <c r="E360" s="12"/>
      <c r="F360" s="12"/>
      <c r="G360" s="12"/>
      <c r="H360" s="12"/>
      <c r="I360" s="12"/>
      <c r="J360" s="12"/>
      <c r="K360" s="12"/>
      <c r="L360" s="12"/>
      <c r="M360" s="11"/>
      <c r="N360" s="13"/>
      <c r="O360" s="14"/>
    </row>
    <row r="361" spans="1:15">
      <c r="A361" s="9" t="str">
        <f>IF(Turnaje!A362="","",Turnaje!A362)</f>
        <v>357.</v>
      </c>
      <c r="B361" s="28"/>
      <c r="C361" s="28"/>
      <c r="D361" s="10"/>
      <c r="E361" s="12"/>
      <c r="F361" s="12"/>
      <c r="G361" s="12"/>
      <c r="H361" s="12"/>
      <c r="I361" s="12"/>
      <c r="J361" s="12"/>
      <c r="K361" s="12"/>
      <c r="L361" s="12"/>
      <c r="M361" s="11"/>
      <c r="N361" s="13"/>
      <c r="O361" s="14"/>
    </row>
    <row r="362" spans="1:15">
      <c r="A362" s="9" t="str">
        <f>IF(Turnaje!A363="","",Turnaje!A363)</f>
        <v>358.</v>
      </c>
      <c r="B362" s="28"/>
      <c r="C362" s="28"/>
      <c r="D362" s="10"/>
      <c r="E362" s="12"/>
      <c r="F362" s="12"/>
      <c r="G362" s="12"/>
      <c r="H362" s="12"/>
      <c r="I362" s="12"/>
      <c r="J362" s="12"/>
      <c r="K362" s="12"/>
      <c r="L362" s="12"/>
      <c r="M362" s="11"/>
      <c r="N362" s="13"/>
      <c r="O362" s="14"/>
    </row>
    <row r="363" spans="1:15">
      <c r="A363" s="9" t="str">
        <f>IF(Turnaje!A364="","",Turnaje!A364)</f>
        <v>359.</v>
      </c>
      <c r="B363" s="28"/>
      <c r="C363" s="28"/>
      <c r="D363" s="10"/>
      <c r="E363" s="12"/>
      <c r="F363" s="12"/>
      <c r="G363" s="12"/>
      <c r="H363" s="12"/>
      <c r="I363" s="12"/>
      <c r="J363" s="12"/>
      <c r="K363" s="12"/>
      <c r="L363" s="12"/>
      <c r="M363" s="11"/>
      <c r="N363" s="13"/>
      <c r="O363" s="14"/>
    </row>
    <row r="364" spans="1:15">
      <c r="A364" s="9" t="str">
        <f>IF(Turnaje!A365="","",Turnaje!A365)</f>
        <v>360.</v>
      </c>
      <c r="B364" s="28"/>
      <c r="C364" s="28"/>
      <c r="D364" s="10"/>
      <c r="E364" s="12"/>
      <c r="F364" s="12"/>
      <c r="G364" s="12"/>
      <c r="H364" s="12"/>
      <c r="I364" s="12"/>
      <c r="J364" s="12"/>
      <c r="K364" s="12"/>
      <c r="L364" s="12"/>
      <c r="M364" s="11"/>
      <c r="N364" s="13"/>
      <c r="O364" s="14"/>
    </row>
    <row r="365" spans="1:15">
      <c r="A365" s="9" t="str">
        <f>IF(Turnaje!A366="","",Turnaje!A366)</f>
        <v>361.</v>
      </c>
      <c r="B365" s="28"/>
      <c r="C365" s="28"/>
      <c r="D365" s="10"/>
      <c r="E365" s="12"/>
      <c r="F365" s="12"/>
      <c r="G365" s="12"/>
      <c r="H365" s="12"/>
      <c r="I365" s="12"/>
      <c r="J365" s="12"/>
      <c r="K365" s="12"/>
      <c r="L365" s="12"/>
      <c r="M365" s="11"/>
      <c r="N365" s="13"/>
      <c r="O365" s="14"/>
    </row>
    <row r="366" spans="1:15">
      <c r="A366" s="9" t="str">
        <f>IF(Turnaje!A367="","",Turnaje!A367)</f>
        <v/>
      </c>
      <c r="B366" s="28" t="str">
        <f>IF(Turnaje!B367="","",Turnaje!B367)</f>
        <v/>
      </c>
      <c r="C366" s="28" t="str">
        <f>IF(Turnaje!C367="","",Turnaje!C367)</f>
        <v/>
      </c>
      <c r="D366" s="10" t="str">
        <f>IF(Turnaje!E367="","",Turnaje!E367)</f>
        <v/>
      </c>
      <c r="E366" s="12" t="str">
        <f>IF(LARGE(Turnaje!F367:BV367,1)=0,"",LARGE(Turnaje!F367:BV367,1))</f>
        <v/>
      </c>
      <c r="F366" s="12" t="str">
        <f>IF(LARGE(Turnaje!F367:BV367,2)=0,"",LARGE(Turnaje!F367:BV367,2))</f>
        <v/>
      </c>
      <c r="G366" s="12" t="str">
        <f>IF(LARGE(Turnaje!F367:BV367,3)=0,"",LARGE(Turnaje!F367:BV367,3))</f>
        <v/>
      </c>
      <c r="H366" s="12" t="str">
        <f>IF(LARGE(Turnaje!F367:BV367,4)=0,"",LARGE(Turnaje!F367:BV367,4))</f>
        <v/>
      </c>
      <c r="I366" s="12" t="str">
        <f>IF(LARGE(Turnaje!F367:BV367,5)=0,"",LARGE(Turnaje!F367:BV367,5))</f>
        <v/>
      </c>
      <c r="J366" s="12" t="str">
        <f>IF(LARGE(Turnaje!F367:BV367,6)=0,"",LARGE(Turnaje!F367:BV367,6))</f>
        <v/>
      </c>
      <c r="K366" s="12" t="str">
        <f>IF(LARGE(Turnaje!F367:BV367,7)=0,"",LARGE(Turnaje!F367:BV367,7))</f>
        <v/>
      </c>
      <c r="L366" s="12" t="str">
        <f>IF(LARGE(Turnaje!F367:BV367,8)=0,"",LARGE(Turnaje!F367:BV367,8))</f>
        <v/>
      </c>
      <c r="M366" s="11">
        <f t="shared" ref="M327:M390" si="0">SUM(E366:L366)</f>
        <v>0</v>
      </c>
      <c r="N366" s="13">
        <f t="shared" ref="N327:N390" si="1">COUNT(E366:L366)</f>
        <v>0</v>
      </c>
      <c r="O366" s="14">
        <f>SUM(Turnaje!F367:BV367)</f>
        <v>0</v>
      </c>
    </row>
    <row r="367" spans="1:15">
      <c r="A367" s="9" t="str">
        <f>IF(Turnaje!A368="","",Turnaje!A368)</f>
        <v/>
      </c>
      <c r="B367" s="28" t="str">
        <f>IF(Turnaje!B368="","",Turnaje!B368)</f>
        <v/>
      </c>
      <c r="C367" s="28" t="str">
        <f>IF(Turnaje!C368="","",Turnaje!C368)</f>
        <v/>
      </c>
      <c r="D367" s="10" t="str">
        <f>IF(Turnaje!E368="","",Turnaje!E368)</f>
        <v/>
      </c>
      <c r="E367" s="12" t="str">
        <f>IF(LARGE(Turnaje!F368:BV368,1)=0,"",LARGE(Turnaje!F368:BV368,1))</f>
        <v/>
      </c>
      <c r="F367" s="12" t="str">
        <f>IF(LARGE(Turnaje!F368:BV368,2)=0,"",LARGE(Turnaje!F368:BV368,2))</f>
        <v/>
      </c>
      <c r="G367" s="12" t="str">
        <f>IF(LARGE(Turnaje!F368:BV368,3)=0,"",LARGE(Turnaje!F368:BV368,3))</f>
        <v/>
      </c>
      <c r="H367" s="12" t="str">
        <f>IF(LARGE(Turnaje!F368:BV368,4)=0,"",LARGE(Turnaje!F368:BV368,4))</f>
        <v/>
      </c>
      <c r="I367" s="12" t="str">
        <f>IF(LARGE(Turnaje!F368:BV368,5)=0,"",LARGE(Turnaje!F368:BV368,5))</f>
        <v/>
      </c>
      <c r="J367" s="12" t="str">
        <f>IF(LARGE(Turnaje!F368:BV368,6)=0,"",LARGE(Turnaje!F368:BV368,6))</f>
        <v/>
      </c>
      <c r="K367" s="12" t="str">
        <f>IF(LARGE(Turnaje!F368:BV368,7)=0,"",LARGE(Turnaje!F368:BV368,7))</f>
        <v/>
      </c>
      <c r="L367" s="12" t="str">
        <f>IF(LARGE(Turnaje!F368:BV368,8)=0,"",LARGE(Turnaje!F368:BV368,8))</f>
        <v/>
      </c>
      <c r="M367" s="11">
        <f t="shared" si="0"/>
        <v>0</v>
      </c>
      <c r="N367" s="13">
        <f t="shared" si="1"/>
        <v>0</v>
      </c>
      <c r="O367" s="14">
        <f>SUM(Turnaje!F368:BV368)</f>
        <v>0</v>
      </c>
    </row>
    <row r="368" spans="1:15">
      <c r="A368" s="9" t="str">
        <f>IF(Turnaje!A369="","",Turnaje!A369)</f>
        <v/>
      </c>
      <c r="B368" s="28" t="str">
        <f>IF(Turnaje!B369="","",Turnaje!B369)</f>
        <v/>
      </c>
      <c r="C368" s="28" t="str">
        <f>IF(Turnaje!C369="","",Turnaje!C369)</f>
        <v/>
      </c>
      <c r="D368" s="10" t="str">
        <f>IF(Turnaje!E369="","",Turnaje!E369)</f>
        <v/>
      </c>
      <c r="E368" s="12" t="str">
        <f>IF(LARGE(Turnaje!F369:BV369,1)=0,"",LARGE(Turnaje!F369:BV369,1))</f>
        <v/>
      </c>
      <c r="F368" s="12" t="str">
        <f>IF(LARGE(Turnaje!F369:BV369,2)=0,"",LARGE(Turnaje!F369:BV369,2))</f>
        <v/>
      </c>
      <c r="G368" s="12" t="str">
        <f>IF(LARGE(Turnaje!F369:BV369,3)=0,"",LARGE(Turnaje!F369:BV369,3))</f>
        <v/>
      </c>
      <c r="H368" s="12" t="str">
        <f>IF(LARGE(Turnaje!F369:BV369,4)=0,"",LARGE(Turnaje!F369:BV369,4))</f>
        <v/>
      </c>
      <c r="I368" s="12" t="str">
        <f>IF(LARGE(Turnaje!F369:BV369,5)=0,"",LARGE(Turnaje!F369:BV369,5))</f>
        <v/>
      </c>
      <c r="J368" s="12" t="str">
        <f>IF(LARGE(Turnaje!F369:BV369,6)=0,"",LARGE(Turnaje!F369:BV369,6))</f>
        <v/>
      </c>
      <c r="K368" s="12" t="str">
        <f>IF(LARGE(Turnaje!F369:BV369,7)=0,"",LARGE(Turnaje!F369:BV369,7))</f>
        <v/>
      </c>
      <c r="L368" s="12" t="str">
        <f>IF(LARGE(Turnaje!F369:BV369,8)=0,"",LARGE(Turnaje!F369:BV369,8))</f>
        <v/>
      </c>
      <c r="M368" s="11">
        <f t="shared" si="0"/>
        <v>0</v>
      </c>
      <c r="N368" s="13">
        <f t="shared" si="1"/>
        <v>0</v>
      </c>
      <c r="O368" s="14">
        <f>SUM(Turnaje!F369:BV369)</f>
        <v>0</v>
      </c>
    </row>
    <row r="369" spans="1:15">
      <c r="A369" s="9" t="str">
        <f>IF(Turnaje!A370="","",Turnaje!A370)</f>
        <v/>
      </c>
      <c r="B369" s="28" t="str">
        <f>IF(Turnaje!B370="","",Turnaje!B370)</f>
        <v/>
      </c>
      <c r="C369" s="28" t="str">
        <f>IF(Turnaje!C370="","",Turnaje!C370)</f>
        <v/>
      </c>
      <c r="D369" s="10" t="str">
        <f>IF(Turnaje!E370="","",Turnaje!E370)</f>
        <v/>
      </c>
      <c r="E369" s="12" t="str">
        <f>IF(LARGE(Turnaje!F370:BV370,1)=0,"",LARGE(Turnaje!F370:BV370,1))</f>
        <v/>
      </c>
      <c r="F369" s="12" t="str">
        <f>IF(LARGE(Turnaje!F370:BV370,2)=0,"",LARGE(Turnaje!F370:BV370,2))</f>
        <v/>
      </c>
      <c r="G369" s="12" t="str">
        <f>IF(LARGE(Turnaje!F370:BV370,3)=0,"",LARGE(Turnaje!F370:BV370,3))</f>
        <v/>
      </c>
      <c r="H369" s="12" t="str">
        <f>IF(LARGE(Turnaje!F370:BV370,4)=0,"",LARGE(Turnaje!F370:BV370,4))</f>
        <v/>
      </c>
      <c r="I369" s="12" t="str">
        <f>IF(LARGE(Turnaje!F370:BV370,5)=0,"",LARGE(Turnaje!F370:BV370,5))</f>
        <v/>
      </c>
      <c r="J369" s="12" t="str">
        <f>IF(LARGE(Turnaje!F370:BV370,6)=0,"",LARGE(Turnaje!F370:BV370,6))</f>
        <v/>
      </c>
      <c r="K369" s="12" t="str">
        <f>IF(LARGE(Turnaje!F370:BV370,7)=0,"",LARGE(Turnaje!F370:BV370,7))</f>
        <v/>
      </c>
      <c r="L369" s="12" t="str">
        <f>IF(LARGE(Turnaje!F370:BV370,8)=0,"",LARGE(Turnaje!F370:BV370,8))</f>
        <v/>
      </c>
      <c r="M369" s="11">
        <f t="shared" si="0"/>
        <v>0</v>
      </c>
      <c r="N369" s="13">
        <f t="shared" si="1"/>
        <v>0</v>
      </c>
      <c r="O369" s="14">
        <f>SUM(Turnaje!F370:BV370)</f>
        <v>0</v>
      </c>
    </row>
    <row r="370" spans="1:15">
      <c r="A370" s="9" t="str">
        <f>IF(Turnaje!A371="","",Turnaje!A371)</f>
        <v/>
      </c>
      <c r="B370" s="28" t="str">
        <f>IF(Turnaje!B371="","",Turnaje!B371)</f>
        <v/>
      </c>
      <c r="C370" s="28" t="str">
        <f>IF(Turnaje!C371="","",Turnaje!C371)</f>
        <v/>
      </c>
      <c r="D370" s="10" t="str">
        <f>IF(Turnaje!E371="","",Turnaje!E371)</f>
        <v/>
      </c>
      <c r="E370" s="12" t="str">
        <f>IF(LARGE(Turnaje!F371:BV371,1)=0,"",LARGE(Turnaje!F371:BV371,1))</f>
        <v/>
      </c>
      <c r="F370" s="12" t="str">
        <f>IF(LARGE(Turnaje!F371:BV371,2)=0,"",LARGE(Turnaje!F371:BV371,2))</f>
        <v/>
      </c>
      <c r="G370" s="12" t="str">
        <f>IF(LARGE(Turnaje!F371:BV371,3)=0,"",LARGE(Turnaje!F371:BV371,3))</f>
        <v/>
      </c>
      <c r="H370" s="12" t="str">
        <f>IF(LARGE(Turnaje!F371:BV371,4)=0,"",LARGE(Turnaje!F371:BV371,4))</f>
        <v/>
      </c>
      <c r="I370" s="12" t="str">
        <f>IF(LARGE(Turnaje!F371:BV371,5)=0,"",LARGE(Turnaje!F371:BV371,5))</f>
        <v/>
      </c>
      <c r="J370" s="12" t="str">
        <f>IF(LARGE(Turnaje!F371:BV371,6)=0,"",LARGE(Turnaje!F371:BV371,6))</f>
        <v/>
      </c>
      <c r="K370" s="12" t="str">
        <f>IF(LARGE(Turnaje!F371:BV371,7)=0,"",LARGE(Turnaje!F371:BV371,7))</f>
        <v/>
      </c>
      <c r="L370" s="12" t="str">
        <f>IF(LARGE(Turnaje!F371:BV371,8)=0,"",LARGE(Turnaje!F371:BV371,8))</f>
        <v/>
      </c>
      <c r="M370" s="11">
        <f t="shared" si="0"/>
        <v>0</v>
      </c>
      <c r="N370" s="13">
        <f t="shared" si="1"/>
        <v>0</v>
      </c>
      <c r="O370" s="14">
        <f>SUM(Turnaje!F371:BV371)</f>
        <v>0</v>
      </c>
    </row>
    <row r="371" spans="1:15">
      <c r="A371" s="9" t="str">
        <f>IF(Turnaje!A372="","",Turnaje!A372)</f>
        <v/>
      </c>
      <c r="B371" s="28" t="str">
        <f>IF(Turnaje!B372="","",Turnaje!B372)</f>
        <v/>
      </c>
      <c r="C371" s="28" t="str">
        <f>IF(Turnaje!C372="","",Turnaje!C372)</f>
        <v/>
      </c>
      <c r="D371" s="10" t="str">
        <f>IF(Turnaje!E372="","",Turnaje!E372)</f>
        <v/>
      </c>
      <c r="E371" s="12" t="str">
        <f>IF(LARGE(Turnaje!F372:BV372,1)=0,"",LARGE(Turnaje!F372:BV372,1))</f>
        <v/>
      </c>
      <c r="F371" s="12" t="str">
        <f>IF(LARGE(Turnaje!F372:BV372,2)=0,"",LARGE(Turnaje!F372:BV372,2))</f>
        <v/>
      </c>
      <c r="G371" s="12" t="str">
        <f>IF(LARGE(Turnaje!F372:BV372,3)=0,"",LARGE(Turnaje!F372:BV372,3))</f>
        <v/>
      </c>
      <c r="H371" s="12" t="str">
        <f>IF(LARGE(Turnaje!F372:BV372,4)=0,"",LARGE(Turnaje!F372:BV372,4))</f>
        <v/>
      </c>
      <c r="I371" s="12" t="str">
        <f>IF(LARGE(Turnaje!F372:BV372,5)=0,"",LARGE(Turnaje!F372:BV372,5))</f>
        <v/>
      </c>
      <c r="J371" s="12" t="str">
        <f>IF(LARGE(Turnaje!F372:BV372,6)=0,"",LARGE(Turnaje!F372:BV372,6))</f>
        <v/>
      </c>
      <c r="K371" s="12" t="str">
        <f>IF(LARGE(Turnaje!F372:BV372,7)=0,"",LARGE(Turnaje!F372:BV372,7))</f>
        <v/>
      </c>
      <c r="L371" s="12" t="str">
        <f>IF(LARGE(Turnaje!F372:BV372,8)=0,"",LARGE(Turnaje!F372:BV372,8))</f>
        <v/>
      </c>
      <c r="M371" s="11">
        <f t="shared" si="0"/>
        <v>0</v>
      </c>
      <c r="N371" s="13">
        <f t="shared" si="1"/>
        <v>0</v>
      </c>
      <c r="O371" s="14">
        <f>SUM(Turnaje!F372:BV372)</f>
        <v>0</v>
      </c>
    </row>
    <row r="372" spans="1:15">
      <c r="A372" s="9" t="str">
        <f>IF(Turnaje!A373="","",Turnaje!A373)</f>
        <v/>
      </c>
      <c r="B372" s="28" t="str">
        <f>IF(Turnaje!B373="","",Turnaje!B373)</f>
        <v/>
      </c>
      <c r="C372" s="28" t="str">
        <f>IF(Turnaje!C373="","",Turnaje!C373)</f>
        <v/>
      </c>
      <c r="D372" s="10" t="str">
        <f>IF(Turnaje!E373="","",Turnaje!E373)</f>
        <v/>
      </c>
      <c r="E372" s="12" t="str">
        <f>IF(LARGE(Turnaje!F373:BV373,1)=0,"",LARGE(Turnaje!F373:BV373,1))</f>
        <v/>
      </c>
      <c r="F372" s="12" t="str">
        <f>IF(LARGE(Turnaje!F373:BV373,2)=0,"",LARGE(Turnaje!F373:BV373,2))</f>
        <v/>
      </c>
      <c r="G372" s="12" t="str">
        <f>IF(LARGE(Turnaje!F373:BV373,3)=0,"",LARGE(Turnaje!F373:BV373,3))</f>
        <v/>
      </c>
      <c r="H372" s="12" t="str">
        <f>IF(LARGE(Turnaje!F373:BV373,4)=0,"",LARGE(Turnaje!F373:BV373,4))</f>
        <v/>
      </c>
      <c r="I372" s="12" t="str">
        <f>IF(LARGE(Turnaje!F373:BV373,5)=0,"",LARGE(Turnaje!F373:BV373,5))</f>
        <v/>
      </c>
      <c r="J372" s="12" t="str">
        <f>IF(LARGE(Turnaje!F373:BV373,6)=0,"",LARGE(Turnaje!F373:BV373,6))</f>
        <v/>
      </c>
      <c r="K372" s="12" t="str">
        <f>IF(LARGE(Turnaje!F373:BV373,7)=0,"",LARGE(Turnaje!F373:BV373,7))</f>
        <v/>
      </c>
      <c r="L372" s="12" t="str">
        <f>IF(LARGE(Turnaje!F373:BV373,8)=0,"",LARGE(Turnaje!F373:BV373,8))</f>
        <v/>
      </c>
      <c r="M372" s="11">
        <f t="shared" si="0"/>
        <v>0</v>
      </c>
      <c r="N372" s="13">
        <f t="shared" si="1"/>
        <v>0</v>
      </c>
      <c r="O372" s="14">
        <f>SUM(Turnaje!F373:BV373)</f>
        <v>0</v>
      </c>
    </row>
    <row r="373" spans="1:15">
      <c r="A373" s="9" t="str">
        <f>IF(Turnaje!A374="","",Turnaje!A374)</f>
        <v/>
      </c>
      <c r="B373" s="28" t="str">
        <f>IF(Turnaje!B374="","",Turnaje!B374)</f>
        <v/>
      </c>
      <c r="C373" s="28" t="str">
        <f>IF(Turnaje!C374="","",Turnaje!C374)</f>
        <v/>
      </c>
      <c r="D373" s="10" t="str">
        <f>IF(Turnaje!E374="","",Turnaje!E374)</f>
        <v/>
      </c>
      <c r="E373" s="12" t="str">
        <f>IF(LARGE(Turnaje!F374:BV374,1)=0,"",LARGE(Turnaje!F374:BV374,1))</f>
        <v/>
      </c>
      <c r="F373" s="12" t="str">
        <f>IF(LARGE(Turnaje!F374:BV374,2)=0,"",LARGE(Turnaje!F374:BV374,2))</f>
        <v/>
      </c>
      <c r="G373" s="12" t="str">
        <f>IF(LARGE(Turnaje!F374:BV374,3)=0,"",LARGE(Turnaje!F374:BV374,3))</f>
        <v/>
      </c>
      <c r="H373" s="12" t="str">
        <f>IF(LARGE(Turnaje!F374:BV374,4)=0,"",LARGE(Turnaje!F374:BV374,4))</f>
        <v/>
      </c>
      <c r="I373" s="12" t="str">
        <f>IF(LARGE(Turnaje!F374:BV374,5)=0,"",LARGE(Turnaje!F374:BV374,5))</f>
        <v/>
      </c>
      <c r="J373" s="12" t="str">
        <f>IF(LARGE(Turnaje!F374:BV374,6)=0,"",LARGE(Turnaje!F374:BV374,6))</f>
        <v/>
      </c>
      <c r="K373" s="12" t="str">
        <f>IF(LARGE(Turnaje!F374:BV374,7)=0,"",LARGE(Turnaje!F374:BV374,7))</f>
        <v/>
      </c>
      <c r="L373" s="12" t="str">
        <f>IF(LARGE(Turnaje!F374:BV374,8)=0,"",LARGE(Turnaje!F374:BV374,8))</f>
        <v/>
      </c>
      <c r="M373" s="11">
        <f t="shared" si="0"/>
        <v>0</v>
      </c>
      <c r="N373" s="13">
        <f t="shared" si="1"/>
        <v>0</v>
      </c>
      <c r="O373" s="14">
        <f>SUM(Turnaje!F374:BV374)</f>
        <v>0</v>
      </c>
    </row>
    <row r="374" spans="1:15">
      <c r="A374" s="9" t="str">
        <f>IF(Turnaje!A375="","",Turnaje!A375)</f>
        <v/>
      </c>
      <c r="B374" s="28" t="str">
        <f>IF(Turnaje!B375="","",Turnaje!B375)</f>
        <v/>
      </c>
      <c r="C374" s="28" t="str">
        <f>IF(Turnaje!C375="","",Turnaje!C375)</f>
        <v/>
      </c>
      <c r="D374" s="10" t="str">
        <f>IF(Turnaje!E375="","",Turnaje!E375)</f>
        <v/>
      </c>
      <c r="E374" s="12" t="str">
        <f>IF(LARGE(Turnaje!F375:BV375,1)=0,"",LARGE(Turnaje!F375:BV375,1))</f>
        <v/>
      </c>
      <c r="F374" s="12" t="str">
        <f>IF(LARGE(Turnaje!F375:BV375,2)=0,"",LARGE(Turnaje!F375:BV375,2))</f>
        <v/>
      </c>
      <c r="G374" s="12" t="str">
        <f>IF(LARGE(Turnaje!F375:BV375,3)=0,"",LARGE(Turnaje!F375:BV375,3))</f>
        <v/>
      </c>
      <c r="H374" s="12" t="str">
        <f>IF(LARGE(Turnaje!F375:BV375,4)=0,"",LARGE(Turnaje!F375:BV375,4))</f>
        <v/>
      </c>
      <c r="I374" s="12" t="str">
        <f>IF(LARGE(Turnaje!F375:BV375,5)=0,"",LARGE(Turnaje!F375:BV375,5))</f>
        <v/>
      </c>
      <c r="J374" s="12" t="str">
        <f>IF(LARGE(Turnaje!F375:BV375,6)=0,"",LARGE(Turnaje!F375:BV375,6))</f>
        <v/>
      </c>
      <c r="K374" s="12" t="str">
        <f>IF(LARGE(Turnaje!F375:BV375,7)=0,"",LARGE(Turnaje!F375:BV375,7))</f>
        <v/>
      </c>
      <c r="L374" s="12" t="str">
        <f>IF(LARGE(Turnaje!F375:BV375,8)=0,"",LARGE(Turnaje!F375:BV375,8))</f>
        <v/>
      </c>
      <c r="M374" s="11">
        <f t="shared" si="0"/>
        <v>0</v>
      </c>
      <c r="N374" s="13">
        <f t="shared" si="1"/>
        <v>0</v>
      </c>
      <c r="O374" s="14">
        <f>SUM(Turnaje!F375:BV375)</f>
        <v>0</v>
      </c>
    </row>
    <row r="375" spans="1:15">
      <c r="A375" s="9" t="str">
        <f>IF(Turnaje!A376="","",Turnaje!A376)</f>
        <v/>
      </c>
      <c r="B375" s="28" t="str">
        <f>IF(Turnaje!B376="","",Turnaje!B376)</f>
        <v/>
      </c>
      <c r="C375" s="28" t="str">
        <f>IF(Turnaje!C376="","",Turnaje!C376)</f>
        <v/>
      </c>
      <c r="D375" s="10" t="str">
        <f>IF(Turnaje!E376="","",Turnaje!E376)</f>
        <v/>
      </c>
      <c r="E375" s="12" t="str">
        <f>IF(LARGE(Turnaje!F376:BV376,1)=0,"",LARGE(Turnaje!F376:BV376,1))</f>
        <v/>
      </c>
      <c r="F375" s="12" t="str">
        <f>IF(LARGE(Turnaje!F376:BV376,2)=0,"",LARGE(Turnaje!F376:BV376,2))</f>
        <v/>
      </c>
      <c r="G375" s="12" t="str">
        <f>IF(LARGE(Turnaje!F376:BV376,3)=0,"",LARGE(Turnaje!F376:BV376,3))</f>
        <v/>
      </c>
      <c r="H375" s="12" t="str">
        <f>IF(LARGE(Turnaje!F376:BV376,4)=0,"",LARGE(Turnaje!F376:BV376,4))</f>
        <v/>
      </c>
      <c r="I375" s="12" t="str">
        <f>IF(LARGE(Turnaje!F376:BV376,5)=0,"",LARGE(Turnaje!F376:BV376,5))</f>
        <v/>
      </c>
      <c r="J375" s="12" t="str">
        <f>IF(LARGE(Turnaje!F376:BV376,6)=0,"",LARGE(Turnaje!F376:BV376,6))</f>
        <v/>
      </c>
      <c r="K375" s="12" t="str">
        <f>IF(LARGE(Turnaje!F376:BV376,7)=0,"",LARGE(Turnaje!F376:BV376,7))</f>
        <v/>
      </c>
      <c r="L375" s="12" t="str">
        <f>IF(LARGE(Turnaje!F376:BV376,8)=0,"",LARGE(Turnaje!F376:BV376,8))</f>
        <v/>
      </c>
      <c r="M375" s="11">
        <f t="shared" si="0"/>
        <v>0</v>
      </c>
      <c r="N375" s="13">
        <f t="shared" si="1"/>
        <v>0</v>
      </c>
      <c r="O375" s="14">
        <f>SUM(Turnaje!F376:BV376)</f>
        <v>0</v>
      </c>
    </row>
    <row r="376" spans="1:15">
      <c r="A376" s="9" t="str">
        <f>IF(Turnaje!A377="","",Turnaje!A377)</f>
        <v/>
      </c>
      <c r="B376" s="28" t="str">
        <f>IF(Turnaje!B377="","",Turnaje!B377)</f>
        <v/>
      </c>
      <c r="C376" s="28" t="str">
        <f>IF(Turnaje!C377="","",Turnaje!C377)</f>
        <v/>
      </c>
      <c r="D376" s="10" t="str">
        <f>IF(Turnaje!E377="","",Turnaje!E377)</f>
        <v/>
      </c>
      <c r="E376" s="12" t="str">
        <f>IF(LARGE(Turnaje!F377:BV377,1)=0,"",LARGE(Turnaje!F377:BV377,1))</f>
        <v/>
      </c>
      <c r="F376" s="12" t="str">
        <f>IF(LARGE(Turnaje!F377:BV377,2)=0,"",LARGE(Turnaje!F377:BV377,2))</f>
        <v/>
      </c>
      <c r="G376" s="12" t="str">
        <f>IF(LARGE(Turnaje!F377:BV377,3)=0,"",LARGE(Turnaje!F377:BV377,3))</f>
        <v/>
      </c>
      <c r="H376" s="12" t="str">
        <f>IF(LARGE(Turnaje!F377:BV377,4)=0,"",LARGE(Turnaje!F377:BV377,4))</f>
        <v/>
      </c>
      <c r="I376" s="12" t="str">
        <f>IF(LARGE(Turnaje!F377:BV377,5)=0,"",LARGE(Turnaje!F377:BV377,5))</f>
        <v/>
      </c>
      <c r="J376" s="12" t="str">
        <f>IF(LARGE(Turnaje!F377:BV377,6)=0,"",LARGE(Turnaje!F377:BV377,6))</f>
        <v/>
      </c>
      <c r="K376" s="12" t="str">
        <f>IF(LARGE(Turnaje!F377:BV377,7)=0,"",LARGE(Turnaje!F377:BV377,7))</f>
        <v/>
      </c>
      <c r="L376" s="12" t="str">
        <f>IF(LARGE(Turnaje!F377:BV377,8)=0,"",LARGE(Turnaje!F377:BV377,8))</f>
        <v/>
      </c>
      <c r="M376" s="11">
        <f t="shared" si="0"/>
        <v>0</v>
      </c>
      <c r="N376" s="13">
        <f t="shared" si="1"/>
        <v>0</v>
      </c>
      <c r="O376" s="14">
        <f>SUM(Turnaje!F377:BV377)</f>
        <v>0</v>
      </c>
    </row>
    <row r="377" spans="1:15">
      <c r="A377" s="9" t="str">
        <f>IF(Turnaje!A378="","",Turnaje!A378)</f>
        <v/>
      </c>
      <c r="B377" s="28" t="str">
        <f>IF(Turnaje!B378="","",Turnaje!B378)</f>
        <v/>
      </c>
      <c r="C377" s="28" t="str">
        <f>IF(Turnaje!C378="","",Turnaje!C378)</f>
        <v/>
      </c>
      <c r="D377" s="10" t="str">
        <f>IF(Turnaje!E378="","",Turnaje!E378)</f>
        <v/>
      </c>
      <c r="E377" s="12" t="str">
        <f>IF(LARGE(Turnaje!F378:BV378,1)=0,"",LARGE(Turnaje!F378:BV378,1))</f>
        <v/>
      </c>
      <c r="F377" s="12" t="str">
        <f>IF(LARGE(Turnaje!F378:BV378,2)=0,"",LARGE(Turnaje!F378:BV378,2))</f>
        <v/>
      </c>
      <c r="G377" s="12" t="str">
        <f>IF(LARGE(Turnaje!F378:BV378,3)=0,"",LARGE(Turnaje!F378:BV378,3))</f>
        <v/>
      </c>
      <c r="H377" s="12" t="str">
        <f>IF(LARGE(Turnaje!F378:BV378,4)=0,"",LARGE(Turnaje!F378:BV378,4))</f>
        <v/>
      </c>
      <c r="I377" s="12" t="str">
        <f>IF(LARGE(Turnaje!F378:BV378,5)=0,"",LARGE(Turnaje!F378:BV378,5))</f>
        <v/>
      </c>
      <c r="J377" s="12" t="str">
        <f>IF(LARGE(Turnaje!F378:BV378,6)=0,"",LARGE(Turnaje!F378:BV378,6))</f>
        <v/>
      </c>
      <c r="K377" s="12" t="str">
        <f>IF(LARGE(Turnaje!F378:BV378,7)=0,"",LARGE(Turnaje!F378:BV378,7))</f>
        <v/>
      </c>
      <c r="L377" s="12" t="str">
        <f>IF(LARGE(Turnaje!F378:BV378,8)=0,"",LARGE(Turnaje!F378:BV378,8))</f>
        <v/>
      </c>
      <c r="M377" s="11">
        <f t="shared" si="0"/>
        <v>0</v>
      </c>
      <c r="N377" s="13">
        <f t="shared" si="1"/>
        <v>0</v>
      </c>
      <c r="O377" s="14">
        <f>SUM(Turnaje!F378:BV378)</f>
        <v>0</v>
      </c>
    </row>
    <row r="378" spans="1:15">
      <c r="A378" s="9" t="str">
        <f>IF(Turnaje!A379="","",Turnaje!A379)</f>
        <v/>
      </c>
      <c r="B378" s="28" t="str">
        <f>IF(Turnaje!B379="","",Turnaje!B379)</f>
        <v/>
      </c>
      <c r="C378" s="28" t="str">
        <f>IF(Turnaje!C379="","",Turnaje!C379)</f>
        <v/>
      </c>
      <c r="D378" s="10" t="str">
        <f>IF(Turnaje!E379="","",Turnaje!E379)</f>
        <v/>
      </c>
      <c r="E378" s="12" t="str">
        <f>IF(LARGE(Turnaje!F379:BV379,1)=0,"",LARGE(Turnaje!F379:BV379,1))</f>
        <v/>
      </c>
      <c r="F378" s="12" t="str">
        <f>IF(LARGE(Turnaje!F379:BV379,2)=0,"",LARGE(Turnaje!F379:BV379,2))</f>
        <v/>
      </c>
      <c r="G378" s="12" t="str">
        <f>IF(LARGE(Turnaje!F379:BV379,3)=0,"",LARGE(Turnaje!F379:BV379,3))</f>
        <v/>
      </c>
      <c r="H378" s="12" t="str">
        <f>IF(LARGE(Turnaje!F379:BV379,4)=0,"",LARGE(Turnaje!F379:BV379,4))</f>
        <v/>
      </c>
      <c r="I378" s="12" t="str">
        <f>IF(LARGE(Turnaje!F379:BV379,5)=0,"",LARGE(Turnaje!F379:BV379,5))</f>
        <v/>
      </c>
      <c r="J378" s="12" t="str">
        <f>IF(LARGE(Turnaje!F379:BV379,6)=0,"",LARGE(Turnaje!F379:BV379,6))</f>
        <v/>
      </c>
      <c r="K378" s="12" t="str">
        <f>IF(LARGE(Turnaje!F379:BV379,7)=0,"",LARGE(Turnaje!F379:BV379,7))</f>
        <v/>
      </c>
      <c r="L378" s="12" t="str">
        <f>IF(LARGE(Turnaje!F379:BV379,8)=0,"",LARGE(Turnaje!F379:BV379,8))</f>
        <v/>
      </c>
      <c r="M378" s="11">
        <f t="shared" si="0"/>
        <v>0</v>
      </c>
      <c r="N378" s="13">
        <f t="shared" si="1"/>
        <v>0</v>
      </c>
      <c r="O378" s="14">
        <f>SUM(Turnaje!F379:BV379)</f>
        <v>0</v>
      </c>
    </row>
    <row r="379" spans="1:15">
      <c r="A379" s="9" t="str">
        <f>IF(Turnaje!A380="","",Turnaje!A380)</f>
        <v/>
      </c>
      <c r="B379" s="28" t="str">
        <f>IF(Turnaje!B380="","",Turnaje!B380)</f>
        <v/>
      </c>
      <c r="C379" s="28" t="str">
        <f>IF(Turnaje!C380="","",Turnaje!C380)</f>
        <v/>
      </c>
      <c r="D379" s="10" t="str">
        <f>IF(Turnaje!E380="","",Turnaje!E380)</f>
        <v/>
      </c>
      <c r="E379" s="12" t="str">
        <f>IF(LARGE(Turnaje!F380:BV380,1)=0,"",LARGE(Turnaje!F380:BV380,1))</f>
        <v/>
      </c>
      <c r="F379" s="12" t="str">
        <f>IF(LARGE(Turnaje!F380:BV380,2)=0,"",LARGE(Turnaje!F380:BV380,2))</f>
        <v/>
      </c>
      <c r="G379" s="12" t="str">
        <f>IF(LARGE(Turnaje!F380:BV380,3)=0,"",LARGE(Turnaje!F380:BV380,3))</f>
        <v/>
      </c>
      <c r="H379" s="12" t="str">
        <f>IF(LARGE(Turnaje!F380:BV380,4)=0,"",LARGE(Turnaje!F380:BV380,4))</f>
        <v/>
      </c>
      <c r="I379" s="12" t="str">
        <f>IF(LARGE(Turnaje!F380:BV380,5)=0,"",LARGE(Turnaje!F380:BV380,5))</f>
        <v/>
      </c>
      <c r="J379" s="12" t="str">
        <f>IF(LARGE(Turnaje!F380:BV380,6)=0,"",LARGE(Turnaje!F380:BV380,6))</f>
        <v/>
      </c>
      <c r="K379" s="12" t="str">
        <f>IF(LARGE(Turnaje!F380:BV380,7)=0,"",LARGE(Turnaje!F380:BV380,7))</f>
        <v/>
      </c>
      <c r="L379" s="12" t="str">
        <f>IF(LARGE(Turnaje!F380:BV380,8)=0,"",LARGE(Turnaje!F380:BV380,8))</f>
        <v/>
      </c>
      <c r="M379" s="11">
        <f t="shared" si="0"/>
        <v>0</v>
      </c>
      <c r="N379" s="13">
        <f t="shared" si="1"/>
        <v>0</v>
      </c>
      <c r="O379" s="14">
        <f>SUM(Turnaje!F380:BV380)</f>
        <v>0</v>
      </c>
    </row>
    <row r="380" spans="1:15">
      <c r="A380" s="9" t="str">
        <f>IF(Turnaje!A381="","",Turnaje!A381)</f>
        <v/>
      </c>
      <c r="B380" s="28" t="str">
        <f>IF(Turnaje!B381="","",Turnaje!B381)</f>
        <v/>
      </c>
      <c r="C380" s="28" t="str">
        <f>IF(Turnaje!C381="","",Turnaje!C381)</f>
        <v/>
      </c>
      <c r="D380" s="10" t="str">
        <f>IF(Turnaje!E381="","",Turnaje!E381)</f>
        <v/>
      </c>
      <c r="E380" s="12" t="str">
        <f>IF(LARGE(Turnaje!F381:BV381,1)=0,"",LARGE(Turnaje!F381:BV381,1))</f>
        <v/>
      </c>
      <c r="F380" s="12" t="str">
        <f>IF(LARGE(Turnaje!F381:BV381,2)=0,"",LARGE(Turnaje!F381:BV381,2))</f>
        <v/>
      </c>
      <c r="G380" s="12" t="str">
        <f>IF(LARGE(Turnaje!F381:BV381,3)=0,"",LARGE(Turnaje!F381:BV381,3))</f>
        <v/>
      </c>
      <c r="H380" s="12" t="str">
        <f>IF(LARGE(Turnaje!F381:BV381,4)=0,"",LARGE(Turnaje!F381:BV381,4))</f>
        <v/>
      </c>
      <c r="I380" s="12" t="str">
        <f>IF(LARGE(Turnaje!F381:BV381,5)=0,"",LARGE(Turnaje!F381:BV381,5))</f>
        <v/>
      </c>
      <c r="J380" s="12" t="str">
        <f>IF(LARGE(Turnaje!F381:BV381,6)=0,"",LARGE(Turnaje!F381:BV381,6))</f>
        <v/>
      </c>
      <c r="K380" s="12" t="str">
        <f>IF(LARGE(Turnaje!F381:BV381,7)=0,"",LARGE(Turnaje!F381:BV381,7))</f>
        <v/>
      </c>
      <c r="L380" s="12" t="str">
        <f>IF(LARGE(Turnaje!F381:BV381,8)=0,"",LARGE(Turnaje!F381:BV381,8))</f>
        <v/>
      </c>
      <c r="M380" s="11">
        <f t="shared" si="0"/>
        <v>0</v>
      </c>
      <c r="N380" s="13">
        <f t="shared" si="1"/>
        <v>0</v>
      </c>
      <c r="O380" s="14">
        <f>SUM(Turnaje!F381:BV381)</f>
        <v>0</v>
      </c>
    </row>
    <row r="381" spans="1:15">
      <c r="A381" s="9" t="str">
        <f>IF(Turnaje!A382="","",Turnaje!A382)</f>
        <v/>
      </c>
      <c r="B381" s="28" t="str">
        <f>IF(Turnaje!B382="","",Turnaje!B382)</f>
        <v/>
      </c>
      <c r="C381" s="28" t="str">
        <f>IF(Turnaje!C382="","",Turnaje!C382)</f>
        <v/>
      </c>
      <c r="D381" s="10" t="str">
        <f>IF(Turnaje!E382="","",Turnaje!E382)</f>
        <v/>
      </c>
      <c r="E381" s="12" t="str">
        <f>IF(LARGE(Turnaje!F382:BV382,1)=0,"",LARGE(Turnaje!F382:BV382,1))</f>
        <v/>
      </c>
      <c r="F381" s="12" t="str">
        <f>IF(LARGE(Turnaje!F382:BV382,2)=0,"",LARGE(Turnaje!F382:BV382,2))</f>
        <v/>
      </c>
      <c r="G381" s="12" t="str">
        <f>IF(LARGE(Turnaje!F382:BV382,3)=0,"",LARGE(Turnaje!F382:BV382,3))</f>
        <v/>
      </c>
      <c r="H381" s="12" t="str">
        <f>IF(LARGE(Turnaje!F382:BV382,4)=0,"",LARGE(Turnaje!F382:BV382,4))</f>
        <v/>
      </c>
      <c r="I381" s="12" t="str">
        <f>IF(LARGE(Turnaje!F382:BV382,5)=0,"",LARGE(Turnaje!F382:BV382,5))</f>
        <v/>
      </c>
      <c r="J381" s="12" t="str">
        <f>IF(LARGE(Turnaje!F382:BV382,6)=0,"",LARGE(Turnaje!F382:BV382,6))</f>
        <v/>
      </c>
      <c r="K381" s="12" t="str">
        <f>IF(LARGE(Turnaje!F382:BV382,7)=0,"",LARGE(Turnaje!F382:BV382,7))</f>
        <v/>
      </c>
      <c r="L381" s="12" t="str">
        <f>IF(LARGE(Turnaje!F382:BV382,8)=0,"",LARGE(Turnaje!F382:BV382,8))</f>
        <v/>
      </c>
      <c r="M381" s="11">
        <f t="shared" si="0"/>
        <v>0</v>
      </c>
      <c r="N381" s="13">
        <f t="shared" si="1"/>
        <v>0</v>
      </c>
      <c r="O381" s="14">
        <f>SUM(Turnaje!F382:BV382)</f>
        <v>0</v>
      </c>
    </row>
    <row r="382" spans="1:15">
      <c r="A382" s="9" t="str">
        <f>IF(Turnaje!A383="","",Turnaje!A383)</f>
        <v/>
      </c>
      <c r="B382" s="28" t="str">
        <f>IF(Turnaje!B383="","",Turnaje!B383)</f>
        <v/>
      </c>
      <c r="C382" s="28" t="str">
        <f>IF(Turnaje!C383="","",Turnaje!C383)</f>
        <v/>
      </c>
      <c r="D382" s="10" t="str">
        <f>IF(Turnaje!E383="","",Turnaje!E383)</f>
        <v/>
      </c>
      <c r="E382" s="12" t="str">
        <f>IF(LARGE(Turnaje!F383:BV383,1)=0,"",LARGE(Turnaje!F383:BV383,1))</f>
        <v/>
      </c>
      <c r="F382" s="12" t="str">
        <f>IF(LARGE(Turnaje!F383:BV383,2)=0,"",LARGE(Turnaje!F383:BV383,2))</f>
        <v/>
      </c>
      <c r="G382" s="12" t="str">
        <f>IF(LARGE(Turnaje!F383:BV383,3)=0,"",LARGE(Turnaje!F383:BV383,3))</f>
        <v/>
      </c>
      <c r="H382" s="12" t="str">
        <f>IF(LARGE(Turnaje!F383:BV383,4)=0,"",LARGE(Turnaje!F383:BV383,4))</f>
        <v/>
      </c>
      <c r="I382" s="12" t="str">
        <f>IF(LARGE(Turnaje!F383:BV383,5)=0,"",LARGE(Turnaje!F383:BV383,5))</f>
        <v/>
      </c>
      <c r="J382" s="12" t="str">
        <f>IF(LARGE(Turnaje!F383:BV383,6)=0,"",LARGE(Turnaje!F383:BV383,6))</f>
        <v/>
      </c>
      <c r="K382" s="12" t="str">
        <f>IF(LARGE(Turnaje!F383:BV383,7)=0,"",LARGE(Turnaje!F383:BV383,7))</f>
        <v/>
      </c>
      <c r="L382" s="12" t="str">
        <f>IF(LARGE(Turnaje!F383:BV383,8)=0,"",LARGE(Turnaje!F383:BV383,8))</f>
        <v/>
      </c>
      <c r="M382" s="11">
        <f t="shared" si="0"/>
        <v>0</v>
      </c>
      <c r="N382" s="13">
        <f t="shared" si="1"/>
        <v>0</v>
      </c>
      <c r="O382" s="14">
        <f>SUM(Turnaje!F383:BV383)</f>
        <v>0</v>
      </c>
    </row>
    <row r="383" spans="1:15">
      <c r="A383" s="9" t="str">
        <f>IF(Turnaje!A384="","",Turnaje!A384)</f>
        <v/>
      </c>
      <c r="B383" s="28" t="str">
        <f>IF(Turnaje!B384="","",Turnaje!B384)</f>
        <v/>
      </c>
      <c r="C383" s="28" t="str">
        <f>IF(Turnaje!C384="","",Turnaje!C384)</f>
        <v/>
      </c>
      <c r="D383" s="10" t="str">
        <f>IF(Turnaje!E384="","",Turnaje!E384)</f>
        <v/>
      </c>
      <c r="E383" s="12" t="str">
        <f>IF(LARGE(Turnaje!F384:BV384,1)=0,"",LARGE(Turnaje!F384:BV384,1))</f>
        <v/>
      </c>
      <c r="F383" s="12" t="str">
        <f>IF(LARGE(Turnaje!F384:BV384,2)=0,"",LARGE(Turnaje!F384:BV384,2))</f>
        <v/>
      </c>
      <c r="G383" s="12" t="str">
        <f>IF(LARGE(Turnaje!F384:BV384,3)=0,"",LARGE(Turnaje!F384:BV384,3))</f>
        <v/>
      </c>
      <c r="H383" s="12" t="str">
        <f>IF(LARGE(Turnaje!F384:BV384,4)=0,"",LARGE(Turnaje!F384:BV384,4))</f>
        <v/>
      </c>
      <c r="I383" s="12" t="str">
        <f>IF(LARGE(Turnaje!F384:BV384,5)=0,"",LARGE(Turnaje!F384:BV384,5))</f>
        <v/>
      </c>
      <c r="J383" s="12" t="str">
        <f>IF(LARGE(Turnaje!F384:BV384,6)=0,"",LARGE(Turnaje!F384:BV384,6))</f>
        <v/>
      </c>
      <c r="K383" s="12" t="str">
        <f>IF(LARGE(Turnaje!F384:BV384,7)=0,"",LARGE(Turnaje!F384:BV384,7))</f>
        <v/>
      </c>
      <c r="L383" s="12" t="str">
        <f>IF(LARGE(Turnaje!F384:BV384,8)=0,"",LARGE(Turnaje!F384:BV384,8))</f>
        <v/>
      </c>
      <c r="M383" s="11">
        <f t="shared" si="0"/>
        <v>0</v>
      </c>
      <c r="N383" s="13">
        <f t="shared" si="1"/>
        <v>0</v>
      </c>
      <c r="O383" s="14">
        <f>SUM(Turnaje!F384:BV384)</f>
        <v>0</v>
      </c>
    </row>
    <row r="384" spans="1:15">
      <c r="A384" s="9" t="str">
        <f>IF(Turnaje!A385="","",Turnaje!A385)</f>
        <v/>
      </c>
      <c r="B384" s="28" t="str">
        <f>IF(Turnaje!B385="","",Turnaje!B385)</f>
        <v/>
      </c>
      <c r="C384" s="28" t="str">
        <f>IF(Turnaje!C385="","",Turnaje!C385)</f>
        <v/>
      </c>
      <c r="D384" s="10" t="str">
        <f>IF(Turnaje!E385="","",Turnaje!E385)</f>
        <v/>
      </c>
      <c r="E384" s="12" t="str">
        <f>IF(LARGE(Turnaje!F385:BV385,1)=0,"",LARGE(Turnaje!F385:BV385,1))</f>
        <v/>
      </c>
      <c r="F384" s="12" t="str">
        <f>IF(LARGE(Turnaje!F385:BV385,2)=0,"",LARGE(Turnaje!F385:BV385,2))</f>
        <v/>
      </c>
      <c r="G384" s="12" t="str">
        <f>IF(LARGE(Turnaje!F385:BV385,3)=0,"",LARGE(Turnaje!F385:BV385,3))</f>
        <v/>
      </c>
      <c r="H384" s="12" t="str">
        <f>IF(LARGE(Turnaje!F385:BV385,4)=0,"",LARGE(Turnaje!F385:BV385,4))</f>
        <v/>
      </c>
      <c r="I384" s="12" t="str">
        <f>IF(LARGE(Turnaje!F385:BV385,5)=0,"",LARGE(Turnaje!F385:BV385,5))</f>
        <v/>
      </c>
      <c r="J384" s="12" t="str">
        <f>IF(LARGE(Turnaje!F385:BV385,6)=0,"",LARGE(Turnaje!F385:BV385,6))</f>
        <v/>
      </c>
      <c r="K384" s="12" t="str">
        <f>IF(LARGE(Turnaje!F385:BV385,7)=0,"",LARGE(Turnaje!F385:BV385,7))</f>
        <v/>
      </c>
      <c r="L384" s="12" t="str">
        <f>IF(LARGE(Turnaje!F385:BV385,8)=0,"",LARGE(Turnaje!F385:BV385,8))</f>
        <v/>
      </c>
      <c r="M384" s="11">
        <f t="shared" si="0"/>
        <v>0</v>
      </c>
      <c r="N384" s="13">
        <f t="shared" si="1"/>
        <v>0</v>
      </c>
      <c r="O384" s="14">
        <f>SUM(Turnaje!F385:BV385)</f>
        <v>0</v>
      </c>
    </row>
    <row r="385" spans="1:15">
      <c r="A385" s="9" t="str">
        <f>IF(Turnaje!A386="","",Turnaje!A386)</f>
        <v/>
      </c>
      <c r="B385" s="28" t="str">
        <f>IF(Turnaje!B386="","",Turnaje!B386)</f>
        <v/>
      </c>
      <c r="C385" s="28" t="str">
        <f>IF(Turnaje!C386="","",Turnaje!C386)</f>
        <v/>
      </c>
      <c r="D385" s="10" t="str">
        <f>IF(Turnaje!E386="","",Turnaje!E386)</f>
        <v/>
      </c>
      <c r="E385" s="12" t="str">
        <f>IF(LARGE(Turnaje!F386:BV386,1)=0,"",LARGE(Turnaje!F386:BV386,1))</f>
        <v/>
      </c>
      <c r="F385" s="12" t="str">
        <f>IF(LARGE(Turnaje!F386:BV386,2)=0,"",LARGE(Turnaje!F386:BV386,2))</f>
        <v/>
      </c>
      <c r="G385" s="12" t="str">
        <f>IF(LARGE(Turnaje!F386:BV386,3)=0,"",LARGE(Turnaje!F386:BV386,3))</f>
        <v/>
      </c>
      <c r="H385" s="12" t="str">
        <f>IF(LARGE(Turnaje!F386:BV386,4)=0,"",LARGE(Turnaje!F386:BV386,4))</f>
        <v/>
      </c>
      <c r="I385" s="12" t="str">
        <f>IF(LARGE(Turnaje!F386:BV386,5)=0,"",LARGE(Turnaje!F386:BV386,5))</f>
        <v/>
      </c>
      <c r="J385" s="12" t="str">
        <f>IF(LARGE(Turnaje!F386:BV386,6)=0,"",LARGE(Turnaje!F386:BV386,6))</f>
        <v/>
      </c>
      <c r="K385" s="12" t="str">
        <f>IF(LARGE(Turnaje!F386:BV386,7)=0,"",LARGE(Turnaje!F386:BV386,7))</f>
        <v/>
      </c>
      <c r="L385" s="12" t="str">
        <f>IF(LARGE(Turnaje!F386:BV386,8)=0,"",LARGE(Turnaje!F386:BV386,8))</f>
        <v/>
      </c>
      <c r="M385" s="11">
        <f t="shared" si="0"/>
        <v>0</v>
      </c>
      <c r="N385" s="13">
        <f t="shared" si="1"/>
        <v>0</v>
      </c>
      <c r="O385" s="14">
        <f>SUM(Turnaje!F386:BV386)</f>
        <v>0</v>
      </c>
    </row>
    <row r="386" spans="1:15">
      <c r="A386" s="9" t="str">
        <f>IF(Turnaje!A387="","",Turnaje!A387)</f>
        <v/>
      </c>
      <c r="B386" s="28" t="str">
        <f>IF(Turnaje!B387="","",Turnaje!B387)</f>
        <v/>
      </c>
      <c r="C386" s="28" t="str">
        <f>IF(Turnaje!C387="","",Turnaje!C387)</f>
        <v/>
      </c>
      <c r="D386" s="10" t="str">
        <f>IF(Turnaje!E387="","",Turnaje!E387)</f>
        <v/>
      </c>
      <c r="E386" s="12" t="str">
        <f>IF(LARGE(Turnaje!F387:BV387,1)=0,"",LARGE(Turnaje!F387:BV387,1))</f>
        <v/>
      </c>
      <c r="F386" s="12" t="str">
        <f>IF(LARGE(Turnaje!F387:BV387,2)=0,"",LARGE(Turnaje!F387:BV387,2))</f>
        <v/>
      </c>
      <c r="G386" s="12" t="str">
        <f>IF(LARGE(Turnaje!F387:BV387,3)=0,"",LARGE(Turnaje!F387:BV387,3))</f>
        <v/>
      </c>
      <c r="H386" s="12" t="str">
        <f>IF(LARGE(Turnaje!F387:BV387,4)=0,"",LARGE(Turnaje!F387:BV387,4))</f>
        <v/>
      </c>
      <c r="I386" s="12" t="str">
        <f>IF(LARGE(Turnaje!F387:BV387,5)=0,"",LARGE(Turnaje!F387:BV387,5))</f>
        <v/>
      </c>
      <c r="J386" s="12" t="str">
        <f>IF(LARGE(Turnaje!F387:BV387,6)=0,"",LARGE(Turnaje!F387:BV387,6))</f>
        <v/>
      </c>
      <c r="K386" s="12" t="str">
        <f>IF(LARGE(Turnaje!F387:BV387,7)=0,"",LARGE(Turnaje!F387:BV387,7))</f>
        <v/>
      </c>
      <c r="L386" s="12" t="str">
        <f>IF(LARGE(Turnaje!F387:BV387,8)=0,"",LARGE(Turnaje!F387:BV387,8))</f>
        <v/>
      </c>
      <c r="M386" s="11">
        <f t="shared" si="0"/>
        <v>0</v>
      </c>
      <c r="N386" s="13">
        <f t="shared" si="1"/>
        <v>0</v>
      </c>
      <c r="O386" s="14">
        <f>SUM(Turnaje!F387:BV387)</f>
        <v>0</v>
      </c>
    </row>
    <row r="387" spans="1:15">
      <c r="A387" s="9" t="str">
        <f>IF(Turnaje!A388="","",Turnaje!A388)</f>
        <v/>
      </c>
      <c r="B387" s="28" t="str">
        <f>IF(Turnaje!B388="","",Turnaje!B388)</f>
        <v/>
      </c>
      <c r="C387" s="28" t="str">
        <f>IF(Turnaje!C388="","",Turnaje!C388)</f>
        <v/>
      </c>
      <c r="D387" s="10" t="str">
        <f>IF(Turnaje!E388="","",Turnaje!E388)</f>
        <v/>
      </c>
      <c r="E387" s="12" t="str">
        <f>IF(LARGE(Turnaje!F388:BV388,1)=0,"",LARGE(Turnaje!F388:BV388,1))</f>
        <v/>
      </c>
      <c r="F387" s="12" t="str">
        <f>IF(LARGE(Turnaje!F388:BV388,2)=0,"",LARGE(Turnaje!F388:BV388,2))</f>
        <v/>
      </c>
      <c r="G387" s="12" t="str">
        <f>IF(LARGE(Turnaje!F388:BV388,3)=0,"",LARGE(Turnaje!F388:BV388,3))</f>
        <v/>
      </c>
      <c r="H387" s="12" t="str">
        <f>IF(LARGE(Turnaje!F388:BV388,4)=0,"",LARGE(Turnaje!F388:BV388,4))</f>
        <v/>
      </c>
      <c r="I387" s="12" t="str">
        <f>IF(LARGE(Turnaje!F388:BV388,5)=0,"",LARGE(Turnaje!F388:BV388,5))</f>
        <v/>
      </c>
      <c r="J387" s="12" t="str">
        <f>IF(LARGE(Turnaje!F388:BV388,6)=0,"",LARGE(Turnaje!F388:BV388,6))</f>
        <v/>
      </c>
      <c r="K387" s="12" t="str">
        <f>IF(LARGE(Turnaje!F388:BV388,7)=0,"",LARGE(Turnaje!F388:BV388,7))</f>
        <v/>
      </c>
      <c r="L387" s="12" t="str">
        <f>IF(LARGE(Turnaje!F388:BV388,8)=0,"",LARGE(Turnaje!F388:BV388,8))</f>
        <v/>
      </c>
      <c r="M387" s="11">
        <f t="shared" si="0"/>
        <v>0</v>
      </c>
      <c r="N387" s="13">
        <f t="shared" si="1"/>
        <v>0</v>
      </c>
      <c r="O387" s="14">
        <f>SUM(Turnaje!F388:BV388)</f>
        <v>0</v>
      </c>
    </row>
    <row r="388" spans="1:15">
      <c r="A388" s="9" t="str">
        <f>IF(Turnaje!A389="","",Turnaje!A389)</f>
        <v/>
      </c>
      <c r="B388" s="28" t="str">
        <f>IF(Turnaje!B389="","",Turnaje!B389)</f>
        <v/>
      </c>
      <c r="C388" s="28" t="str">
        <f>IF(Turnaje!C389="","",Turnaje!C389)</f>
        <v/>
      </c>
      <c r="D388" s="10" t="str">
        <f>IF(Turnaje!E389="","",Turnaje!E389)</f>
        <v/>
      </c>
      <c r="E388" s="12" t="str">
        <f>IF(LARGE(Turnaje!F389:BV389,1)=0,"",LARGE(Turnaje!F389:BV389,1))</f>
        <v/>
      </c>
      <c r="F388" s="12" t="str">
        <f>IF(LARGE(Turnaje!F389:BV389,2)=0,"",LARGE(Turnaje!F389:BV389,2))</f>
        <v/>
      </c>
      <c r="G388" s="12" t="str">
        <f>IF(LARGE(Turnaje!F389:BV389,3)=0,"",LARGE(Turnaje!F389:BV389,3))</f>
        <v/>
      </c>
      <c r="H388" s="12" t="str">
        <f>IF(LARGE(Turnaje!F389:BV389,4)=0,"",LARGE(Turnaje!F389:BV389,4))</f>
        <v/>
      </c>
      <c r="I388" s="12" t="str">
        <f>IF(LARGE(Turnaje!F389:BV389,5)=0,"",LARGE(Turnaje!F389:BV389,5))</f>
        <v/>
      </c>
      <c r="J388" s="12" t="str">
        <f>IF(LARGE(Turnaje!F389:BV389,6)=0,"",LARGE(Turnaje!F389:BV389,6))</f>
        <v/>
      </c>
      <c r="K388" s="12" t="str">
        <f>IF(LARGE(Turnaje!F389:BV389,7)=0,"",LARGE(Turnaje!F389:BV389,7))</f>
        <v/>
      </c>
      <c r="L388" s="12" t="str">
        <f>IF(LARGE(Turnaje!F389:BV389,8)=0,"",LARGE(Turnaje!F389:BV389,8))</f>
        <v/>
      </c>
      <c r="M388" s="11">
        <f t="shared" si="0"/>
        <v>0</v>
      </c>
      <c r="N388" s="13">
        <f t="shared" si="1"/>
        <v>0</v>
      </c>
      <c r="O388" s="14">
        <f>SUM(Turnaje!F389:BV389)</f>
        <v>0</v>
      </c>
    </row>
    <row r="389" spans="1:15">
      <c r="A389" s="9" t="str">
        <f>IF(Turnaje!A390="","",Turnaje!A390)</f>
        <v/>
      </c>
      <c r="B389" s="28" t="str">
        <f>IF(Turnaje!B390="","",Turnaje!B390)</f>
        <v/>
      </c>
      <c r="C389" s="28" t="str">
        <f>IF(Turnaje!C390="","",Turnaje!C390)</f>
        <v/>
      </c>
      <c r="D389" s="10" t="str">
        <f>IF(Turnaje!E390="","",Turnaje!E390)</f>
        <v/>
      </c>
      <c r="E389" s="12" t="str">
        <f>IF(LARGE(Turnaje!F390:BV390,1)=0,"",LARGE(Turnaje!F390:BV390,1))</f>
        <v/>
      </c>
      <c r="F389" s="12" t="str">
        <f>IF(LARGE(Turnaje!F390:BV390,2)=0,"",LARGE(Turnaje!F390:BV390,2))</f>
        <v/>
      </c>
      <c r="G389" s="12" t="str">
        <f>IF(LARGE(Turnaje!F390:BV390,3)=0,"",LARGE(Turnaje!F390:BV390,3))</f>
        <v/>
      </c>
      <c r="H389" s="12" t="str">
        <f>IF(LARGE(Turnaje!F390:BV390,4)=0,"",LARGE(Turnaje!F390:BV390,4))</f>
        <v/>
      </c>
      <c r="I389" s="12" t="str">
        <f>IF(LARGE(Turnaje!F390:BV390,5)=0,"",LARGE(Turnaje!F390:BV390,5))</f>
        <v/>
      </c>
      <c r="J389" s="12" t="str">
        <f>IF(LARGE(Turnaje!F390:BV390,6)=0,"",LARGE(Turnaje!F390:BV390,6))</f>
        <v/>
      </c>
      <c r="K389" s="12" t="str">
        <f>IF(LARGE(Turnaje!F390:BV390,7)=0,"",LARGE(Turnaje!F390:BV390,7))</f>
        <v/>
      </c>
      <c r="L389" s="12" t="str">
        <f>IF(LARGE(Turnaje!F390:BV390,8)=0,"",LARGE(Turnaje!F390:BV390,8))</f>
        <v/>
      </c>
      <c r="M389" s="11">
        <f t="shared" si="0"/>
        <v>0</v>
      </c>
      <c r="N389" s="13">
        <f t="shared" si="1"/>
        <v>0</v>
      </c>
      <c r="O389" s="14">
        <f>SUM(Turnaje!F390:BV390)</f>
        <v>0</v>
      </c>
    </row>
    <row r="390" spans="1:15">
      <c r="A390" s="9" t="str">
        <f>IF(Turnaje!A391="","",Turnaje!A391)</f>
        <v/>
      </c>
      <c r="B390" s="28" t="str">
        <f>IF(Turnaje!B391="","",Turnaje!B391)</f>
        <v/>
      </c>
      <c r="C390" s="28" t="str">
        <f>IF(Turnaje!C391="","",Turnaje!C391)</f>
        <v/>
      </c>
      <c r="D390" s="10" t="str">
        <f>IF(Turnaje!E391="","",Turnaje!E391)</f>
        <v/>
      </c>
      <c r="E390" s="12" t="str">
        <f>IF(LARGE(Turnaje!F391:BV391,1)=0,"",LARGE(Turnaje!F391:BV391,1))</f>
        <v/>
      </c>
      <c r="F390" s="12" t="str">
        <f>IF(LARGE(Turnaje!F391:BV391,2)=0,"",LARGE(Turnaje!F391:BV391,2))</f>
        <v/>
      </c>
      <c r="G390" s="12" t="str">
        <f>IF(LARGE(Turnaje!F391:BV391,3)=0,"",LARGE(Turnaje!F391:BV391,3))</f>
        <v/>
      </c>
      <c r="H390" s="12" t="str">
        <f>IF(LARGE(Turnaje!F391:BV391,4)=0,"",LARGE(Turnaje!F391:BV391,4))</f>
        <v/>
      </c>
      <c r="I390" s="12" t="str">
        <f>IF(LARGE(Turnaje!F391:BV391,5)=0,"",LARGE(Turnaje!F391:BV391,5))</f>
        <v/>
      </c>
      <c r="J390" s="12" t="str">
        <f>IF(LARGE(Turnaje!F391:BV391,6)=0,"",LARGE(Turnaje!F391:BV391,6))</f>
        <v/>
      </c>
      <c r="K390" s="12" t="str">
        <f>IF(LARGE(Turnaje!F391:BV391,7)=0,"",LARGE(Turnaje!F391:BV391,7))</f>
        <v/>
      </c>
      <c r="L390" s="12" t="str">
        <f>IF(LARGE(Turnaje!F391:BV391,8)=0,"",LARGE(Turnaje!F391:BV391,8))</f>
        <v/>
      </c>
      <c r="M390" s="11">
        <f t="shared" si="0"/>
        <v>0</v>
      </c>
      <c r="N390" s="13">
        <f t="shared" si="1"/>
        <v>0</v>
      </c>
      <c r="O390" s="14">
        <f>SUM(Turnaje!F391:BV391)</f>
        <v>0</v>
      </c>
    </row>
    <row r="391" spans="1:15">
      <c r="A391" s="9" t="str">
        <f>IF(Turnaje!A392="","",Turnaje!A392)</f>
        <v/>
      </c>
      <c r="B391" s="28" t="str">
        <f>IF(Turnaje!B392="","",Turnaje!B392)</f>
        <v/>
      </c>
      <c r="C391" s="28" t="str">
        <f>IF(Turnaje!C392="","",Turnaje!C392)</f>
        <v/>
      </c>
      <c r="D391" s="10" t="str">
        <f>IF(Turnaje!E392="","",Turnaje!E392)</f>
        <v/>
      </c>
      <c r="E391" s="12" t="str">
        <f>IF(LARGE(Turnaje!F392:BV392,1)=0,"",LARGE(Turnaje!F392:BV392,1))</f>
        <v/>
      </c>
      <c r="F391" s="12" t="str">
        <f>IF(LARGE(Turnaje!F392:BV392,2)=0,"",LARGE(Turnaje!F392:BV392,2))</f>
        <v/>
      </c>
      <c r="G391" s="12" t="str">
        <f>IF(LARGE(Turnaje!F392:BV392,3)=0,"",LARGE(Turnaje!F392:BV392,3))</f>
        <v/>
      </c>
      <c r="H391" s="12" t="str">
        <f>IF(LARGE(Turnaje!F392:BV392,4)=0,"",LARGE(Turnaje!F392:BV392,4))</f>
        <v/>
      </c>
      <c r="I391" s="12" t="str">
        <f>IF(LARGE(Turnaje!F392:BV392,5)=0,"",LARGE(Turnaje!F392:BV392,5))</f>
        <v/>
      </c>
      <c r="J391" s="12" t="str">
        <f>IF(LARGE(Turnaje!F392:BV392,6)=0,"",LARGE(Turnaje!F392:BV392,6))</f>
        <v/>
      </c>
      <c r="K391" s="12" t="str">
        <f>IF(LARGE(Turnaje!F392:BV392,7)=0,"",LARGE(Turnaje!F392:BV392,7))</f>
        <v/>
      </c>
      <c r="L391" s="12" t="str">
        <f>IF(LARGE(Turnaje!F392:BV392,8)=0,"",LARGE(Turnaje!F392:BV392,8))</f>
        <v/>
      </c>
      <c r="M391" s="11">
        <f t="shared" ref="M391:M417" si="2">SUM(E391:L391)</f>
        <v>0</v>
      </c>
      <c r="N391" s="13">
        <f t="shared" ref="N391:N417" si="3">COUNT(E391:L391)</f>
        <v>0</v>
      </c>
      <c r="O391" s="14">
        <f>SUM(Turnaje!F392:BV392)</f>
        <v>0</v>
      </c>
    </row>
    <row r="392" spans="1:15">
      <c r="A392" s="9" t="str">
        <f>IF(Turnaje!A393="","",Turnaje!A393)</f>
        <v/>
      </c>
      <c r="B392" s="28" t="str">
        <f>IF(Turnaje!B393="","",Turnaje!B393)</f>
        <v/>
      </c>
      <c r="C392" s="28" t="str">
        <f>IF(Turnaje!C393="","",Turnaje!C393)</f>
        <v/>
      </c>
      <c r="D392" s="10" t="str">
        <f>IF(Turnaje!E393="","",Turnaje!E393)</f>
        <v/>
      </c>
      <c r="E392" s="12" t="str">
        <f>IF(LARGE(Turnaje!F393:BV393,1)=0,"",LARGE(Turnaje!F393:BV393,1))</f>
        <v/>
      </c>
      <c r="F392" s="12" t="str">
        <f>IF(LARGE(Turnaje!F393:BV393,2)=0,"",LARGE(Turnaje!F393:BV393,2))</f>
        <v/>
      </c>
      <c r="G392" s="12" t="str">
        <f>IF(LARGE(Turnaje!F393:BV393,3)=0,"",LARGE(Turnaje!F393:BV393,3))</f>
        <v/>
      </c>
      <c r="H392" s="12" t="str">
        <f>IF(LARGE(Turnaje!F393:BV393,4)=0,"",LARGE(Turnaje!F393:BV393,4))</f>
        <v/>
      </c>
      <c r="I392" s="12" t="str">
        <f>IF(LARGE(Turnaje!F393:BV393,5)=0,"",LARGE(Turnaje!F393:BV393,5))</f>
        <v/>
      </c>
      <c r="J392" s="12" t="str">
        <f>IF(LARGE(Turnaje!F393:BV393,6)=0,"",LARGE(Turnaje!F393:BV393,6))</f>
        <v/>
      </c>
      <c r="K392" s="12" t="str">
        <f>IF(LARGE(Turnaje!F393:BV393,7)=0,"",LARGE(Turnaje!F393:BV393,7))</f>
        <v/>
      </c>
      <c r="L392" s="12" t="str">
        <f>IF(LARGE(Turnaje!F393:BV393,8)=0,"",LARGE(Turnaje!F393:BV393,8))</f>
        <v/>
      </c>
      <c r="M392" s="11">
        <f t="shared" si="2"/>
        <v>0</v>
      </c>
      <c r="N392" s="13">
        <f t="shared" si="3"/>
        <v>0</v>
      </c>
      <c r="O392" s="14">
        <f>SUM(Turnaje!F393:BV393)</f>
        <v>0</v>
      </c>
    </row>
    <row r="393" spans="1:15">
      <c r="A393" s="9" t="str">
        <f>IF(Turnaje!A394="","",Turnaje!A394)</f>
        <v/>
      </c>
      <c r="B393" s="28" t="str">
        <f>IF(Turnaje!B394="","",Turnaje!B394)</f>
        <v/>
      </c>
      <c r="C393" s="28" t="str">
        <f>IF(Turnaje!C394="","",Turnaje!C394)</f>
        <v/>
      </c>
      <c r="D393" s="10" t="str">
        <f>IF(Turnaje!E394="","",Turnaje!E394)</f>
        <v/>
      </c>
      <c r="E393" s="12" t="str">
        <f>IF(LARGE(Turnaje!F394:BV394,1)=0,"",LARGE(Turnaje!F394:BV394,1))</f>
        <v/>
      </c>
      <c r="F393" s="12" t="str">
        <f>IF(LARGE(Turnaje!F394:BV394,2)=0,"",LARGE(Turnaje!F394:BV394,2))</f>
        <v/>
      </c>
      <c r="G393" s="12" t="str">
        <f>IF(LARGE(Turnaje!F394:BV394,3)=0,"",LARGE(Turnaje!F394:BV394,3))</f>
        <v/>
      </c>
      <c r="H393" s="12" t="str">
        <f>IF(LARGE(Turnaje!F394:BV394,4)=0,"",LARGE(Turnaje!F394:BV394,4))</f>
        <v/>
      </c>
      <c r="I393" s="12" t="str">
        <f>IF(LARGE(Turnaje!F394:BV394,5)=0,"",LARGE(Turnaje!F394:BV394,5))</f>
        <v/>
      </c>
      <c r="J393" s="12" t="str">
        <f>IF(LARGE(Turnaje!F394:BV394,6)=0,"",LARGE(Turnaje!F394:BV394,6))</f>
        <v/>
      </c>
      <c r="K393" s="12" t="str">
        <f>IF(LARGE(Turnaje!F394:BV394,7)=0,"",LARGE(Turnaje!F394:BV394,7))</f>
        <v/>
      </c>
      <c r="L393" s="12" t="str">
        <f>IF(LARGE(Turnaje!F394:BV394,8)=0,"",LARGE(Turnaje!F394:BV394,8))</f>
        <v/>
      </c>
      <c r="M393" s="11">
        <f t="shared" si="2"/>
        <v>0</v>
      </c>
      <c r="N393" s="13">
        <f t="shared" si="3"/>
        <v>0</v>
      </c>
      <c r="O393" s="14">
        <f>SUM(Turnaje!F394:BV394)</f>
        <v>0</v>
      </c>
    </row>
    <row r="394" spans="1:15">
      <c r="A394" s="9" t="str">
        <f>IF(Turnaje!A395="","",Turnaje!A395)</f>
        <v/>
      </c>
      <c r="B394" s="28" t="str">
        <f>IF(Turnaje!B395="","",Turnaje!B395)</f>
        <v/>
      </c>
      <c r="C394" s="28" t="str">
        <f>IF(Turnaje!C395="","",Turnaje!C395)</f>
        <v/>
      </c>
      <c r="D394" s="10" t="str">
        <f>IF(Turnaje!E395="","",Turnaje!E395)</f>
        <v/>
      </c>
      <c r="E394" s="12" t="str">
        <f>IF(LARGE(Turnaje!F395:BV395,1)=0,"",LARGE(Turnaje!F395:BV395,1))</f>
        <v/>
      </c>
      <c r="F394" s="12" t="str">
        <f>IF(LARGE(Turnaje!F395:BV395,2)=0,"",LARGE(Turnaje!F395:BV395,2))</f>
        <v/>
      </c>
      <c r="G394" s="12" t="str">
        <f>IF(LARGE(Turnaje!F395:BV395,3)=0,"",LARGE(Turnaje!F395:BV395,3))</f>
        <v/>
      </c>
      <c r="H394" s="12" t="str">
        <f>IF(LARGE(Turnaje!F395:BV395,4)=0,"",LARGE(Turnaje!F395:BV395,4))</f>
        <v/>
      </c>
      <c r="I394" s="12" t="str">
        <f>IF(LARGE(Turnaje!F395:BV395,5)=0,"",LARGE(Turnaje!F395:BV395,5))</f>
        <v/>
      </c>
      <c r="J394" s="12" t="str">
        <f>IF(LARGE(Turnaje!F395:BV395,6)=0,"",LARGE(Turnaje!F395:BV395,6))</f>
        <v/>
      </c>
      <c r="K394" s="12" t="str">
        <f>IF(LARGE(Turnaje!F395:BV395,7)=0,"",LARGE(Turnaje!F395:BV395,7))</f>
        <v/>
      </c>
      <c r="L394" s="12" t="str">
        <f>IF(LARGE(Turnaje!F395:BV395,8)=0,"",LARGE(Turnaje!F395:BV395,8))</f>
        <v/>
      </c>
      <c r="M394" s="11">
        <f t="shared" si="2"/>
        <v>0</v>
      </c>
      <c r="N394" s="13">
        <f t="shared" si="3"/>
        <v>0</v>
      </c>
      <c r="O394" s="14">
        <f>SUM(Turnaje!F395:BV395)</f>
        <v>0</v>
      </c>
    </row>
    <row r="395" spans="1:15">
      <c r="A395" s="9" t="str">
        <f>IF(Turnaje!A396="","",Turnaje!A396)</f>
        <v/>
      </c>
      <c r="B395" s="28" t="str">
        <f>IF(Turnaje!B396="","",Turnaje!B396)</f>
        <v/>
      </c>
      <c r="C395" s="28" t="str">
        <f>IF(Turnaje!C396="","",Turnaje!C396)</f>
        <v/>
      </c>
      <c r="D395" s="10" t="str">
        <f>IF(Turnaje!E396="","",Turnaje!E396)</f>
        <v/>
      </c>
      <c r="E395" s="12" t="str">
        <f>IF(LARGE(Turnaje!F396:BV396,1)=0,"",LARGE(Turnaje!F396:BV396,1))</f>
        <v/>
      </c>
      <c r="F395" s="12" t="str">
        <f>IF(LARGE(Turnaje!F396:BV396,2)=0,"",LARGE(Turnaje!F396:BV396,2))</f>
        <v/>
      </c>
      <c r="G395" s="12" t="str">
        <f>IF(LARGE(Turnaje!F396:BV396,3)=0,"",LARGE(Turnaje!F396:BV396,3))</f>
        <v/>
      </c>
      <c r="H395" s="12" t="str">
        <f>IF(LARGE(Turnaje!F396:BV396,4)=0,"",LARGE(Turnaje!F396:BV396,4))</f>
        <v/>
      </c>
      <c r="I395" s="12" t="str">
        <f>IF(LARGE(Turnaje!F396:BV396,5)=0,"",LARGE(Turnaje!F396:BV396,5))</f>
        <v/>
      </c>
      <c r="J395" s="12" t="str">
        <f>IF(LARGE(Turnaje!F396:BV396,6)=0,"",LARGE(Turnaje!F396:BV396,6))</f>
        <v/>
      </c>
      <c r="K395" s="12" t="str">
        <f>IF(LARGE(Turnaje!F396:BV396,7)=0,"",LARGE(Turnaje!F396:BV396,7))</f>
        <v/>
      </c>
      <c r="L395" s="12" t="str">
        <f>IF(LARGE(Turnaje!F396:BV396,8)=0,"",LARGE(Turnaje!F396:BV396,8))</f>
        <v/>
      </c>
      <c r="M395" s="11">
        <f t="shared" si="2"/>
        <v>0</v>
      </c>
      <c r="N395" s="13">
        <f t="shared" si="3"/>
        <v>0</v>
      </c>
      <c r="O395" s="14">
        <f>SUM(Turnaje!F396:BV396)</f>
        <v>0</v>
      </c>
    </row>
    <row r="396" spans="1:15">
      <c r="A396" s="9" t="str">
        <f>IF(Turnaje!A397="","",Turnaje!A397)</f>
        <v/>
      </c>
      <c r="B396" s="28" t="str">
        <f>IF(Turnaje!B397="","",Turnaje!B397)</f>
        <v/>
      </c>
      <c r="C396" s="28" t="str">
        <f>IF(Turnaje!C397="","",Turnaje!C397)</f>
        <v/>
      </c>
      <c r="D396" s="10" t="str">
        <f>IF(Turnaje!E397="","",Turnaje!E397)</f>
        <v/>
      </c>
      <c r="E396" s="12" t="str">
        <f>IF(LARGE(Turnaje!F397:BV397,1)=0,"",LARGE(Turnaje!F397:BV397,1))</f>
        <v/>
      </c>
      <c r="F396" s="12" t="str">
        <f>IF(LARGE(Turnaje!F397:BV397,2)=0,"",LARGE(Turnaje!F397:BV397,2))</f>
        <v/>
      </c>
      <c r="G396" s="12" t="str">
        <f>IF(LARGE(Turnaje!F397:BV397,3)=0,"",LARGE(Turnaje!F397:BV397,3))</f>
        <v/>
      </c>
      <c r="H396" s="12" t="str">
        <f>IF(LARGE(Turnaje!F397:BV397,4)=0,"",LARGE(Turnaje!F397:BV397,4))</f>
        <v/>
      </c>
      <c r="I396" s="12" t="str">
        <f>IF(LARGE(Turnaje!F397:BV397,5)=0,"",LARGE(Turnaje!F397:BV397,5))</f>
        <v/>
      </c>
      <c r="J396" s="12" t="str">
        <f>IF(LARGE(Turnaje!F397:BV397,6)=0,"",LARGE(Turnaje!F397:BV397,6))</f>
        <v/>
      </c>
      <c r="K396" s="12" t="str">
        <f>IF(LARGE(Turnaje!F397:BV397,7)=0,"",LARGE(Turnaje!F397:BV397,7))</f>
        <v/>
      </c>
      <c r="L396" s="12" t="str">
        <f>IF(LARGE(Turnaje!F397:BV397,8)=0,"",LARGE(Turnaje!F397:BV397,8))</f>
        <v/>
      </c>
      <c r="M396" s="11">
        <f t="shared" si="2"/>
        <v>0</v>
      </c>
      <c r="N396" s="13">
        <f t="shared" si="3"/>
        <v>0</v>
      </c>
      <c r="O396" s="14">
        <f>SUM(Turnaje!F397:BV397)</f>
        <v>0</v>
      </c>
    </row>
    <row r="397" spans="1:15">
      <c r="A397" s="9" t="str">
        <f>IF(Turnaje!A398="","",Turnaje!A398)</f>
        <v/>
      </c>
      <c r="B397" s="28" t="str">
        <f>IF(Turnaje!B398="","",Turnaje!B398)</f>
        <v/>
      </c>
      <c r="C397" s="28" t="str">
        <f>IF(Turnaje!C398="","",Turnaje!C398)</f>
        <v/>
      </c>
      <c r="D397" s="10" t="str">
        <f>IF(Turnaje!E398="","",Turnaje!E398)</f>
        <v/>
      </c>
      <c r="E397" s="12" t="str">
        <f>IF(LARGE(Turnaje!F398:BV398,1)=0,"",LARGE(Turnaje!F398:BV398,1))</f>
        <v/>
      </c>
      <c r="F397" s="12" t="str">
        <f>IF(LARGE(Turnaje!F398:BV398,2)=0,"",LARGE(Turnaje!F398:BV398,2))</f>
        <v/>
      </c>
      <c r="G397" s="12" t="str">
        <f>IF(LARGE(Turnaje!F398:BV398,3)=0,"",LARGE(Turnaje!F398:BV398,3))</f>
        <v/>
      </c>
      <c r="H397" s="12" t="str">
        <f>IF(LARGE(Turnaje!F398:BV398,4)=0,"",LARGE(Turnaje!F398:BV398,4))</f>
        <v/>
      </c>
      <c r="I397" s="12" t="str">
        <f>IF(LARGE(Turnaje!F398:BV398,5)=0,"",LARGE(Turnaje!F398:BV398,5))</f>
        <v/>
      </c>
      <c r="J397" s="12" t="str">
        <f>IF(LARGE(Turnaje!F398:BV398,6)=0,"",LARGE(Turnaje!F398:BV398,6))</f>
        <v/>
      </c>
      <c r="K397" s="12" t="str">
        <f>IF(LARGE(Turnaje!F398:BV398,7)=0,"",LARGE(Turnaje!F398:BV398,7))</f>
        <v/>
      </c>
      <c r="L397" s="12" t="str">
        <f>IF(LARGE(Turnaje!F398:BV398,8)=0,"",LARGE(Turnaje!F398:BV398,8))</f>
        <v/>
      </c>
      <c r="M397" s="11">
        <f t="shared" si="2"/>
        <v>0</v>
      </c>
      <c r="N397" s="13">
        <f t="shared" si="3"/>
        <v>0</v>
      </c>
      <c r="O397" s="14">
        <f>SUM(Turnaje!F398:BV398)</f>
        <v>0</v>
      </c>
    </row>
    <row r="398" spans="1:15">
      <c r="A398" s="9" t="str">
        <f>IF(Turnaje!A399="","",Turnaje!A399)</f>
        <v/>
      </c>
      <c r="B398" s="28" t="str">
        <f>IF(Turnaje!B399="","",Turnaje!B399)</f>
        <v/>
      </c>
      <c r="C398" s="28" t="str">
        <f>IF(Turnaje!C399="","",Turnaje!C399)</f>
        <v/>
      </c>
      <c r="D398" s="10" t="str">
        <f>IF(Turnaje!E399="","",Turnaje!E399)</f>
        <v/>
      </c>
      <c r="E398" s="12" t="str">
        <f>IF(LARGE(Turnaje!F399:BV399,1)=0,"",LARGE(Turnaje!F399:BV399,1))</f>
        <v/>
      </c>
      <c r="F398" s="12" t="str">
        <f>IF(LARGE(Turnaje!F399:BV399,2)=0,"",LARGE(Turnaje!F399:BV399,2))</f>
        <v/>
      </c>
      <c r="G398" s="12" t="str">
        <f>IF(LARGE(Turnaje!F399:BV399,3)=0,"",LARGE(Turnaje!F399:BV399,3))</f>
        <v/>
      </c>
      <c r="H398" s="12" t="str">
        <f>IF(LARGE(Turnaje!F399:BV399,4)=0,"",LARGE(Turnaje!F399:BV399,4))</f>
        <v/>
      </c>
      <c r="I398" s="12" t="str">
        <f>IF(LARGE(Turnaje!F399:BV399,5)=0,"",LARGE(Turnaje!F399:BV399,5))</f>
        <v/>
      </c>
      <c r="J398" s="12" t="str">
        <f>IF(LARGE(Turnaje!F399:BV399,6)=0,"",LARGE(Turnaje!F399:BV399,6))</f>
        <v/>
      </c>
      <c r="K398" s="12" t="str">
        <f>IF(LARGE(Turnaje!F399:BV399,7)=0,"",LARGE(Turnaje!F399:BV399,7))</f>
        <v/>
      </c>
      <c r="L398" s="12" t="str">
        <f>IF(LARGE(Turnaje!F399:BV399,8)=0,"",LARGE(Turnaje!F399:BV399,8))</f>
        <v/>
      </c>
      <c r="M398" s="11">
        <f t="shared" si="2"/>
        <v>0</v>
      </c>
      <c r="N398" s="13">
        <f t="shared" si="3"/>
        <v>0</v>
      </c>
      <c r="O398" s="14">
        <f>SUM(Turnaje!F399:BV399)</f>
        <v>0</v>
      </c>
    </row>
    <row r="399" spans="1:15">
      <c r="A399" s="9" t="str">
        <f>IF(Turnaje!A400="","",Turnaje!A400)</f>
        <v/>
      </c>
      <c r="B399" s="28" t="str">
        <f>IF(Turnaje!B400="","",Turnaje!B400)</f>
        <v/>
      </c>
      <c r="C399" s="28" t="str">
        <f>IF(Turnaje!C400="","",Turnaje!C400)</f>
        <v/>
      </c>
      <c r="D399" s="10" t="str">
        <f>IF(Turnaje!E400="","",Turnaje!E400)</f>
        <v/>
      </c>
      <c r="E399" s="12" t="str">
        <f>IF(LARGE(Turnaje!F400:BV400,1)=0,"",LARGE(Turnaje!F400:BV400,1))</f>
        <v/>
      </c>
      <c r="F399" s="12" t="str">
        <f>IF(LARGE(Turnaje!F400:BV400,2)=0,"",LARGE(Turnaje!F400:BV400,2))</f>
        <v/>
      </c>
      <c r="G399" s="12" t="str">
        <f>IF(LARGE(Turnaje!F400:BV400,3)=0,"",LARGE(Turnaje!F400:BV400,3))</f>
        <v/>
      </c>
      <c r="H399" s="12" t="str">
        <f>IF(LARGE(Turnaje!F400:BV400,4)=0,"",LARGE(Turnaje!F400:BV400,4))</f>
        <v/>
      </c>
      <c r="I399" s="12" t="str">
        <f>IF(LARGE(Turnaje!F400:BV400,5)=0,"",LARGE(Turnaje!F400:BV400,5))</f>
        <v/>
      </c>
      <c r="J399" s="12" t="str">
        <f>IF(LARGE(Turnaje!F400:BV400,6)=0,"",LARGE(Turnaje!F400:BV400,6))</f>
        <v/>
      </c>
      <c r="K399" s="12" t="str">
        <f>IF(LARGE(Turnaje!F400:BV400,7)=0,"",LARGE(Turnaje!F400:BV400,7))</f>
        <v/>
      </c>
      <c r="L399" s="12" t="str">
        <f>IF(LARGE(Turnaje!F400:BV400,8)=0,"",LARGE(Turnaje!F400:BV400,8))</f>
        <v/>
      </c>
      <c r="M399" s="11">
        <f t="shared" si="2"/>
        <v>0</v>
      </c>
      <c r="N399" s="13">
        <f t="shared" si="3"/>
        <v>0</v>
      </c>
      <c r="O399" s="14">
        <f>SUM(Turnaje!F400:BV400)</f>
        <v>0</v>
      </c>
    </row>
    <row r="400" spans="1:15">
      <c r="A400" s="9" t="str">
        <f>IF(Turnaje!A401="","",Turnaje!A401)</f>
        <v/>
      </c>
      <c r="B400" s="28" t="str">
        <f>IF(Turnaje!B401="","",Turnaje!B401)</f>
        <v/>
      </c>
      <c r="C400" s="28" t="str">
        <f>IF(Turnaje!C401="","",Turnaje!C401)</f>
        <v/>
      </c>
      <c r="D400" s="10" t="str">
        <f>IF(Turnaje!E401="","",Turnaje!E401)</f>
        <v/>
      </c>
      <c r="E400" s="12" t="str">
        <f>IF(LARGE(Turnaje!F401:BV401,1)=0,"",LARGE(Turnaje!F401:BV401,1))</f>
        <v/>
      </c>
      <c r="F400" s="12" t="str">
        <f>IF(LARGE(Turnaje!F401:BV401,2)=0,"",LARGE(Turnaje!F401:BV401,2))</f>
        <v/>
      </c>
      <c r="G400" s="12" t="str">
        <f>IF(LARGE(Turnaje!F401:BV401,3)=0,"",LARGE(Turnaje!F401:BV401,3))</f>
        <v/>
      </c>
      <c r="H400" s="12" t="str">
        <f>IF(LARGE(Turnaje!F401:BV401,4)=0,"",LARGE(Turnaje!F401:BV401,4))</f>
        <v/>
      </c>
      <c r="I400" s="12" t="str">
        <f>IF(LARGE(Turnaje!F401:BV401,5)=0,"",LARGE(Turnaje!F401:BV401,5))</f>
        <v/>
      </c>
      <c r="J400" s="12" t="str">
        <f>IF(LARGE(Turnaje!F401:BV401,6)=0,"",LARGE(Turnaje!F401:BV401,6))</f>
        <v/>
      </c>
      <c r="K400" s="12" t="str">
        <f>IF(LARGE(Turnaje!F401:BV401,7)=0,"",LARGE(Turnaje!F401:BV401,7))</f>
        <v/>
      </c>
      <c r="L400" s="12" t="str">
        <f>IF(LARGE(Turnaje!F401:BV401,8)=0,"",LARGE(Turnaje!F401:BV401,8))</f>
        <v/>
      </c>
      <c r="M400" s="11">
        <f t="shared" si="2"/>
        <v>0</v>
      </c>
      <c r="N400" s="13">
        <f t="shared" si="3"/>
        <v>0</v>
      </c>
      <c r="O400" s="14">
        <f>SUM(Turnaje!F401:BV401)</f>
        <v>0</v>
      </c>
    </row>
    <row r="401" spans="1:15">
      <c r="A401" s="9" t="str">
        <f>IF(Turnaje!A402="","",Turnaje!A402)</f>
        <v/>
      </c>
      <c r="B401" s="28" t="str">
        <f>IF(Turnaje!B402="","",Turnaje!B402)</f>
        <v/>
      </c>
      <c r="C401" s="28" t="str">
        <f>IF(Turnaje!C402="","",Turnaje!C402)</f>
        <v/>
      </c>
      <c r="D401" s="10" t="str">
        <f>IF(Turnaje!E402="","",Turnaje!E402)</f>
        <v/>
      </c>
      <c r="E401" s="12" t="str">
        <f>IF(LARGE(Turnaje!F402:BV402,1)=0,"",LARGE(Turnaje!F402:BV402,1))</f>
        <v/>
      </c>
      <c r="F401" s="12" t="str">
        <f>IF(LARGE(Turnaje!F402:BV402,2)=0,"",LARGE(Turnaje!F402:BV402,2))</f>
        <v/>
      </c>
      <c r="G401" s="12" t="str">
        <f>IF(LARGE(Turnaje!F402:BV402,3)=0,"",LARGE(Turnaje!F402:BV402,3))</f>
        <v/>
      </c>
      <c r="H401" s="12" t="str">
        <f>IF(LARGE(Turnaje!F402:BV402,4)=0,"",LARGE(Turnaje!F402:BV402,4))</f>
        <v/>
      </c>
      <c r="I401" s="12" t="str">
        <f>IF(LARGE(Turnaje!F402:BV402,5)=0,"",LARGE(Turnaje!F402:BV402,5))</f>
        <v/>
      </c>
      <c r="J401" s="12" t="str">
        <f>IF(LARGE(Turnaje!F402:BV402,6)=0,"",LARGE(Turnaje!F402:BV402,6))</f>
        <v/>
      </c>
      <c r="K401" s="12" t="str">
        <f>IF(LARGE(Turnaje!F402:BV402,7)=0,"",LARGE(Turnaje!F402:BV402,7))</f>
        <v/>
      </c>
      <c r="L401" s="12" t="str">
        <f>IF(LARGE(Turnaje!F402:BV402,8)=0,"",LARGE(Turnaje!F402:BV402,8))</f>
        <v/>
      </c>
      <c r="M401" s="11">
        <f t="shared" si="2"/>
        <v>0</v>
      </c>
      <c r="N401" s="13">
        <f t="shared" si="3"/>
        <v>0</v>
      </c>
      <c r="O401" s="14">
        <f>SUM(Turnaje!F402:BV402)</f>
        <v>0</v>
      </c>
    </row>
    <row r="402" spans="1:15">
      <c r="A402" s="9" t="str">
        <f>IF(Turnaje!A403="","",Turnaje!A403)</f>
        <v/>
      </c>
      <c r="B402" s="28" t="str">
        <f>IF(Turnaje!B403="","",Turnaje!B403)</f>
        <v/>
      </c>
      <c r="C402" s="28" t="str">
        <f>IF(Turnaje!C403="","",Turnaje!C403)</f>
        <v/>
      </c>
      <c r="D402" s="10" t="str">
        <f>IF(Turnaje!E403="","",Turnaje!E403)</f>
        <v/>
      </c>
      <c r="E402" s="12" t="str">
        <f>IF(LARGE(Turnaje!F403:BV403,1)=0,"",LARGE(Turnaje!F403:BV403,1))</f>
        <v/>
      </c>
      <c r="F402" s="12" t="str">
        <f>IF(LARGE(Turnaje!F403:BV403,2)=0,"",LARGE(Turnaje!F403:BV403,2))</f>
        <v/>
      </c>
      <c r="G402" s="12" t="str">
        <f>IF(LARGE(Turnaje!F403:BV403,3)=0,"",LARGE(Turnaje!F403:BV403,3))</f>
        <v/>
      </c>
      <c r="H402" s="12" t="str">
        <f>IF(LARGE(Turnaje!F403:BV403,4)=0,"",LARGE(Turnaje!F403:BV403,4))</f>
        <v/>
      </c>
      <c r="I402" s="12" t="str">
        <f>IF(LARGE(Turnaje!F403:BV403,5)=0,"",LARGE(Turnaje!F403:BV403,5))</f>
        <v/>
      </c>
      <c r="J402" s="12" t="str">
        <f>IF(LARGE(Turnaje!F403:BV403,6)=0,"",LARGE(Turnaje!F403:BV403,6))</f>
        <v/>
      </c>
      <c r="K402" s="12" t="str">
        <f>IF(LARGE(Turnaje!F403:BV403,7)=0,"",LARGE(Turnaje!F403:BV403,7))</f>
        <v/>
      </c>
      <c r="L402" s="12" t="str">
        <f>IF(LARGE(Turnaje!F403:BV403,8)=0,"",LARGE(Turnaje!F403:BV403,8))</f>
        <v/>
      </c>
      <c r="M402" s="11">
        <f t="shared" si="2"/>
        <v>0</v>
      </c>
      <c r="N402" s="13">
        <f t="shared" si="3"/>
        <v>0</v>
      </c>
      <c r="O402" s="14">
        <f>SUM(Turnaje!F403:BV403)</f>
        <v>0</v>
      </c>
    </row>
    <row r="403" spans="1:15">
      <c r="A403" s="9" t="str">
        <f>IF(Turnaje!A404="","",Turnaje!A404)</f>
        <v/>
      </c>
      <c r="B403" s="28" t="str">
        <f>IF(Turnaje!B404="","",Turnaje!B404)</f>
        <v/>
      </c>
      <c r="C403" s="28" t="str">
        <f>IF(Turnaje!C404="","",Turnaje!C404)</f>
        <v/>
      </c>
      <c r="D403" s="10" t="str">
        <f>IF(Turnaje!E404="","",Turnaje!E404)</f>
        <v/>
      </c>
      <c r="E403" s="12" t="str">
        <f>IF(LARGE(Turnaje!F404:BV404,1)=0,"",LARGE(Turnaje!F404:BV404,1))</f>
        <v/>
      </c>
      <c r="F403" s="12" t="str">
        <f>IF(LARGE(Turnaje!F404:BV404,2)=0,"",LARGE(Turnaje!F404:BV404,2))</f>
        <v/>
      </c>
      <c r="G403" s="12" t="str">
        <f>IF(LARGE(Turnaje!F404:BV404,3)=0,"",LARGE(Turnaje!F404:BV404,3))</f>
        <v/>
      </c>
      <c r="H403" s="12" t="str">
        <f>IF(LARGE(Turnaje!F404:BV404,4)=0,"",LARGE(Turnaje!F404:BV404,4))</f>
        <v/>
      </c>
      <c r="I403" s="12" t="str">
        <f>IF(LARGE(Turnaje!F404:BV404,5)=0,"",LARGE(Turnaje!F404:BV404,5))</f>
        <v/>
      </c>
      <c r="J403" s="12" t="str">
        <f>IF(LARGE(Turnaje!F404:BV404,6)=0,"",LARGE(Turnaje!F404:BV404,6))</f>
        <v/>
      </c>
      <c r="K403" s="12" t="str">
        <f>IF(LARGE(Turnaje!F404:BV404,7)=0,"",LARGE(Turnaje!F404:BV404,7))</f>
        <v/>
      </c>
      <c r="L403" s="12" t="str">
        <f>IF(LARGE(Turnaje!F404:BV404,8)=0,"",LARGE(Turnaje!F404:BV404,8))</f>
        <v/>
      </c>
      <c r="M403" s="11">
        <f t="shared" si="2"/>
        <v>0</v>
      </c>
      <c r="N403" s="13">
        <f t="shared" si="3"/>
        <v>0</v>
      </c>
      <c r="O403" s="14">
        <f>SUM(Turnaje!F404:BV404)</f>
        <v>0</v>
      </c>
    </row>
    <row r="404" spans="1:15">
      <c r="A404" s="9" t="str">
        <f>IF(Turnaje!A405="","",Turnaje!A405)</f>
        <v/>
      </c>
      <c r="B404" s="28" t="str">
        <f>IF(Turnaje!B405="","",Turnaje!B405)</f>
        <v/>
      </c>
      <c r="C404" s="28" t="str">
        <f>IF(Turnaje!C405="","",Turnaje!C405)</f>
        <v/>
      </c>
      <c r="D404" s="10" t="str">
        <f>IF(Turnaje!E405="","",Turnaje!E405)</f>
        <v/>
      </c>
      <c r="E404" s="12" t="str">
        <f>IF(LARGE(Turnaje!F405:BV405,1)=0,"",LARGE(Turnaje!F405:BV405,1))</f>
        <v/>
      </c>
      <c r="F404" s="12" t="str">
        <f>IF(LARGE(Turnaje!F405:BV405,2)=0,"",LARGE(Turnaje!F405:BV405,2))</f>
        <v/>
      </c>
      <c r="G404" s="12" t="str">
        <f>IF(LARGE(Turnaje!F405:BV405,3)=0,"",LARGE(Turnaje!F405:BV405,3))</f>
        <v/>
      </c>
      <c r="H404" s="12" t="str">
        <f>IF(LARGE(Turnaje!F405:BV405,4)=0,"",LARGE(Turnaje!F405:BV405,4))</f>
        <v/>
      </c>
      <c r="I404" s="12" t="str">
        <f>IF(LARGE(Turnaje!F405:BV405,5)=0,"",LARGE(Turnaje!F405:BV405,5))</f>
        <v/>
      </c>
      <c r="J404" s="12" t="str">
        <f>IF(LARGE(Turnaje!F405:BV405,6)=0,"",LARGE(Turnaje!F405:BV405,6))</f>
        <v/>
      </c>
      <c r="K404" s="12" t="str">
        <f>IF(LARGE(Turnaje!F405:BV405,7)=0,"",LARGE(Turnaje!F405:BV405,7))</f>
        <v/>
      </c>
      <c r="L404" s="12" t="str">
        <f>IF(LARGE(Turnaje!F405:BV405,8)=0,"",LARGE(Turnaje!F405:BV405,8))</f>
        <v/>
      </c>
      <c r="M404" s="11">
        <f t="shared" si="2"/>
        <v>0</v>
      </c>
      <c r="N404" s="13">
        <f t="shared" si="3"/>
        <v>0</v>
      </c>
      <c r="O404" s="14">
        <f>SUM(Turnaje!F405:BV405)</f>
        <v>0</v>
      </c>
    </row>
    <row r="405" spans="1:15">
      <c r="A405" s="9" t="str">
        <f>IF(Turnaje!A406="","",Turnaje!A406)</f>
        <v/>
      </c>
      <c r="B405" s="28" t="str">
        <f>IF(Turnaje!B406="","",Turnaje!B406)</f>
        <v/>
      </c>
      <c r="C405" s="28" t="str">
        <f>IF(Turnaje!C406="","",Turnaje!C406)</f>
        <v/>
      </c>
      <c r="D405" s="10" t="str">
        <f>IF(Turnaje!E406="","",Turnaje!E406)</f>
        <v/>
      </c>
      <c r="E405" s="12" t="str">
        <f>IF(LARGE(Turnaje!F406:BV406,1)=0,"",LARGE(Turnaje!F406:BV406,1))</f>
        <v/>
      </c>
      <c r="F405" s="12" t="str">
        <f>IF(LARGE(Turnaje!F406:BV406,2)=0,"",LARGE(Turnaje!F406:BV406,2))</f>
        <v/>
      </c>
      <c r="G405" s="12" t="str">
        <f>IF(LARGE(Turnaje!F406:BV406,3)=0,"",LARGE(Turnaje!F406:BV406,3))</f>
        <v/>
      </c>
      <c r="H405" s="12" t="str">
        <f>IF(LARGE(Turnaje!F406:BV406,4)=0,"",LARGE(Turnaje!F406:BV406,4))</f>
        <v/>
      </c>
      <c r="I405" s="12" t="str">
        <f>IF(LARGE(Turnaje!F406:BV406,5)=0,"",LARGE(Turnaje!F406:BV406,5))</f>
        <v/>
      </c>
      <c r="J405" s="12" t="str">
        <f>IF(LARGE(Turnaje!F406:BV406,6)=0,"",LARGE(Turnaje!F406:BV406,6))</f>
        <v/>
      </c>
      <c r="K405" s="12" t="str">
        <f>IF(LARGE(Turnaje!F406:BV406,7)=0,"",LARGE(Turnaje!F406:BV406,7))</f>
        <v/>
      </c>
      <c r="L405" s="12" t="str">
        <f>IF(LARGE(Turnaje!F406:BV406,8)=0,"",LARGE(Turnaje!F406:BV406,8))</f>
        <v/>
      </c>
      <c r="M405" s="11">
        <f t="shared" si="2"/>
        <v>0</v>
      </c>
      <c r="N405" s="13">
        <f t="shared" si="3"/>
        <v>0</v>
      </c>
      <c r="O405" s="14">
        <f>SUM(Turnaje!F406:BV406)</f>
        <v>0</v>
      </c>
    </row>
    <row r="406" spans="1:15">
      <c r="A406" s="9" t="str">
        <f>IF(Turnaje!A407="","",Turnaje!A407)</f>
        <v/>
      </c>
      <c r="B406" s="28" t="str">
        <f>IF(Turnaje!B407="","",Turnaje!B407)</f>
        <v/>
      </c>
      <c r="C406" s="28" t="str">
        <f>IF(Turnaje!C407="","",Turnaje!C407)</f>
        <v/>
      </c>
      <c r="D406" s="10" t="str">
        <f>IF(Turnaje!E407="","",Turnaje!E407)</f>
        <v/>
      </c>
      <c r="E406" s="12" t="str">
        <f>IF(LARGE(Turnaje!F407:BV407,1)=0,"",LARGE(Turnaje!F407:BV407,1))</f>
        <v/>
      </c>
      <c r="F406" s="12" t="str">
        <f>IF(LARGE(Turnaje!F407:BV407,2)=0,"",LARGE(Turnaje!F407:BV407,2))</f>
        <v/>
      </c>
      <c r="G406" s="12" t="str">
        <f>IF(LARGE(Turnaje!F407:BV407,3)=0,"",LARGE(Turnaje!F407:BV407,3))</f>
        <v/>
      </c>
      <c r="H406" s="12" t="str">
        <f>IF(LARGE(Turnaje!F407:BV407,4)=0,"",LARGE(Turnaje!F407:BV407,4))</f>
        <v/>
      </c>
      <c r="I406" s="12" t="str">
        <f>IF(LARGE(Turnaje!F407:BV407,5)=0,"",LARGE(Turnaje!F407:BV407,5))</f>
        <v/>
      </c>
      <c r="J406" s="12" t="str">
        <f>IF(LARGE(Turnaje!F407:BV407,6)=0,"",LARGE(Turnaje!F407:BV407,6))</f>
        <v/>
      </c>
      <c r="K406" s="12" t="str">
        <f>IF(LARGE(Turnaje!F407:BV407,7)=0,"",LARGE(Turnaje!F407:BV407,7))</f>
        <v/>
      </c>
      <c r="L406" s="12" t="str">
        <f>IF(LARGE(Turnaje!F407:BV407,8)=0,"",LARGE(Turnaje!F407:BV407,8))</f>
        <v/>
      </c>
      <c r="M406" s="11">
        <f t="shared" si="2"/>
        <v>0</v>
      </c>
      <c r="N406" s="13">
        <f t="shared" si="3"/>
        <v>0</v>
      </c>
      <c r="O406" s="14">
        <f>SUM(Turnaje!F407:BV407)</f>
        <v>0</v>
      </c>
    </row>
    <row r="407" spans="1:15">
      <c r="A407" s="9" t="str">
        <f>IF(Turnaje!A408="","",Turnaje!A408)</f>
        <v/>
      </c>
      <c r="B407" s="28" t="str">
        <f>IF(Turnaje!B408="","",Turnaje!B408)</f>
        <v/>
      </c>
      <c r="C407" s="28" t="str">
        <f>IF(Turnaje!C408="","",Turnaje!C408)</f>
        <v/>
      </c>
      <c r="D407" s="10" t="str">
        <f>IF(Turnaje!E408="","",Turnaje!E408)</f>
        <v/>
      </c>
      <c r="E407" s="12" t="str">
        <f>IF(LARGE(Turnaje!F408:BV408,1)=0,"",LARGE(Turnaje!F408:BV408,1))</f>
        <v/>
      </c>
      <c r="F407" s="12" t="str">
        <f>IF(LARGE(Turnaje!F408:BV408,2)=0,"",LARGE(Turnaje!F408:BV408,2))</f>
        <v/>
      </c>
      <c r="G407" s="12" t="str">
        <f>IF(LARGE(Turnaje!F408:BV408,3)=0,"",LARGE(Turnaje!F408:BV408,3))</f>
        <v/>
      </c>
      <c r="H407" s="12" t="str">
        <f>IF(LARGE(Turnaje!F408:BV408,4)=0,"",LARGE(Turnaje!F408:BV408,4))</f>
        <v/>
      </c>
      <c r="I407" s="12" t="str">
        <f>IF(LARGE(Turnaje!F408:BV408,5)=0,"",LARGE(Turnaje!F408:BV408,5))</f>
        <v/>
      </c>
      <c r="J407" s="12" t="str">
        <f>IF(LARGE(Turnaje!F408:BV408,6)=0,"",LARGE(Turnaje!F408:BV408,6))</f>
        <v/>
      </c>
      <c r="K407" s="12" t="str">
        <f>IF(LARGE(Turnaje!F408:BV408,7)=0,"",LARGE(Turnaje!F408:BV408,7))</f>
        <v/>
      </c>
      <c r="L407" s="12" t="str">
        <f>IF(LARGE(Turnaje!F408:BV408,8)=0,"",LARGE(Turnaje!F408:BV408,8))</f>
        <v/>
      </c>
      <c r="M407" s="11">
        <f t="shared" si="2"/>
        <v>0</v>
      </c>
      <c r="N407" s="13">
        <f t="shared" si="3"/>
        <v>0</v>
      </c>
      <c r="O407" s="14">
        <f>SUM(Turnaje!F408:BV408)</f>
        <v>0</v>
      </c>
    </row>
    <row r="408" spans="1:15">
      <c r="A408" s="9" t="str">
        <f>IF(Turnaje!A409="","",Turnaje!A409)</f>
        <v/>
      </c>
      <c r="B408" s="28" t="str">
        <f>IF(Turnaje!B409="","",Turnaje!B409)</f>
        <v/>
      </c>
      <c r="C408" s="28" t="str">
        <f>IF(Turnaje!C409="","",Turnaje!C409)</f>
        <v/>
      </c>
      <c r="D408" s="10" t="str">
        <f>IF(Turnaje!E409="","",Turnaje!E409)</f>
        <v/>
      </c>
      <c r="E408" s="12" t="str">
        <f>IF(LARGE(Turnaje!F409:BV409,1)=0,"",LARGE(Turnaje!F409:BV409,1))</f>
        <v/>
      </c>
      <c r="F408" s="12" t="str">
        <f>IF(LARGE(Turnaje!F409:BV409,2)=0,"",LARGE(Turnaje!F409:BV409,2))</f>
        <v/>
      </c>
      <c r="G408" s="12" t="str">
        <f>IF(LARGE(Turnaje!F409:BV409,3)=0,"",LARGE(Turnaje!F409:BV409,3))</f>
        <v/>
      </c>
      <c r="H408" s="12" t="str">
        <f>IF(LARGE(Turnaje!F409:BV409,4)=0,"",LARGE(Turnaje!F409:BV409,4))</f>
        <v/>
      </c>
      <c r="I408" s="12" t="str">
        <f>IF(LARGE(Turnaje!F409:BV409,5)=0,"",LARGE(Turnaje!F409:BV409,5))</f>
        <v/>
      </c>
      <c r="J408" s="12" t="str">
        <f>IF(LARGE(Turnaje!F409:BV409,6)=0,"",LARGE(Turnaje!F409:BV409,6))</f>
        <v/>
      </c>
      <c r="K408" s="12" t="str">
        <f>IF(LARGE(Turnaje!F409:BV409,7)=0,"",LARGE(Turnaje!F409:BV409,7))</f>
        <v/>
      </c>
      <c r="L408" s="12" t="str">
        <f>IF(LARGE(Turnaje!F409:BV409,8)=0,"",LARGE(Turnaje!F409:BV409,8))</f>
        <v/>
      </c>
      <c r="M408" s="11">
        <f t="shared" si="2"/>
        <v>0</v>
      </c>
      <c r="N408" s="13">
        <f t="shared" si="3"/>
        <v>0</v>
      </c>
      <c r="O408" s="14">
        <f>SUM(Turnaje!F409:BV409)</f>
        <v>0</v>
      </c>
    </row>
    <row r="409" spans="1:15">
      <c r="A409" s="9" t="str">
        <f>IF(Turnaje!A410="","",Turnaje!A410)</f>
        <v/>
      </c>
      <c r="B409" s="28" t="str">
        <f>IF(Turnaje!B410="","",Turnaje!B410)</f>
        <v/>
      </c>
      <c r="C409" s="28" t="str">
        <f>IF(Turnaje!C410="","",Turnaje!C410)</f>
        <v/>
      </c>
      <c r="D409" s="10" t="str">
        <f>IF(Turnaje!E410="","",Turnaje!E410)</f>
        <v/>
      </c>
      <c r="E409" s="12" t="str">
        <f>IF(LARGE(Turnaje!F410:BV410,1)=0,"",LARGE(Turnaje!F410:BV410,1))</f>
        <v/>
      </c>
      <c r="F409" s="12" t="str">
        <f>IF(LARGE(Turnaje!F410:BV410,2)=0,"",LARGE(Turnaje!F410:BV410,2))</f>
        <v/>
      </c>
      <c r="G409" s="12" t="str">
        <f>IF(LARGE(Turnaje!F410:BV410,3)=0,"",LARGE(Turnaje!F410:BV410,3))</f>
        <v/>
      </c>
      <c r="H409" s="12" t="str">
        <f>IF(LARGE(Turnaje!F410:BV410,4)=0,"",LARGE(Turnaje!F410:BV410,4))</f>
        <v/>
      </c>
      <c r="I409" s="12" t="str">
        <f>IF(LARGE(Turnaje!F410:BV410,5)=0,"",LARGE(Turnaje!F410:BV410,5))</f>
        <v/>
      </c>
      <c r="J409" s="12" t="str">
        <f>IF(LARGE(Turnaje!F410:BV410,6)=0,"",LARGE(Turnaje!F410:BV410,6))</f>
        <v/>
      </c>
      <c r="K409" s="12" t="str">
        <f>IF(LARGE(Turnaje!F410:BV410,7)=0,"",LARGE(Turnaje!F410:BV410,7))</f>
        <v/>
      </c>
      <c r="L409" s="12" t="str">
        <f>IF(LARGE(Turnaje!F410:BV410,8)=0,"",LARGE(Turnaje!F410:BV410,8))</f>
        <v/>
      </c>
      <c r="M409" s="11">
        <f t="shared" si="2"/>
        <v>0</v>
      </c>
      <c r="N409" s="13">
        <f t="shared" si="3"/>
        <v>0</v>
      </c>
      <c r="O409" s="14">
        <f>SUM(Turnaje!F410:BV410)</f>
        <v>0</v>
      </c>
    </row>
    <row r="410" spans="1:15">
      <c r="A410" s="9" t="str">
        <f>IF(Turnaje!A411="","",Turnaje!A411)</f>
        <v/>
      </c>
      <c r="B410" s="28" t="str">
        <f>IF(Turnaje!B411="","",Turnaje!B411)</f>
        <v/>
      </c>
      <c r="C410" s="28" t="str">
        <f>IF(Turnaje!C411="","",Turnaje!C411)</f>
        <v/>
      </c>
      <c r="D410" s="10" t="str">
        <f>IF(Turnaje!E411="","",Turnaje!E411)</f>
        <v/>
      </c>
      <c r="E410" s="12" t="str">
        <f>IF(LARGE(Turnaje!F411:BV411,1)=0,"",LARGE(Turnaje!F411:BV411,1))</f>
        <v/>
      </c>
      <c r="F410" s="12" t="str">
        <f>IF(LARGE(Turnaje!F411:BV411,2)=0,"",LARGE(Turnaje!F411:BV411,2))</f>
        <v/>
      </c>
      <c r="G410" s="12" t="str">
        <f>IF(LARGE(Turnaje!F411:BV411,3)=0,"",LARGE(Turnaje!F411:BV411,3))</f>
        <v/>
      </c>
      <c r="H410" s="12" t="str">
        <f>IF(LARGE(Turnaje!F411:BV411,4)=0,"",LARGE(Turnaje!F411:BV411,4))</f>
        <v/>
      </c>
      <c r="I410" s="12" t="str">
        <f>IF(LARGE(Turnaje!F411:BV411,5)=0,"",LARGE(Turnaje!F411:BV411,5))</f>
        <v/>
      </c>
      <c r="J410" s="12" t="str">
        <f>IF(LARGE(Turnaje!F411:BV411,6)=0,"",LARGE(Turnaje!F411:BV411,6))</f>
        <v/>
      </c>
      <c r="K410" s="12" t="str">
        <f>IF(LARGE(Turnaje!F411:BV411,7)=0,"",LARGE(Turnaje!F411:BV411,7))</f>
        <v/>
      </c>
      <c r="L410" s="12" t="str">
        <f>IF(LARGE(Turnaje!F411:BV411,8)=0,"",LARGE(Turnaje!F411:BV411,8))</f>
        <v/>
      </c>
      <c r="M410" s="11">
        <f t="shared" si="2"/>
        <v>0</v>
      </c>
      <c r="N410" s="13">
        <f t="shared" si="3"/>
        <v>0</v>
      </c>
      <c r="O410" s="14">
        <f>SUM(Turnaje!F411:BV411)</f>
        <v>0</v>
      </c>
    </row>
    <row r="411" spans="1:15">
      <c r="A411" s="9" t="str">
        <f>IF(Turnaje!A412="","",Turnaje!A412)</f>
        <v/>
      </c>
      <c r="B411" s="28" t="str">
        <f>IF(Turnaje!B412="","",Turnaje!B412)</f>
        <v/>
      </c>
      <c r="C411" s="28" t="str">
        <f>IF(Turnaje!C412="","",Turnaje!C412)</f>
        <v/>
      </c>
      <c r="D411" s="10" t="str">
        <f>IF(Turnaje!E412="","",Turnaje!E412)</f>
        <v/>
      </c>
      <c r="E411" s="12" t="str">
        <f>IF(LARGE(Turnaje!F412:BV412,1)=0,"",LARGE(Turnaje!F412:BV412,1))</f>
        <v/>
      </c>
      <c r="F411" s="12" t="str">
        <f>IF(LARGE(Turnaje!F412:BV412,2)=0,"",LARGE(Turnaje!F412:BV412,2))</f>
        <v/>
      </c>
      <c r="G411" s="12" t="str">
        <f>IF(LARGE(Turnaje!F412:BV412,3)=0,"",LARGE(Turnaje!F412:BV412,3))</f>
        <v/>
      </c>
      <c r="H411" s="12" t="str">
        <f>IF(LARGE(Turnaje!F412:BV412,4)=0,"",LARGE(Turnaje!F412:BV412,4))</f>
        <v/>
      </c>
      <c r="I411" s="12" t="str">
        <f>IF(LARGE(Turnaje!F412:BV412,5)=0,"",LARGE(Turnaje!F412:BV412,5))</f>
        <v/>
      </c>
      <c r="J411" s="12" t="str">
        <f>IF(LARGE(Turnaje!F412:BV412,6)=0,"",LARGE(Turnaje!F412:BV412,6))</f>
        <v/>
      </c>
      <c r="K411" s="12" t="str">
        <f>IF(LARGE(Turnaje!F412:BV412,7)=0,"",LARGE(Turnaje!F412:BV412,7))</f>
        <v/>
      </c>
      <c r="L411" s="12" t="str">
        <f>IF(LARGE(Turnaje!F412:BV412,8)=0,"",LARGE(Turnaje!F412:BV412,8))</f>
        <v/>
      </c>
      <c r="M411" s="11">
        <f t="shared" si="2"/>
        <v>0</v>
      </c>
      <c r="N411" s="13">
        <f t="shared" si="3"/>
        <v>0</v>
      </c>
      <c r="O411" s="14">
        <f>SUM(Turnaje!F412:BV412)</f>
        <v>0</v>
      </c>
    </row>
    <row r="412" spans="1:15">
      <c r="A412" s="9" t="str">
        <f>IF(Turnaje!A413="","",Turnaje!A413)</f>
        <v/>
      </c>
      <c r="B412" s="28" t="str">
        <f>IF(Turnaje!B413="","",Turnaje!B413)</f>
        <v/>
      </c>
      <c r="C412" s="28" t="str">
        <f>IF(Turnaje!C413="","",Turnaje!C413)</f>
        <v/>
      </c>
      <c r="D412" s="10" t="str">
        <f>IF(Turnaje!E413="","",Turnaje!E413)</f>
        <v/>
      </c>
      <c r="E412" s="12" t="str">
        <f>IF(LARGE(Turnaje!F413:BV413,1)=0,"",LARGE(Turnaje!F413:BV413,1))</f>
        <v/>
      </c>
      <c r="F412" s="12" t="str">
        <f>IF(LARGE(Turnaje!F413:BV413,2)=0,"",LARGE(Turnaje!F413:BV413,2))</f>
        <v/>
      </c>
      <c r="G412" s="12" t="str">
        <f>IF(LARGE(Turnaje!F413:BV413,3)=0,"",LARGE(Turnaje!F413:BV413,3))</f>
        <v/>
      </c>
      <c r="H412" s="12" t="str">
        <f>IF(LARGE(Turnaje!F413:BV413,4)=0,"",LARGE(Turnaje!F413:BV413,4))</f>
        <v/>
      </c>
      <c r="I412" s="12" t="str">
        <f>IF(LARGE(Turnaje!F413:BV413,5)=0,"",LARGE(Turnaje!F413:BV413,5))</f>
        <v/>
      </c>
      <c r="J412" s="12" t="str">
        <f>IF(LARGE(Turnaje!F413:BV413,6)=0,"",LARGE(Turnaje!F413:BV413,6))</f>
        <v/>
      </c>
      <c r="K412" s="12" t="str">
        <f>IF(LARGE(Turnaje!F413:BV413,7)=0,"",LARGE(Turnaje!F413:BV413,7))</f>
        <v/>
      </c>
      <c r="L412" s="12" t="str">
        <f>IF(LARGE(Turnaje!F413:BV413,8)=0,"",LARGE(Turnaje!F413:BV413,8))</f>
        <v/>
      </c>
      <c r="M412" s="11">
        <f t="shared" si="2"/>
        <v>0</v>
      </c>
      <c r="N412" s="13">
        <f t="shared" si="3"/>
        <v>0</v>
      </c>
      <c r="O412" s="14">
        <f>SUM(Turnaje!F413:BV413)</f>
        <v>0</v>
      </c>
    </row>
    <row r="413" spans="1:15">
      <c r="A413" s="9" t="str">
        <f>IF(Turnaje!A414="","",Turnaje!A414)</f>
        <v/>
      </c>
      <c r="B413" s="28" t="str">
        <f>IF(Turnaje!B414="","",Turnaje!B414)</f>
        <v/>
      </c>
      <c r="C413" s="28" t="str">
        <f>IF(Turnaje!C414="","",Turnaje!C414)</f>
        <v/>
      </c>
      <c r="D413" s="10" t="str">
        <f>IF(Turnaje!E414="","",Turnaje!E414)</f>
        <v/>
      </c>
      <c r="E413" s="12" t="str">
        <f>IF(LARGE(Turnaje!F414:BV414,1)=0,"",LARGE(Turnaje!F414:BV414,1))</f>
        <v/>
      </c>
      <c r="F413" s="12" t="str">
        <f>IF(LARGE(Turnaje!F414:BV414,2)=0,"",LARGE(Turnaje!F414:BV414,2))</f>
        <v/>
      </c>
      <c r="G413" s="12" t="str">
        <f>IF(LARGE(Turnaje!F414:BV414,3)=0,"",LARGE(Turnaje!F414:BV414,3))</f>
        <v/>
      </c>
      <c r="H413" s="12" t="str">
        <f>IF(LARGE(Turnaje!F414:BV414,4)=0,"",LARGE(Turnaje!F414:BV414,4))</f>
        <v/>
      </c>
      <c r="I413" s="12" t="str">
        <f>IF(LARGE(Turnaje!F414:BV414,5)=0,"",LARGE(Turnaje!F414:BV414,5))</f>
        <v/>
      </c>
      <c r="J413" s="12" t="str">
        <f>IF(LARGE(Turnaje!F414:BV414,6)=0,"",LARGE(Turnaje!F414:BV414,6))</f>
        <v/>
      </c>
      <c r="K413" s="12" t="str">
        <f>IF(LARGE(Turnaje!F414:BV414,7)=0,"",LARGE(Turnaje!F414:BV414,7))</f>
        <v/>
      </c>
      <c r="L413" s="12" t="str">
        <f>IF(LARGE(Turnaje!F414:BV414,8)=0,"",LARGE(Turnaje!F414:BV414,8))</f>
        <v/>
      </c>
      <c r="M413" s="11">
        <f t="shared" si="2"/>
        <v>0</v>
      </c>
      <c r="N413" s="13">
        <f t="shared" si="3"/>
        <v>0</v>
      </c>
      <c r="O413" s="14">
        <f>SUM(Turnaje!F414:BV414)</f>
        <v>0</v>
      </c>
    </row>
    <row r="414" spans="1:15">
      <c r="A414" s="9" t="str">
        <f>IF(Turnaje!A415="","",Turnaje!A415)</f>
        <v/>
      </c>
      <c r="B414" s="28" t="str">
        <f>IF(Turnaje!B415="","",Turnaje!B415)</f>
        <v/>
      </c>
      <c r="C414" s="28" t="str">
        <f>IF(Turnaje!C415="","",Turnaje!C415)</f>
        <v/>
      </c>
      <c r="D414" s="10" t="str">
        <f>IF(Turnaje!E415="","",Turnaje!E415)</f>
        <v/>
      </c>
      <c r="E414" s="12" t="str">
        <f>IF(LARGE(Turnaje!F415:BV415,1)=0,"",LARGE(Turnaje!F415:BV415,1))</f>
        <v/>
      </c>
      <c r="F414" s="12" t="str">
        <f>IF(LARGE(Turnaje!F415:BV415,2)=0,"",LARGE(Turnaje!F415:BV415,2))</f>
        <v/>
      </c>
      <c r="G414" s="12" t="str">
        <f>IF(LARGE(Turnaje!F415:BV415,3)=0,"",LARGE(Turnaje!F415:BV415,3))</f>
        <v/>
      </c>
      <c r="H414" s="12" t="str">
        <f>IF(LARGE(Turnaje!F415:BV415,4)=0,"",LARGE(Turnaje!F415:BV415,4))</f>
        <v/>
      </c>
      <c r="I414" s="12" t="str">
        <f>IF(LARGE(Turnaje!F415:BV415,5)=0,"",LARGE(Turnaje!F415:BV415,5))</f>
        <v/>
      </c>
      <c r="J414" s="12" t="str">
        <f>IF(LARGE(Turnaje!F415:BV415,6)=0,"",LARGE(Turnaje!F415:BV415,6))</f>
        <v/>
      </c>
      <c r="K414" s="12" t="str">
        <f>IF(LARGE(Turnaje!F415:BV415,7)=0,"",LARGE(Turnaje!F415:BV415,7))</f>
        <v/>
      </c>
      <c r="L414" s="12" t="str">
        <f>IF(LARGE(Turnaje!F415:BV415,8)=0,"",LARGE(Turnaje!F415:BV415,8))</f>
        <v/>
      </c>
      <c r="M414" s="11">
        <f t="shared" si="2"/>
        <v>0</v>
      </c>
      <c r="N414" s="13">
        <f t="shared" si="3"/>
        <v>0</v>
      </c>
      <c r="O414" s="14">
        <f>SUM(Turnaje!F415:BV415)</f>
        <v>0</v>
      </c>
    </row>
    <row r="415" spans="1:15">
      <c r="A415" s="9" t="str">
        <f>IF(Turnaje!A416="","",Turnaje!A416)</f>
        <v/>
      </c>
      <c r="B415" s="28" t="str">
        <f>IF(Turnaje!B416="","",Turnaje!B416)</f>
        <v/>
      </c>
      <c r="C415" s="28" t="str">
        <f>IF(Turnaje!C416="","",Turnaje!C416)</f>
        <v/>
      </c>
      <c r="D415" s="10" t="str">
        <f>IF(Turnaje!E416="","",Turnaje!E416)</f>
        <v/>
      </c>
      <c r="E415" s="12" t="str">
        <f>IF(LARGE(Turnaje!F416:BV416,1)=0,"",LARGE(Turnaje!F416:BV416,1))</f>
        <v/>
      </c>
      <c r="F415" s="12" t="str">
        <f>IF(LARGE(Turnaje!F416:BV416,2)=0,"",LARGE(Turnaje!F416:BV416,2))</f>
        <v/>
      </c>
      <c r="G415" s="12" t="str">
        <f>IF(LARGE(Turnaje!F416:BV416,3)=0,"",LARGE(Turnaje!F416:BV416,3))</f>
        <v/>
      </c>
      <c r="H415" s="12" t="str">
        <f>IF(LARGE(Turnaje!F416:BV416,4)=0,"",LARGE(Turnaje!F416:BV416,4))</f>
        <v/>
      </c>
      <c r="I415" s="12" t="str">
        <f>IF(LARGE(Turnaje!F416:BV416,5)=0,"",LARGE(Turnaje!F416:BV416,5))</f>
        <v/>
      </c>
      <c r="J415" s="12" t="str">
        <f>IF(LARGE(Turnaje!F416:BV416,6)=0,"",LARGE(Turnaje!F416:BV416,6))</f>
        <v/>
      </c>
      <c r="K415" s="12" t="str">
        <f>IF(LARGE(Turnaje!F416:BV416,7)=0,"",LARGE(Turnaje!F416:BV416,7))</f>
        <v/>
      </c>
      <c r="L415" s="12" t="str">
        <f>IF(LARGE(Turnaje!F416:BV416,8)=0,"",LARGE(Turnaje!F416:BV416,8))</f>
        <v/>
      </c>
      <c r="M415" s="11">
        <f t="shared" si="2"/>
        <v>0</v>
      </c>
      <c r="N415" s="13">
        <f t="shared" si="3"/>
        <v>0</v>
      </c>
      <c r="O415" s="14">
        <f>SUM(Turnaje!F416:BV416)</f>
        <v>0</v>
      </c>
    </row>
    <row r="416" spans="1:15">
      <c r="A416" s="9" t="str">
        <f>IF(Turnaje!A417="","",Turnaje!A417)</f>
        <v/>
      </c>
      <c r="B416" s="28" t="str">
        <f>IF(Turnaje!B417="","",Turnaje!B417)</f>
        <v/>
      </c>
      <c r="C416" s="28" t="str">
        <f>IF(Turnaje!C417="","",Turnaje!C417)</f>
        <v/>
      </c>
      <c r="D416" s="10" t="str">
        <f>IF(Turnaje!E417="","",Turnaje!E417)</f>
        <v/>
      </c>
      <c r="E416" s="12" t="str">
        <f>IF(LARGE(Turnaje!F417:BV417,1)=0,"",LARGE(Turnaje!F417:BV417,1))</f>
        <v/>
      </c>
      <c r="F416" s="12" t="str">
        <f>IF(LARGE(Turnaje!F417:BV417,2)=0,"",LARGE(Turnaje!F417:BV417,2))</f>
        <v/>
      </c>
      <c r="G416" s="12" t="str">
        <f>IF(LARGE(Turnaje!F417:BV417,3)=0,"",LARGE(Turnaje!F417:BV417,3))</f>
        <v/>
      </c>
      <c r="H416" s="12" t="str">
        <f>IF(LARGE(Turnaje!F417:BV417,4)=0,"",LARGE(Turnaje!F417:BV417,4))</f>
        <v/>
      </c>
      <c r="I416" s="12" t="str">
        <f>IF(LARGE(Turnaje!F417:BV417,5)=0,"",LARGE(Turnaje!F417:BV417,5))</f>
        <v/>
      </c>
      <c r="J416" s="12" t="str">
        <f>IF(LARGE(Turnaje!F417:BV417,6)=0,"",LARGE(Turnaje!F417:BV417,6))</f>
        <v/>
      </c>
      <c r="K416" s="12" t="str">
        <f>IF(LARGE(Turnaje!F417:BV417,7)=0,"",LARGE(Turnaje!F417:BV417,7))</f>
        <v/>
      </c>
      <c r="L416" s="12" t="str">
        <f>IF(LARGE(Turnaje!F417:BV417,8)=0,"",LARGE(Turnaje!F417:BV417,8))</f>
        <v/>
      </c>
      <c r="M416" s="11">
        <f t="shared" si="2"/>
        <v>0</v>
      </c>
      <c r="N416" s="13">
        <f t="shared" si="3"/>
        <v>0</v>
      </c>
      <c r="O416" s="14">
        <f>SUM(Turnaje!F417:BV417)</f>
        <v>0</v>
      </c>
    </row>
    <row r="417" spans="1:15">
      <c r="A417" s="9" t="str">
        <f>IF(Turnaje!A418="","",Turnaje!A418)</f>
        <v/>
      </c>
      <c r="B417" s="28" t="str">
        <f>IF(Turnaje!B418="","",Turnaje!B418)</f>
        <v/>
      </c>
      <c r="C417" s="28" t="str">
        <f>IF(Turnaje!C418="","",Turnaje!C418)</f>
        <v/>
      </c>
      <c r="D417" s="10" t="str">
        <f>IF(Turnaje!E418="","",Turnaje!E418)</f>
        <v/>
      </c>
      <c r="E417" s="12" t="str">
        <f>IF(LARGE(Turnaje!F418:BV418,1)=0,"",LARGE(Turnaje!F418:BV418,1))</f>
        <v/>
      </c>
      <c r="F417" s="12" t="str">
        <f>IF(LARGE(Turnaje!F418:BV418,2)=0,"",LARGE(Turnaje!F418:BV418,2))</f>
        <v/>
      </c>
      <c r="G417" s="12" t="str">
        <f>IF(LARGE(Turnaje!F418:BV418,3)=0,"",LARGE(Turnaje!F418:BV418,3))</f>
        <v/>
      </c>
      <c r="H417" s="12" t="str">
        <f>IF(LARGE(Turnaje!F418:BV418,4)=0,"",LARGE(Turnaje!F418:BV418,4))</f>
        <v/>
      </c>
      <c r="I417" s="12" t="str">
        <f>IF(LARGE(Turnaje!F418:BV418,5)=0,"",LARGE(Turnaje!F418:BV418,5))</f>
        <v/>
      </c>
      <c r="J417" s="12" t="str">
        <f>IF(LARGE(Turnaje!F418:BV418,6)=0,"",LARGE(Turnaje!F418:BV418,6))</f>
        <v/>
      </c>
      <c r="K417" s="12" t="str">
        <f>IF(LARGE(Turnaje!F418:BV418,7)=0,"",LARGE(Turnaje!F418:BV418,7))</f>
        <v/>
      </c>
      <c r="L417" s="12" t="str">
        <f>IF(LARGE(Turnaje!F418:BV418,8)=0,"",LARGE(Turnaje!F418:BV418,8))</f>
        <v/>
      </c>
      <c r="M417" s="11">
        <f t="shared" si="2"/>
        <v>0</v>
      </c>
      <c r="N417" s="13">
        <f t="shared" si="3"/>
        <v>0</v>
      </c>
      <c r="O417" s="14">
        <f>SUM(Turnaje!F418:BV418)</f>
        <v>0</v>
      </c>
    </row>
    <row r="418" spans="1:15">
      <c r="A418" s="9" t="str">
        <f>IF(Turnaje!A419="","",Turnaje!A419)</f>
        <v/>
      </c>
      <c r="B418" s="28" t="str">
        <f>IF(Turnaje!B419="","",Turnaje!B419)</f>
        <v/>
      </c>
      <c r="C418" s="28" t="str">
        <f>IF(Turnaje!C419="","",Turnaje!C419)</f>
        <v/>
      </c>
      <c r="D418" s="10" t="str">
        <f>IF(Turnaje!E419="","",Turnaje!E419)</f>
        <v/>
      </c>
      <c r="E418" s="12" t="str">
        <f>IF(LARGE(Turnaje!F419:BV419,1)=0,"",LARGE(Turnaje!F419:BV419,1))</f>
        <v/>
      </c>
      <c r="F418" s="12" t="str">
        <f>IF(LARGE(Turnaje!F419:BV419,2)=0,"",LARGE(Turnaje!F419:BV419,2))</f>
        <v/>
      </c>
      <c r="G418" s="12" t="str">
        <f>IF(LARGE(Turnaje!F419:BV419,3)=0,"",LARGE(Turnaje!F419:BV419,3))</f>
        <v/>
      </c>
      <c r="H418" s="12" t="str">
        <f>IF(LARGE(Turnaje!F419:BV419,4)=0,"",LARGE(Turnaje!F419:BV419,4))</f>
        <v/>
      </c>
      <c r="I418" s="12" t="str">
        <f>IF(LARGE(Turnaje!F419:BV419,5)=0,"",LARGE(Turnaje!F419:BV419,5))</f>
        <v/>
      </c>
      <c r="J418" s="12" t="str">
        <f>IF(LARGE(Turnaje!F419:BV419,6)=0,"",LARGE(Turnaje!F419:BV419,6))</f>
        <v/>
      </c>
      <c r="K418" s="12" t="str">
        <f>IF(LARGE(Turnaje!F419:BV419,7)=0,"",LARGE(Turnaje!F419:BV419,7))</f>
        <v/>
      </c>
      <c r="L418" s="12" t="str">
        <f>IF(LARGE(Turnaje!F419:BV419,8)=0,"",LARGE(Turnaje!F419:BV419,8))</f>
        <v/>
      </c>
      <c r="M418" s="11">
        <f>SUM(E418:L418)</f>
        <v>0</v>
      </c>
      <c r="N418" s="13">
        <f>COUNT(E418:L418)</f>
        <v>0</v>
      </c>
      <c r="O418" s="14">
        <f>SUM(Turnaje!F419:BV419)</f>
        <v>0</v>
      </c>
    </row>
    <row r="419" spans="1:15">
      <c r="A419" s="9" t="str">
        <f>IF(Turnaje!A420="","",Turnaje!A420)</f>
        <v/>
      </c>
      <c r="B419" s="28" t="str">
        <f>IF(Turnaje!B420="","",Turnaje!B420)</f>
        <v/>
      </c>
      <c r="C419" s="28" t="str">
        <f>IF(Turnaje!C420="","",Turnaje!C420)</f>
        <v/>
      </c>
      <c r="D419" s="10" t="str">
        <f>IF(Turnaje!E420="","",Turnaje!E420)</f>
        <v/>
      </c>
      <c r="E419" s="12" t="str">
        <f>IF(LARGE(Turnaje!F420:BV420,1)=0,"",LARGE(Turnaje!F420:BV420,1))</f>
        <v/>
      </c>
      <c r="F419" s="12" t="str">
        <f>IF(LARGE(Turnaje!F420:BV420,2)=0,"",LARGE(Turnaje!F420:BV420,2))</f>
        <v/>
      </c>
      <c r="G419" s="12" t="str">
        <f>IF(LARGE(Turnaje!F420:BV420,3)=0,"",LARGE(Turnaje!F420:BV420,3))</f>
        <v/>
      </c>
      <c r="H419" s="12" t="str">
        <f>IF(LARGE(Turnaje!F420:BV420,4)=0,"",LARGE(Turnaje!F420:BV420,4))</f>
        <v/>
      </c>
      <c r="I419" s="12" t="str">
        <f>IF(LARGE(Turnaje!F420:BV420,5)=0,"",LARGE(Turnaje!F420:BV420,5))</f>
        <v/>
      </c>
      <c r="J419" s="12" t="str">
        <f>IF(LARGE(Turnaje!F420:BV420,6)=0,"",LARGE(Turnaje!F420:BV420,6))</f>
        <v/>
      </c>
      <c r="K419" s="12" t="str">
        <f>IF(LARGE(Turnaje!F420:BV420,7)=0,"",LARGE(Turnaje!F420:BV420,7))</f>
        <v/>
      </c>
      <c r="L419" s="12" t="str">
        <f>IF(LARGE(Turnaje!F420:BV420,8)=0,"",LARGE(Turnaje!F420:BV420,8))</f>
        <v/>
      </c>
      <c r="M419" s="11">
        <f t="shared" ref="M419:M431" si="4">SUM(E419:L419)</f>
        <v>0</v>
      </c>
      <c r="N419" s="13">
        <f t="shared" ref="N419:N431" si="5">COUNT(E419:L419)</f>
        <v>0</v>
      </c>
      <c r="O419" s="14">
        <f>SUM(Turnaje!F420:BV420)</f>
        <v>0</v>
      </c>
    </row>
    <row r="420" spans="1:15">
      <c r="A420" s="9" t="str">
        <f>IF(Turnaje!A421="","",Turnaje!A421)</f>
        <v/>
      </c>
      <c r="B420" s="28" t="str">
        <f>IF(Turnaje!B421="","",Turnaje!B421)</f>
        <v/>
      </c>
      <c r="C420" s="28" t="str">
        <f>IF(Turnaje!C421="","",Turnaje!C421)</f>
        <v/>
      </c>
      <c r="D420" s="10" t="str">
        <f>IF(Turnaje!E421="","",Turnaje!E421)</f>
        <v/>
      </c>
      <c r="E420" s="12" t="str">
        <f>IF(LARGE(Turnaje!F421:BV421,1)=0,"",LARGE(Turnaje!F421:BV421,1))</f>
        <v/>
      </c>
      <c r="F420" s="12" t="str">
        <f>IF(LARGE(Turnaje!F421:BV421,2)=0,"",LARGE(Turnaje!F421:BV421,2))</f>
        <v/>
      </c>
      <c r="G420" s="12" t="str">
        <f>IF(LARGE(Turnaje!F421:BV421,3)=0,"",LARGE(Turnaje!F421:BV421,3))</f>
        <v/>
      </c>
      <c r="H420" s="12" t="str">
        <f>IF(LARGE(Turnaje!F421:BV421,4)=0,"",LARGE(Turnaje!F421:BV421,4))</f>
        <v/>
      </c>
      <c r="I420" s="12" t="str">
        <f>IF(LARGE(Turnaje!F421:BV421,5)=0,"",LARGE(Turnaje!F421:BV421,5))</f>
        <v/>
      </c>
      <c r="J420" s="12" t="str">
        <f>IF(LARGE(Turnaje!F421:BV421,6)=0,"",LARGE(Turnaje!F421:BV421,6))</f>
        <v/>
      </c>
      <c r="K420" s="12" t="str">
        <f>IF(LARGE(Turnaje!F421:BV421,7)=0,"",LARGE(Turnaje!F421:BV421,7))</f>
        <v/>
      </c>
      <c r="L420" s="12" t="str">
        <f>IF(LARGE(Turnaje!F421:BV421,8)=0,"",LARGE(Turnaje!F421:BV421,8))</f>
        <v/>
      </c>
      <c r="M420" s="11">
        <f t="shared" si="4"/>
        <v>0</v>
      </c>
      <c r="N420" s="13">
        <f t="shared" si="5"/>
        <v>0</v>
      </c>
      <c r="O420" s="14">
        <f>SUM(Turnaje!F421:BV421)</f>
        <v>0</v>
      </c>
    </row>
    <row r="421" spans="1:15">
      <c r="A421" s="9" t="str">
        <f>IF(Turnaje!A422="","",Turnaje!A422)</f>
        <v/>
      </c>
      <c r="B421" s="28" t="str">
        <f>IF(Turnaje!B422="","",Turnaje!B422)</f>
        <v/>
      </c>
      <c r="C421" s="28" t="str">
        <f>IF(Turnaje!C422="","",Turnaje!C422)</f>
        <v/>
      </c>
      <c r="D421" s="10" t="str">
        <f>IF(Turnaje!E422="","",Turnaje!E422)</f>
        <v/>
      </c>
      <c r="E421" s="12" t="str">
        <f>IF(LARGE(Turnaje!F422:BV422,1)=0,"",LARGE(Turnaje!F422:BV422,1))</f>
        <v/>
      </c>
      <c r="F421" s="12" t="str">
        <f>IF(LARGE(Turnaje!F422:BV422,2)=0,"",LARGE(Turnaje!F422:BV422,2))</f>
        <v/>
      </c>
      <c r="G421" s="12" t="str">
        <f>IF(LARGE(Turnaje!F422:BV422,3)=0,"",LARGE(Turnaje!F422:BV422,3))</f>
        <v/>
      </c>
      <c r="H421" s="12" t="str">
        <f>IF(LARGE(Turnaje!F422:BV422,4)=0,"",LARGE(Turnaje!F422:BV422,4))</f>
        <v/>
      </c>
      <c r="I421" s="12" t="str">
        <f>IF(LARGE(Turnaje!F422:BV422,5)=0,"",LARGE(Turnaje!F422:BV422,5))</f>
        <v/>
      </c>
      <c r="J421" s="12" t="str">
        <f>IF(LARGE(Turnaje!F422:BV422,6)=0,"",LARGE(Turnaje!F422:BV422,6))</f>
        <v/>
      </c>
      <c r="K421" s="12" t="str">
        <f>IF(LARGE(Turnaje!F422:BV422,7)=0,"",LARGE(Turnaje!F422:BV422,7))</f>
        <v/>
      </c>
      <c r="L421" s="12" t="str">
        <f>IF(LARGE(Turnaje!F422:BV422,8)=0,"",LARGE(Turnaje!F422:BV422,8))</f>
        <v/>
      </c>
      <c r="M421" s="11">
        <f t="shared" si="4"/>
        <v>0</v>
      </c>
      <c r="N421" s="13">
        <f t="shared" si="5"/>
        <v>0</v>
      </c>
      <c r="O421" s="14">
        <f>SUM(Turnaje!F422:BV422)</f>
        <v>0</v>
      </c>
    </row>
    <row r="422" spans="1:15">
      <c r="A422" s="9" t="str">
        <f>IF(Turnaje!A423="","",Turnaje!A423)</f>
        <v/>
      </c>
      <c r="B422" s="28" t="str">
        <f>IF(Turnaje!B423="","",Turnaje!B423)</f>
        <v/>
      </c>
      <c r="C422" s="28" t="str">
        <f>IF(Turnaje!C423="","",Turnaje!C423)</f>
        <v/>
      </c>
      <c r="D422" s="10" t="str">
        <f>IF(Turnaje!E423="","",Turnaje!E423)</f>
        <v/>
      </c>
      <c r="E422" s="12" t="str">
        <f>IF(LARGE(Turnaje!F423:BV423,1)=0,"",LARGE(Turnaje!F423:BV423,1))</f>
        <v/>
      </c>
      <c r="F422" s="12" t="str">
        <f>IF(LARGE(Turnaje!F423:BV423,2)=0,"",LARGE(Turnaje!F423:BV423,2))</f>
        <v/>
      </c>
      <c r="G422" s="12" t="str">
        <f>IF(LARGE(Turnaje!F423:BV423,3)=0,"",LARGE(Turnaje!F423:BV423,3))</f>
        <v/>
      </c>
      <c r="H422" s="12" t="str">
        <f>IF(LARGE(Turnaje!F423:BV423,4)=0,"",LARGE(Turnaje!F423:BV423,4))</f>
        <v/>
      </c>
      <c r="I422" s="12" t="str">
        <f>IF(LARGE(Turnaje!F423:BV423,5)=0,"",LARGE(Turnaje!F423:BV423,5))</f>
        <v/>
      </c>
      <c r="J422" s="12" t="str">
        <f>IF(LARGE(Turnaje!F423:BV423,6)=0,"",LARGE(Turnaje!F423:BV423,6))</f>
        <v/>
      </c>
      <c r="K422" s="12" t="str">
        <f>IF(LARGE(Turnaje!F423:BV423,7)=0,"",LARGE(Turnaje!F423:BV423,7))</f>
        <v/>
      </c>
      <c r="L422" s="12" t="str">
        <f>IF(LARGE(Turnaje!F423:BV423,8)=0,"",LARGE(Turnaje!F423:BV423,8))</f>
        <v/>
      </c>
      <c r="M422" s="11">
        <f t="shared" si="4"/>
        <v>0</v>
      </c>
      <c r="N422" s="13">
        <f t="shared" si="5"/>
        <v>0</v>
      </c>
      <c r="O422" s="14">
        <f>SUM(Turnaje!F423:BV423)</f>
        <v>0</v>
      </c>
    </row>
    <row r="423" spans="1:15">
      <c r="A423" s="9" t="str">
        <f>IF(Turnaje!A424="","",Turnaje!A424)</f>
        <v/>
      </c>
      <c r="B423" s="28" t="str">
        <f>IF(Turnaje!B424="","",Turnaje!B424)</f>
        <v/>
      </c>
      <c r="C423" s="28" t="str">
        <f>IF(Turnaje!C424="","",Turnaje!C424)</f>
        <v/>
      </c>
      <c r="D423" s="10" t="str">
        <f>IF(Turnaje!E424="","",Turnaje!E424)</f>
        <v/>
      </c>
      <c r="E423" s="12" t="str">
        <f>IF(LARGE(Turnaje!F424:BV424,1)=0,"",LARGE(Turnaje!F424:BV424,1))</f>
        <v/>
      </c>
      <c r="F423" s="12" t="str">
        <f>IF(LARGE(Turnaje!F424:BV424,2)=0,"",LARGE(Turnaje!F424:BV424,2))</f>
        <v/>
      </c>
      <c r="G423" s="12" t="str">
        <f>IF(LARGE(Turnaje!F424:BV424,3)=0,"",LARGE(Turnaje!F424:BV424,3))</f>
        <v/>
      </c>
      <c r="H423" s="12" t="str">
        <f>IF(LARGE(Turnaje!F424:BV424,4)=0,"",LARGE(Turnaje!F424:BV424,4))</f>
        <v/>
      </c>
      <c r="I423" s="12" t="str">
        <f>IF(LARGE(Turnaje!F424:BV424,5)=0,"",LARGE(Turnaje!F424:BV424,5))</f>
        <v/>
      </c>
      <c r="J423" s="12" t="str">
        <f>IF(LARGE(Turnaje!F424:BV424,6)=0,"",LARGE(Turnaje!F424:BV424,6))</f>
        <v/>
      </c>
      <c r="K423" s="12" t="str">
        <f>IF(LARGE(Turnaje!F424:BV424,7)=0,"",LARGE(Turnaje!F424:BV424,7))</f>
        <v/>
      </c>
      <c r="L423" s="12" t="str">
        <f>IF(LARGE(Turnaje!F424:BV424,8)=0,"",LARGE(Turnaje!F424:BV424,8))</f>
        <v/>
      </c>
      <c r="M423" s="11">
        <f t="shared" si="4"/>
        <v>0</v>
      </c>
      <c r="N423" s="13">
        <f t="shared" si="5"/>
        <v>0</v>
      </c>
      <c r="O423" s="14">
        <f>SUM(Turnaje!F424:BV424)</f>
        <v>0</v>
      </c>
    </row>
    <row r="424" spans="1:15">
      <c r="A424" s="9" t="str">
        <f>IF(Turnaje!A425="","",Turnaje!A425)</f>
        <v/>
      </c>
      <c r="B424" s="28" t="str">
        <f>IF(Turnaje!B425="","",Turnaje!B425)</f>
        <v/>
      </c>
      <c r="C424" s="28" t="str">
        <f>IF(Turnaje!C425="","",Turnaje!C425)</f>
        <v/>
      </c>
      <c r="D424" s="10" t="str">
        <f>IF(Turnaje!E425="","",Turnaje!E425)</f>
        <v/>
      </c>
      <c r="E424" s="12" t="str">
        <f>IF(LARGE(Turnaje!F425:BV425,1)=0,"",LARGE(Turnaje!F425:BV425,1))</f>
        <v/>
      </c>
      <c r="F424" s="12" t="str">
        <f>IF(LARGE(Turnaje!F425:BV425,2)=0,"",LARGE(Turnaje!F425:BV425,2))</f>
        <v/>
      </c>
      <c r="G424" s="12" t="str">
        <f>IF(LARGE(Turnaje!F425:BV425,3)=0,"",LARGE(Turnaje!F425:BV425,3))</f>
        <v/>
      </c>
      <c r="H424" s="12" t="str">
        <f>IF(LARGE(Turnaje!F425:BV425,4)=0,"",LARGE(Turnaje!F425:BV425,4))</f>
        <v/>
      </c>
      <c r="I424" s="12" t="str">
        <f>IF(LARGE(Turnaje!F425:BV425,5)=0,"",LARGE(Turnaje!F425:BV425,5))</f>
        <v/>
      </c>
      <c r="J424" s="12" t="str">
        <f>IF(LARGE(Turnaje!F425:BV425,6)=0,"",LARGE(Turnaje!F425:BV425,6))</f>
        <v/>
      </c>
      <c r="K424" s="12" t="str">
        <f>IF(LARGE(Turnaje!F425:BV425,7)=0,"",LARGE(Turnaje!F425:BV425,7))</f>
        <v/>
      </c>
      <c r="L424" s="12" t="str">
        <f>IF(LARGE(Turnaje!F425:BV425,8)=0,"",LARGE(Turnaje!F425:BV425,8))</f>
        <v/>
      </c>
      <c r="M424" s="11">
        <f t="shared" si="4"/>
        <v>0</v>
      </c>
      <c r="N424" s="13">
        <f t="shared" si="5"/>
        <v>0</v>
      </c>
      <c r="O424" s="14">
        <f>SUM(Turnaje!F425:BV425)</f>
        <v>0</v>
      </c>
    </row>
    <row r="425" spans="1:15">
      <c r="A425" s="9" t="str">
        <f>IF(Turnaje!A426="","",Turnaje!A426)</f>
        <v/>
      </c>
      <c r="B425" s="28" t="str">
        <f>IF(Turnaje!B426="","",Turnaje!B426)</f>
        <v/>
      </c>
      <c r="C425" s="28" t="str">
        <f>IF(Turnaje!C426="","",Turnaje!C426)</f>
        <v/>
      </c>
      <c r="D425" s="10" t="str">
        <f>IF(Turnaje!E426="","",Turnaje!E426)</f>
        <v/>
      </c>
      <c r="E425" s="12" t="str">
        <f>IF(LARGE(Turnaje!F426:BV426,1)=0,"",LARGE(Turnaje!F426:BV426,1))</f>
        <v/>
      </c>
      <c r="F425" s="12" t="str">
        <f>IF(LARGE(Turnaje!F426:BV426,2)=0,"",LARGE(Turnaje!F426:BV426,2))</f>
        <v/>
      </c>
      <c r="G425" s="12" t="str">
        <f>IF(LARGE(Turnaje!F426:BV426,3)=0,"",LARGE(Turnaje!F426:BV426,3))</f>
        <v/>
      </c>
      <c r="H425" s="12" t="str">
        <f>IF(LARGE(Turnaje!F426:BV426,4)=0,"",LARGE(Turnaje!F426:BV426,4))</f>
        <v/>
      </c>
      <c r="I425" s="12" t="str">
        <f>IF(LARGE(Turnaje!F426:BV426,5)=0,"",LARGE(Turnaje!F426:BV426,5))</f>
        <v/>
      </c>
      <c r="J425" s="12" t="str">
        <f>IF(LARGE(Turnaje!F426:BV426,6)=0,"",LARGE(Turnaje!F426:BV426,6))</f>
        <v/>
      </c>
      <c r="K425" s="12" t="str">
        <f>IF(LARGE(Turnaje!F426:BV426,7)=0,"",LARGE(Turnaje!F426:BV426,7))</f>
        <v/>
      </c>
      <c r="L425" s="12" t="str">
        <f>IF(LARGE(Turnaje!F426:BV426,8)=0,"",LARGE(Turnaje!F426:BV426,8))</f>
        <v/>
      </c>
      <c r="M425" s="11">
        <f t="shared" si="4"/>
        <v>0</v>
      </c>
      <c r="N425" s="13">
        <f t="shared" si="5"/>
        <v>0</v>
      </c>
      <c r="O425" s="14">
        <f>SUM(Turnaje!F426:BV426)</f>
        <v>0</v>
      </c>
    </row>
    <row r="426" spans="1:15">
      <c r="A426" s="9" t="str">
        <f>IF(Turnaje!A427="","",Turnaje!A427)</f>
        <v/>
      </c>
      <c r="B426" s="28" t="str">
        <f>IF(Turnaje!B427="","",Turnaje!B427)</f>
        <v/>
      </c>
      <c r="C426" s="28" t="str">
        <f>IF(Turnaje!C427="","",Turnaje!C427)</f>
        <v/>
      </c>
      <c r="D426" s="10" t="str">
        <f>IF(Turnaje!E427="","",Turnaje!E427)</f>
        <v/>
      </c>
      <c r="E426" s="12" t="str">
        <f>IF(LARGE(Turnaje!F427:BV427,1)=0,"",LARGE(Turnaje!F427:BV427,1))</f>
        <v/>
      </c>
      <c r="F426" s="12" t="str">
        <f>IF(LARGE(Turnaje!F427:BV427,2)=0,"",LARGE(Turnaje!F427:BV427,2))</f>
        <v/>
      </c>
      <c r="G426" s="12" t="str">
        <f>IF(LARGE(Turnaje!F427:BV427,3)=0,"",LARGE(Turnaje!F427:BV427,3))</f>
        <v/>
      </c>
      <c r="H426" s="12" t="str">
        <f>IF(LARGE(Turnaje!F427:BV427,4)=0,"",LARGE(Turnaje!F427:BV427,4))</f>
        <v/>
      </c>
      <c r="I426" s="12" t="str">
        <f>IF(LARGE(Turnaje!F427:BV427,5)=0,"",LARGE(Turnaje!F427:BV427,5))</f>
        <v/>
      </c>
      <c r="J426" s="12" t="str">
        <f>IF(LARGE(Turnaje!F427:BV427,6)=0,"",LARGE(Turnaje!F427:BV427,6))</f>
        <v/>
      </c>
      <c r="K426" s="12" t="str">
        <f>IF(LARGE(Turnaje!F427:BV427,7)=0,"",LARGE(Turnaje!F427:BV427,7))</f>
        <v/>
      </c>
      <c r="L426" s="12" t="str">
        <f>IF(LARGE(Turnaje!F427:BV427,8)=0,"",LARGE(Turnaje!F427:BV427,8))</f>
        <v/>
      </c>
      <c r="M426" s="11">
        <f t="shared" si="4"/>
        <v>0</v>
      </c>
      <c r="N426" s="13">
        <f t="shared" si="5"/>
        <v>0</v>
      </c>
      <c r="O426" s="14">
        <f>SUM(Turnaje!F427:BV427)</f>
        <v>0</v>
      </c>
    </row>
    <row r="427" spans="1:15">
      <c r="A427" s="9" t="str">
        <f>IF(Turnaje!A428="","",Turnaje!A428)</f>
        <v/>
      </c>
      <c r="B427" s="28" t="str">
        <f>IF(Turnaje!B428="","",Turnaje!B428)</f>
        <v/>
      </c>
      <c r="C427" s="28" t="str">
        <f>IF(Turnaje!C428="","",Turnaje!C428)</f>
        <v/>
      </c>
      <c r="D427" s="10" t="str">
        <f>IF(Turnaje!E428="","",Turnaje!E428)</f>
        <v/>
      </c>
      <c r="E427" s="12" t="str">
        <f>IF(LARGE(Turnaje!F428:BV428,1)=0,"",LARGE(Turnaje!F428:BV428,1))</f>
        <v/>
      </c>
      <c r="F427" s="12" t="str">
        <f>IF(LARGE(Turnaje!F428:BV428,2)=0,"",LARGE(Turnaje!F428:BV428,2))</f>
        <v/>
      </c>
      <c r="G427" s="12" t="str">
        <f>IF(LARGE(Turnaje!F428:BV428,3)=0,"",LARGE(Turnaje!F428:BV428,3))</f>
        <v/>
      </c>
      <c r="H427" s="12" t="str">
        <f>IF(LARGE(Turnaje!F428:BV428,4)=0,"",LARGE(Turnaje!F428:BV428,4))</f>
        <v/>
      </c>
      <c r="I427" s="12" t="str">
        <f>IF(LARGE(Turnaje!F428:BV428,5)=0,"",LARGE(Turnaje!F428:BV428,5))</f>
        <v/>
      </c>
      <c r="J427" s="12" t="str">
        <f>IF(LARGE(Turnaje!F428:BV428,6)=0,"",LARGE(Turnaje!F428:BV428,6))</f>
        <v/>
      </c>
      <c r="K427" s="12" t="str">
        <f>IF(LARGE(Turnaje!F428:BV428,7)=0,"",LARGE(Turnaje!F428:BV428,7))</f>
        <v/>
      </c>
      <c r="L427" s="12" t="str">
        <f>IF(LARGE(Turnaje!F428:BV428,8)=0,"",LARGE(Turnaje!F428:BV428,8))</f>
        <v/>
      </c>
      <c r="M427" s="11">
        <f t="shared" si="4"/>
        <v>0</v>
      </c>
      <c r="N427" s="13">
        <f t="shared" si="5"/>
        <v>0</v>
      </c>
      <c r="O427" s="14">
        <f>SUM(Turnaje!F428:BV428)</f>
        <v>0</v>
      </c>
    </row>
    <row r="428" spans="1:15">
      <c r="A428" s="9" t="str">
        <f>IF(Turnaje!A429="","",Turnaje!A429)</f>
        <v/>
      </c>
      <c r="B428" s="28" t="str">
        <f>IF(Turnaje!B429="","",Turnaje!B429)</f>
        <v/>
      </c>
      <c r="C428" s="28" t="str">
        <f>IF(Turnaje!C429="","",Turnaje!C429)</f>
        <v/>
      </c>
      <c r="D428" s="10" t="str">
        <f>IF(Turnaje!E429="","",Turnaje!E429)</f>
        <v/>
      </c>
      <c r="E428" s="12" t="str">
        <f>IF(LARGE(Turnaje!F429:BV429,1)=0,"",LARGE(Turnaje!F429:BV429,1))</f>
        <v/>
      </c>
      <c r="F428" s="12" t="str">
        <f>IF(LARGE(Turnaje!F429:BV429,2)=0,"",LARGE(Turnaje!F429:BV429,2))</f>
        <v/>
      </c>
      <c r="G428" s="12" t="str">
        <f>IF(LARGE(Turnaje!F429:BV429,3)=0,"",LARGE(Turnaje!F429:BV429,3))</f>
        <v/>
      </c>
      <c r="H428" s="12" t="str">
        <f>IF(LARGE(Turnaje!F429:BV429,4)=0,"",LARGE(Turnaje!F429:BV429,4))</f>
        <v/>
      </c>
      <c r="I428" s="12" t="str">
        <f>IF(LARGE(Turnaje!F429:BV429,5)=0,"",LARGE(Turnaje!F429:BV429,5))</f>
        <v/>
      </c>
      <c r="J428" s="12" t="str">
        <f>IF(LARGE(Turnaje!F429:BV429,6)=0,"",LARGE(Turnaje!F429:BV429,6))</f>
        <v/>
      </c>
      <c r="K428" s="12" t="str">
        <f>IF(LARGE(Turnaje!F429:BV429,7)=0,"",LARGE(Turnaje!F429:BV429,7))</f>
        <v/>
      </c>
      <c r="L428" s="12" t="str">
        <f>IF(LARGE(Turnaje!F429:BV429,8)=0,"",LARGE(Turnaje!F429:BV429,8))</f>
        <v/>
      </c>
      <c r="M428" s="11">
        <f t="shared" si="4"/>
        <v>0</v>
      </c>
      <c r="N428" s="13">
        <f t="shared" si="5"/>
        <v>0</v>
      </c>
      <c r="O428" s="14">
        <f>SUM(Turnaje!F429:BV429)</f>
        <v>0</v>
      </c>
    </row>
    <row r="429" spans="1:15">
      <c r="A429" s="9" t="str">
        <f>IF(Turnaje!A430="","",Turnaje!A430)</f>
        <v/>
      </c>
      <c r="B429" s="28" t="str">
        <f>IF(Turnaje!B430="","",Turnaje!B430)</f>
        <v/>
      </c>
      <c r="C429" s="28" t="str">
        <f>IF(Turnaje!C430="","",Turnaje!C430)</f>
        <v/>
      </c>
      <c r="D429" s="10" t="str">
        <f>IF(Turnaje!E430="","",Turnaje!E430)</f>
        <v/>
      </c>
      <c r="E429" s="12" t="str">
        <f>IF(LARGE(Turnaje!F430:BV430,1)=0,"",LARGE(Turnaje!F430:BV430,1))</f>
        <v/>
      </c>
      <c r="F429" s="12" t="str">
        <f>IF(LARGE(Turnaje!F430:BV430,2)=0,"",LARGE(Turnaje!F430:BV430,2))</f>
        <v/>
      </c>
      <c r="G429" s="12" t="str">
        <f>IF(LARGE(Turnaje!F430:BV430,3)=0,"",LARGE(Turnaje!F430:BV430,3))</f>
        <v/>
      </c>
      <c r="H429" s="12" t="str">
        <f>IF(LARGE(Turnaje!F430:BV430,4)=0,"",LARGE(Turnaje!F430:BV430,4))</f>
        <v/>
      </c>
      <c r="I429" s="12" t="str">
        <f>IF(LARGE(Turnaje!F430:BV430,5)=0,"",LARGE(Turnaje!F430:BV430,5))</f>
        <v/>
      </c>
      <c r="J429" s="12" t="str">
        <f>IF(LARGE(Turnaje!F430:BV430,6)=0,"",LARGE(Turnaje!F430:BV430,6))</f>
        <v/>
      </c>
      <c r="K429" s="12" t="str">
        <f>IF(LARGE(Turnaje!F430:BV430,7)=0,"",LARGE(Turnaje!F430:BV430,7))</f>
        <v/>
      </c>
      <c r="L429" s="12" t="str">
        <f>IF(LARGE(Turnaje!F430:BV430,8)=0,"",LARGE(Turnaje!F430:BV430,8))</f>
        <v/>
      </c>
      <c r="M429" s="11">
        <f t="shared" si="4"/>
        <v>0</v>
      </c>
      <c r="N429" s="13">
        <f t="shared" si="5"/>
        <v>0</v>
      </c>
      <c r="O429" s="14">
        <f>SUM(Turnaje!F430:BV430)</f>
        <v>0</v>
      </c>
    </row>
    <row r="430" spans="1:15">
      <c r="A430" s="9" t="str">
        <f>IF(Turnaje!A431="","",Turnaje!A431)</f>
        <v/>
      </c>
      <c r="B430" s="28" t="str">
        <f>IF(Turnaje!B431="","",Turnaje!B431)</f>
        <v/>
      </c>
      <c r="C430" s="28" t="str">
        <f>IF(Turnaje!C431="","",Turnaje!C431)</f>
        <v/>
      </c>
      <c r="D430" s="10" t="str">
        <f>IF(Turnaje!E431="","",Turnaje!E431)</f>
        <v/>
      </c>
      <c r="E430" s="12" t="str">
        <f>IF(LARGE(Turnaje!F431:BV431,1)=0,"",LARGE(Turnaje!F431:BV431,1))</f>
        <v/>
      </c>
      <c r="F430" s="12" t="str">
        <f>IF(LARGE(Turnaje!F431:BV431,2)=0,"",LARGE(Turnaje!F431:BV431,2))</f>
        <v/>
      </c>
      <c r="G430" s="12" t="str">
        <f>IF(LARGE(Turnaje!F431:BV431,3)=0,"",LARGE(Turnaje!F431:BV431,3))</f>
        <v/>
      </c>
      <c r="H430" s="12" t="str">
        <f>IF(LARGE(Turnaje!F431:BV431,4)=0,"",LARGE(Turnaje!F431:BV431,4))</f>
        <v/>
      </c>
      <c r="I430" s="12" t="str">
        <f>IF(LARGE(Turnaje!F431:BV431,5)=0,"",LARGE(Turnaje!F431:BV431,5))</f>
        <v/>
      </c>
      <c r="J430" s="12" t="str">
        <f>IF(LARGE(Turnaje!F431:BV431,6)=0,"",LARGE(Turnaje!F431:BV431,6))</f>
        <v/>
      </c>
      <c r="K430" s="12" t="str">
        <f>IF(LARGE(Turnaje!F431:BV431,7)=0,"",LARGE(Turnaje!F431:BV431,7))</f>
        <v/>
      </c>
      <c r="L430" s="12" t="str">
        <f>IF(LARGE(Turnaje!F431:BV431,8)=0,"",LARGE(Turnaje!F431:BV431,8))</f>
        <v/>
      </c>
      <c r="M430" s="11">
        <f t="shared" si="4"/>
        <v>0</v>
      </c>
      <c r="N430" s="13">
        <f t="shared" si="5"/>
        <v>0</v>
      </c>
      <c r="O430" s="14">
        <f>SUM(Turnaje!F431:BV431)</f>
        <v>0</v>
      </c>
    </row>
    <row r="431" spans="1:15">
      <c r="A431" s="9" t="str">
        <f>IF(Turnaje!A432="","",Turnaje!A432)</f>
        <v/>
      </c>
      <c r="B431" s="28" t="str">
        <f>IF(Turnaje!B432="","",Turnaje!B432)</f>
        <v/>
      </c>
      <c r="C431" s="28" t="str">
        <f>IF(Turnaje!C432="","",Turnaje!C432)</f>
        <v/>
      </c>
      <c r="D431" s="10" t="str">
        <f>IF(Turnaje!E432="","",Turnaje!E432)</f>
        <v/>
      </c>
      <c r="E431" s="12" t="str">
        <f>IF(LARGE(Turnaje!F432:BV432,1)=0,"",LARGE(Turnaje!F432:BV432,1))</f>
        <v/>
      </c>
      <c r="F431" s="12" t="str">
        <f>IF(LARGE(Turnaje!F432:BV432,2)=0,"",LARGE(Turnaje!F432:BV432,2))</f>
        <v/>
      </c>
      <c r="G431" s="12" t="str">
        <f>IF(LARGE(Turnaje!F432:BV432,3)=0,"",LARGE(Turnaje!F432:BV432,3))</f>
        <v/>
      </c>
      <c r="H431" s="12" t="str">
        <f>IF(LARGE(Turnaje!F432:BV432,4)=0,"",LARGE(Turnaje!F432:BV432,4))</f>
        <v/>
      </c>
      <c r="I431" s="12" t="str">
        <f>IF(LARGE(Turnaje!F432:BV432,5)=0,"",LARGE(Turnaje!F432:BV432,5))</f>
        <v/>
      </c>
      <c r="J431" s="12" t="str">
        <f>IF(LARGE(Turnaje!F432:BV432,6)=0,"",LARGE(Turnaje!F432:BV432,6))</f>
        <v/>
      </c>
      <c r="K431" s="12" t="str">
        <f>IF(LARGE(Turnaje!F432:BV432,7)=0,"",LARGE(Turnaje!F432:BV432,7))</f>
        <v/>
      </c>
      <c r="L431" s="12" t="str">
        <f>IF(LARGE(Turnaje!F432:BV432,8)=0,"",LARGE(Turnaje!F432:BV432,8))</f>
        <v/>
      </c>
      <c r="M431" s="11">
        <f t="shared" si="4"/>
        <v>0</v>
      </c>
      <c r="N431" s="13">
        <f t="shared" si="5"/>
        <v>0</v>
      </c>
      <c r="O431" s="14">
        <f>SUM(Turnaje!F432:BV432)</f>
        <v>0</v>
      </c>
    </row>
    <row r="432" spans="1:15">
      <c r="A432" s="9" t="str">
        <f>IF(Turnaje!A433="","",Turnaje!A433)</f>
        <v/>
      </c>
      <c r="B432" s="28" t="str">
        <f>IF(Turnaje!B433="","",Turnaje!B433)</f>
        <v/>
      </c>
      <c r="C432" s="28" t="str">
        <f>IF(Turnaje!C433="","",Turnaje!C433)</f>
        <v/>
      </c>
      <c r="D432" s="10" t="str">
        <f>IF(Turnaje!E433="","",Turnaje!E433)</f>
        <v/>
      </c>
      <c r="E432" s="12" t="str">
        <f>IF(LARGE(Turnaje!F433:BV433,1)=0,"",LARGE(Turnaje!F433:BV433,1))</f>
        <v/>
      </c>
      <c r="F432" s="12" t="str">
        <f>IF(LARGE(Turnaje!F433:BV433,2)=0,"",LARGE(Turnaje!F433:BV433,2))</f>
        <v/>
      </c>
      <c r="G432" s="12" t="str">
        <f>IF(LARGE(Turnaje!F433:BV433,3)=0,"",LARGE(Turnaje!F433:BV433,3))</f>
        <v/>
      </c>
      <c r="H432" s="12" t="str">
        <f>IF(LARGE(Turnaje!F433:BV433,4)=0,"",LARGE(Turnaje!F433:BV433,4))</f>
        <v/>
      </c>
      <c r="I432" s="12" t="str">
        <f>IF(LARGE(Turnaje!F433:BV433,5)=0,"",LARGE(Turnaje!F433:BV433,5))</f>
        <v/>
      </c>
      <c r="J432" s="12" t="str">
        <f>IF(LARGE(Turnaje!F433:BV433,6)=0,"",LARGE(Turnaje!F433:BV433,6))</f>
        <v/>
      </c>
      <c r="K432" s="12" t="str">
        <f>IF(LARGE(Turnaje!F433:BV433,7)=0,"",LARGE(Turnaje!F433:BV433,7))</f>
        <v/>
      </c>
      <c r="L432" s="12" t="str">
        <f>IF(LARGE(Turnaje!F433:BV433,8)=0,"",LARGE(Turnaje!F433:BV433,8))</f>
        <v/>
      </c>
      <c r="M432" s="11">
        <f>SUM(E432:L432)</f>
        <v>0</v>
      </c>
      <c r="N432" s="13">
        <f>COUNT(E432:L432)</f>
        <v>0</v>
      </c>
      <c r="O432" s="14">
        <f>SUM(Turnaje!F433:BV433)</f>
        <v>0</v>
      </c>
    </row>
    <row r="433" spans="1:15">
      <c r="A433" s="9" t="str">
        <f>IF(Turnaje!A434="","",Turnaje!A434)</f>
        <v/>
      </c>
      <c r="B433" s="28" t="str">
        <f>IF(Turnaje!B434="","",Turnaje!B434)</f>
        <v/>
      </c>
      <c r="C433" s="28" t="str">
        <f>IF(Turnaje!C434="","",Turnaje!C434)</f>
        <v/>
      </c>
      <c r="D433" s="10" t="str">
        <f>IF(Turnaje!E434="","",Turnaje!E434)</f>
        <v/>
      </c>
      <c r="E433" s="12" t="str">
        <f>IF(LARGE(Turnaje!F434:BV434,1)=0,"",LARGE(Turnaje!F434:BV434,1))</f>
        <v/>
      </c>
      <c r="F433" s="12" t="str">
        <f>IF(LARGE(Turnaje!F434:BV434,2)=0,"",LARGE(Turnaje!F434:BV434,2))</f>
        <v/>
      </c>
      <c r="G433" s="12" t="str">
        <f>IF(LARGE(Turnaje!F434:BV434,3)=0,"",LARGE(Turnaje!F434:BV434,3))</f>
        <v/>
      </c>
      <c r="H433" s="12" t="str">
        <f>IF(LARGE(Turnaje!F434:BV434,4)=0,"",LARGE(Turnaje!F434:BV434,4))</f>
        <v/>
      </c>
      <c r="I433" s="12" t="str">
        <f>IF(LARGE(Turnaje!F434:BV434,5)=0,"",LARGE(Turnaje!F434:BV434,5))</f>
        <v/>
      </c>
      <c r="J433" s="12" t="str">
        <f>IF(LARGE(Turnaje!F434:BV434,6)=0,"",LARGE(Turnaje!F434:BV434,6))</f>
        <v/>
      </c>
      <c r="K433" s="12" t="str">
        <f>IF(LARGE(Turnaje!F434:BV434,7)=0,"",LARGE(Turnaje!F434:BV434,7))</f>
        <v/>
      </c>
      <c r="L433" s="12" t="str">
        <f>IF(LARGE(Turnaje!F434:BV434,8)=0,"",LARGE(Turnaje!F434:BV434,8))</f>
        <v/>
      </c>
      <c r="M433" s="11">
        <f t="shared" ref="M433:M453" si="6">SUM(E433:L433)</f>
        <v>0</v>
      </c>
      <c r="N433" s="13">
        <f t="shared" ref="N433:N453" si="7">COUNT(E433:L433)</f>
        <v>0</v>
      </c>
      <c r="O433" s="14">
        <f>SUM(Turnaje!F434:BV434)</f>
        <v>0</v>
      </c>
    </row>
    <row r="434" spans="1:15">
      <c r="A434" s="9" t="str">
        <f>IF(Turnaje!A435="","",Turnaje!A435)</f>
        <v/>
      </c>
      <c r="B434" s="28" t="str">
        <f>IF(Turnaje!B435="","",Turnaje!B435)</f>
        <v/>
      </c>
      <c r="C434" s="28" t="str">
        <f>IF(Turnaje!C435="","",Turnaje!C435)</f>
        <v/>
      </c>
      <c r="D434" s="10" t="str">
        <f>IF(Turnaje!E435="","",Turnaje!E435)</f>
        <v/>
      </c>
      <c r="E434" s="12" t="str">
        <f>IF(LARGE(Turnaje!F435:BV435,1)=0,"",LARGE(Turnaje!F435:BV435,1))</f>
        <v/>
      </c>
      <c r="F434" s="12" t="str">
        <f>IF(LARGE(Turnaje!F435:BV435,2)=0,"",LARGE(Turnaje!F435:BV435,2))</f>
        <v/>
      </c>
      <c r="G434" s="12" t="str">
        <f>IF(LARGE(Turnaje!F435:BV435,3)=0,"",LARGE(Turnaje!F435:BV435,3))</f>
        <v/>
      </c>
      <c r="H434" s="12" t="str">
        <f>IF(LARGE(Turnaje!F435:BV435,4)=0,"",LARGE(Turnaje!F435:BV435,4))</f>
        <v/>
      </c>
      <c r="I434" s="12" t="str">
        <f>IF(LARGE(Turnaje!F435:BV435,5)=0,"",LARGE(Turnaje!F435:BV435,5))</f>
        <v/>
      </c>
      <c r="J434" s="12" t="str">
        <f>IF(LARGE(Turnaje!F435:BV435,6)=0,"",LARGE(Turnaje!F435:BV435,6))</f>
        <v/>
      </c>
      <c r="K434" s="12" t="str">
        <f>IF(LARGE(Turnaje!F435:BV435,7)=0,"",LARGE(Turnaje!F435:BV435,7))</f>
        <v/>
      </c>
      <c r="L434" s="12" t="str">
        <f>IF(LARGE(Turnaje!F435:BV435,8)=0,"",LARGE(Turnaje!F435:BV435,8))</f>
        <v/>
      </c>
      <c r="M434" s="11">
        <f t="shared" si="6"/>
        <v>0</v>
      </c>
      <c r="N434" s="13">
        <f t="shared" si="7"/>
        <v>0</v>
      </c>
      <c r="O434" s="14">
        <f>SUM(Turnaje!F435:BV435)</f>
        <v>0</v>
      </c>
    </row>
    <row r="435" spans="1:15">
      <c r="A435" s="9" t="str">
        <f>IF(Turnaje!A436="","",Turnaje!A436)</f>
        <v/>
      </c>
      <c r="B435" s="28" t="str">
        <f>IF(Turnaje!B436="","",Turnaje!B436)</f>
        <v/>
      </c>
      <c r="C435" s="28" t="str">
        <f>IF(Turnaje!C436="","",Turnaje!C436)</f>
        <v/>
      </c>
      <c r="D435" s="10" t="str">
        <f>IF(Turnaje!E436="","",Turnaje!E436)</f>
        <v/>
      </c>
      <c r="E435" s="12" t="str">
        <f>IF(LARGE(Turnaje!F436:BV436,1)=0,"",LARGE(Turnaje!F436:BV436,1))</f>
        <v/>
      </c>
      <c r="F435" s="12" t="str">
        <f>IF(LARGE(Turnaje!F436:BV436,2)=0,"",LARGE(Turnaje!F436:BV436,2))</f>
        <v/>
      </c>
      <c r="G435" s="12" t="str">
        <f>IF(LARGE(Turnaje!F436:BV436,3)=0,"",LARGE(Turnaje!F436:BV436,3))</f>
        <v/>
      </c>
      <c r="H435" s="12" t="str">
        <f>IF(LARGE(Turnaje!F436:BV436,4)=0,"",LARGE(Turnaje!F436:BV436,4))</f>
        <v/>
      </c>
      <c r="I435" s="12" t="str">
        <f>IF(LARGE(Turnaje!F436:BV436,5)=0,"",LARGE(Turnaje!F436:BV436,5))</f>
        <v/>
      </c>
      <c r="J435" s="12" t="str">
        <f>IF(LARGE(Turnaje!F436:BV436,6)=0,"",LARGE(Turnaje!F436:BV436,6))</f>
        <v/>
      </c>
      <c r="K435" s="12" t="str">
        <f>IF(LARGE(Turnaje!F436:BV436,7)=0,"",LARGE(Turnaje!F436:BV436,7))</f>
        <v/>
      </c>
      <c r="L435" s="12" t="str">
        <f>IF(LARGE(Turnaje!F436:BV436,8)=0,"",LARGE(Turnaje!F436:BV436,8))</f>
        <v/>
      </c>
      <c r="M435" s="11">
        <f t="shared" si="6"/>
        <v>0</v>
      </c>
      <c r="N435" s="13">
        <f t="shared" si="7"/>
        <v>0</v>
      </c>
      <c r="O435" s="14">
        <f>SUM(Turnaje!F436:BV436)</f>
        <v>0</v>
      </c>
    </row>
    <row r="436" spans="1:15">
      <c r="A436" s="9" t="str">
        <f>IF(Turnaje!A437="","",Turnaje!A437)</f>
        <v/>
      </c>
      <c r="B436" s="28" t="str">
        <f>IF(Turnaje!B437="","",Turnaje!B437)</f>
        <v/>
      </c>
      <c r="C436" s="28" t="str">
        <f>IF(Turnaje!C437="","",Turnaje!C437)</f>
        <v/>
      </c>
      <c r="D436" s="10" t="str">
        <f>IF(Turnaje!E437="","",Turnaje!E437)</f>
        <v/>
      </c>
      <c r="E436" s="12" t="str">
        <f>IF(LARGE(Turnaje!F437:BV437,1)=0,"",LARGE(Turnaje!F437:BV437,1))</f>
        <v/>
      </c>
      <c r="F436" s="12" t="str">
        <f>IF(LARGE(Turnaje!F437:BV437,2)=0,"",LARGE(Turnaje!F437:BV437,2))</f>
        <v/>
      </c>
      <c r="G436" s="12" t="str">
        <f>IF(LARGE(Turnaje!F437:BV437,3)=0,"",LARGE(Turnaje!F437:BV437,3))</f>
        <v/>
      </c>
      <c r="H436" s="12" t="str">
        <f>IF(LARGE(Turnaje!F437:BV437,4)=0,"",LARGE(Turnaje!F437:BV437,4))</f>
        <v/>
      </c>
      <c r="I436" s="12" t="str">
        <f>IF(LARGE(Turnaje!F437:BV437,5)=0,"",LARGE(Turnaje!F437:BV437,5))</f>
        <v/>
      </c>
      <c r="J436" s="12" t="str">
        <f>IF(LARGE(Turnaje!F437:BV437,6)=0,"",LARGE(Turnaje!F437:BV437,6))</f>
        <v/>
      </c>
      <c r="K436" s="12" t="str">
        <f>IF(LARGE(Turnaje!F437:BV437,7)=0,"",LARGE(Turnaje!F437:BV437,7))</f>
        <v/>
      </c>
      <c r="L436" s="12" t="str">
        <f>IF(LARGE(Turnaje!F437:BV437,8)=0,"",LARGE(Turnaje!F437:BV437,8))</f>
        <v/>
      </c>
      <c r="M436" s="11">
        <f t="shared" si="6"/>
        <v>0</v>
      </c>
      <c r="N436" s="13">
        <f t="shared" si="7"/>
        <v>0</v>
      </c>
      <c r="O436" s="14">
        <f>SUM(Turnaje!F437:BV437)</f>
        <v>0</v>
      </c>
    </row>
    <row r="437" spans="1:15">
      <c r="A437" s="9" t="str">
        <f>IF(Turnaje!A438="","",Turnaje!A438)</f>
        <v/>
      </c>
      <c r="B437" s="28" t="str">
        <f>IF(Turnaje!B438="","",Turnaje!B438)</f>
        <v/>
      </c>
      <c r="C437" s="28" t="str">
        <f>IF(Turnaje!C438="","",Turnaje!C438)</f>
        <v/>
      </c>
      <c r="D437" s="10" t="str">
        <f>IF(Turnaje!E438="","",Turnaje!E438)</f>
        <v/>
      </c>
      <c r="E437" s="12" t="str">
        <f>IF(LARGE(Turnaje!F438:BV438,1)=0,"",LARGE(Turnaje!F438:BV438,1))</f>
        <v/>
      </c>
      <c r="F437" s="12" t="str">
        <f>IF(LARGE(Turnaje!F438:BV438,2)=0,"",LARGE(Turnaje!F438:BV438,2))</f>
        <v/>
      </c>
      <c r="G437" s="12" t="str">
        <f>IF(LARGE(Turnaje!F438:BV438,3)=0,"",LARGE(Turnaje!F438:BV438,3))</f>
        <v/>
      </c>
      <c r="H437" s="12" t="str">
        <f>IF(LARGE(Turnaje!F438:BV438,4)=0,"",LARGE(Turnaje!F438:BV438,4))</f>
        <v/>
      </c>
      <c r="I437" s="12" t="str">
        <f>IF(LARGE(Turnaje!F438:BV438,5)=0,"",LARGE(Turnaje!F438:BV438,5))</f>
        <v/>
      </c>
      <c r="J437" s="12" t="str">
        <f>IF(LARGE(Turnaje!F438:BV438,6)=0,"",LARGE(Turnaje!F438:BV438,6))</f>
        <v/>
      </c>
      <c r="K437" s="12" t="str">
        <f>IF(LARGE(Turnaje!F438:BV438,7)=0,"",LARGE(Turnaje!F438:BV438,7))</f>
        <v/>
      </c>
      <c r="L437" s="12" t="str">
        <f>IF(LARGE(Turnaje!F438:BV438,8)=0,"",LARGE(Turnaje!F438:BV438,8))</f>
        <v/>
      </c>
      <c r="M437" s="11">
        <f t="shared" si="6"/>
        <v>0</v>
      </c>
      <c r="N437" s="13">
        <f t="shared" si="7"/>
        <v>0</v>
      </c>
      <c r="O437" s="14">
        <f>SUM(Turnaje!F438:BV438)</f>
        <v>0</v>
      </c>
    </row>
    <row r="438" spans="1:15">
      <c r="A438" s="9" t="str">
        <f>IF(Turnaje!A439="","",Turnaje!A439)</f>
        <v/>
      </c>
      <c r="B438" s="28" t="str">
        <f>IF(Turnaje!B439="","",Turnaje!B439)</f>
        <v/>
      </c>
      <c r="C438" s="28" t="str">
        <f>IF(Turnaje!C439="","",Turnaje!C439)</f>
        <v/>
      </c>
      <c r="D438" s="10" t="str">
        <f>IF(Turnaje!E439="","",Turnaje!E439)</f>
        <v/>
      </c>
      <c r="E438" s="12" t="str">
        <f>IF(LARGE(Turnaje!F439:BV439,1)=0,"",LARGE(Turnaje!F439:BV439,1))</f>
        <v/>
      </c>
      <c r="F438" s="12" t="str">
        <f>IF(LARGE(Turnaje!F439:BV439,2)=0,"",LARGE(Turnaje!F439:BV439,2))</f>
        <v/>
      </c>
      <c r="G438" s="12" t="str">
        <f>IF(LARGE(Turnaje!F439:BV439,3)=0,"",LARGE(Turnaje!F439:BV439,3))</f>
        <v/>
      </c>
      <c r="H438" s="12" t="str">
        <f>IF(LARGE(Turnaje!F439:BV439,4)=0,"",LARGE(Turnaje!F439:BV439,4))</f>
        <v/>
      </c>
      <c r="I438" s="12" t="str">
        <f>IF(LARGE(Turnaje!F439:BV439,5)=0,"",LARGE(Turnaje!F439:BV439,5))</f>
        <v/>
      </c>
      <c r="J438" s="12" t="str">
        <f>IF(LARGE(Turnaje!F439:BV439,6)=0,"",LARGE(Turnaje!F439:BV439,6))</f>
        <v/>
      </c>
      <c r="K438" s="12" t="str">
        <f>IF(LARGE(Turnaje!F439:BV439,7)=0,"",LARGE(Turnaje!F439:BV439,7))</f>
        <v/>
      </c>
      <c r="L438" s="12" t="str">
        <f>IF(LARGE(Turnaje!F439:BV439,8)=0,"",LARGE(Turnaje!F439:BV439,8))</f>
        <v/>
      </c>
      <c r="M438" s="11">
        <f t="shared" si="6"/>
        <v>0</v>
      </c>
      <c r="N438" s="13">
        <f t="shared" si="7"/>
        <v>0</v>
      </c>
      <c r="O438" s="14">
        <f>SUM(Turnaje!F439:BV439)</f>
        <v>0</v>
      </c>
    </row>
    <row r="439" spans="1:15">
      <c r="A439" s="9" t="str">
        <f>IF(Turnaje!A440="","",Turnaje!A440)</f>
        <v/>
      </c>
      <c r="B439" s="28" t="str">
        <f>IF(Turnaje!B440="","",Turnaje!B440)</f>
        <v/>
      </c>
      <c r="C439" s="28" t="str">
        <f>IF(Turnaje!C440="","",Turnaje!C440)</f>
        <v/>
      </c>
      <c r="D439" s="10" t="str">
        <f>IF(Turnaje!E440="","",Turnaje!E440)</f>
        <v/>
      </c>
      <c r="E439" s="12" t="str">
        <f>IF(LARGE(Turnaje!F440:BV440,1)=0,"",LARGE(Turnaje!F440:BV440,1))</f>
        <v/>
      </c>
      <c r="F439" s="12" t="str">
        <f>IF(LARGE(Turnaje!F440:BV440,2)=0,"",LARGE(Turnaje!F440:BV440,2))</f>
        <v/>
      </c>
      <c r="G439" s="12" t="str">
        <f>IF(LARGE(Turnaje!F440:BV440,3)=0,"",LARGE(Turnaje!F440:BV440,3))</f>
        <v/>
      </c>
      <c r="H439" s="12" t="str">
        <f>IF(LARGE(Turnaje!F440:BV440,4)=0,"",LARGE(Turnaje!F440:BV440,4))</f>
        <v/>
      </c>
      <c r="I439" s="12" t="str">
        <f>IF(LARGE(Turnaje!F440:BV440,5)=0,"",LARGE(Turnaje!F440:BV440,5))</f>
        <v/>
      </c>
      <c r="J439" s="12" t="str">
        <f>IF(LARGE(Turnaje!F440:BV440,6)=0,"",LARGE(Turnaje!F440:BV440,6))</f>
        <v/>
      </c>
      <c r="K439" s="12" t="str">
        <f>IF(LARGE(Turnaje!F440:BV440,7)=0,"",LARGE(Turnaje!F440:BV440,7))</f>
        <v/>
      </c>
      <c r="L439" s="12" t="str">
        <f>IF(LARGE(Turnaje!F440:BV440,8)=0,"",LARGE(Turnaje!F440:BV440,8))</f>
        <v/>
      </c>
      <c r="M439" s="11">
        <f t="shared" si="6"/>
        <v>0</v>
      </c>
      <c r="N439" s="13">
        <f t="shared" si="7"/>
        <v>0</v>
      </c>
      <c r="O439" s="14">
        <f>SUM(Turnaje!F440:BV440)</f>
        <v>0</v>
      </c>
    </row>
    <row r="440" spans="1:15">
      <c r="A440" s="9" t="str">
        <f>IF(Turnaje!A441="","",Turnaje!A441)</f>
        <v/>
      </c>
      <c r="B440" s="28" t="str">
        <f>IF(Turnaje!B441="","",Turnaje!B441)</f>
        <v/>
      </c>
      <c r="C440" s="28" t="str">
        <f>IF(Turnaje!C441="","",Turnaje!C441)</f>
        <v/>
      </c>
      <c r="D440" s="10" t="str">
        <f>IF(Turnaje!E441="","",Turnaje!E441)</f>
        <v/>
      </c>
      <c r="E440" s="12" t="str">
        <f>IF(LARGE(Turnaje!F441:BV441,1)=0,"",LARGE(Turnaje!F441:BV441,1))</f>
        <v/>
      </c>
      <c r="F440" s="12" t="str">
        <f>IF(LARGE(Turnaje!F441:BV441,2)=0,"",LARGE(Turnaje!F441:BV441,2))</f>
        <v/>
      </c>
      <c r="G440" s="12" t="str">
        <f>IF(LARGE(Turnaje!F441:BV441,3)=0,"",LARGE(Turnaje!F441:BV441,3))</f>
        <v/>
      </c>
      <c r="H440" s="12" t="str">
        <f>IF(LARGE(Turnaje!F441:BV441,4)=0,"",LARGE(Turnaje!F441:BV441,4))</f>
        <v/>
      </c>
      <c r="I440" s="12" t="str">
        <f>IF(LARGE(Turnaje!F441:BV441,5)=0,"",LARGE(Turnaje!F441:BV441,5))</f>
        <v/>
      </c>
      <c r="J440" s="12" t="str">
        <f>IF(LARGE(Turnaje!F441:BV441,6)=0,"",LARGE(Turnaje!F441:BV441,6))</f>
        <v/>
      </c>
      <c r="K440" s="12" t="str">
        <f>IF(LARGE(Turnaje!F441:BV441,7)=0,"",LARGE(Turnaje!F441:BV441,7))</f>
        <v/>
      </c>
      <c r="L440" s="12" t="str">
        <f>IF(LARGE(Turnaje!F441:BV441,8)=0,"",LARGE(Turnaje!F441:BV441,8))</f>
        <v/>
      </c>
      <c r="M440" s="11">
        <f t="shared" si="6"/>
        <v>0</v>
      </c>
      <c r="N440" s="13">
        <f t="shared" si="7"/>
        <v>0</v>
      </c>
      <c r="O440" s="14">
        <f>SUM(Turnaje!F441:BV441)</f>
        <v>0</v>
      </c>
    </row>
    <row r="441" spans="1:15">
      <c r="A441" s="9" t="str">
        <f>IF(Turnaje!A442="","",Turnaje!A442)</f>
        <v/>
      </c>
      <c r="B441" s="28" t="str">
        <f>IF(Turnaje!B442="","",Turnaje!B442)</f>
        <v/>
      </c>
      <c r="C441" s="28" t="str">
        <f>IF(Turnaje!C442="","",Turnaje!C442)</f>
        <v/>
      </c>
      <c r="D441" s="10" t="str">
        <f>IF(Turnaje!E442="","",Turnaje!E442)</f>
        <v/>
      </c>
      <c r="E441" s="12" t="str">
        <f>IF(LARGE(Turnaje!F442:BV442,1)=0,"",LARGE(Turnaje!F442:BV442,1))</f>
        <v/>
      </c>
      <c r="F441" s="12" t="str">
        <f>IF(LARGE(Turnaje!F442:BV442,2)=0,"",LARGE(Turnaje!F442:BV442,2))</f>
        <v/>
      </c>
      <c r="G441" s="12" t="str">
        <f>IF(LARGE(Turnaje!F442:BV442,3)=0,"",LARGE(Turnaje!F442:BV442,3))</f>
        <v/>
      </c>
      <c r="H441" s="12" t="str">
        <f>IF(LARGE(Turnaje!F442:BV442,4)=0,"",LARGE(Turnaje!F442:BV442,4))</f>
        <v/>
      </c>
      <c r="I441" s="12" t="str">
        <f>IF(LARGE(Turnaje!F442:BV442,5)=0,"",LARGE(Turnaje!F442:BV442,5))</f>
        <v/>
      </c>
      <c r="J441" s="12" t="str">
        <f>IF(LARGE(Turnaje!F442:BV442,6)=0,"",LARGE(Turnaje!F442:BV442,6))</f>
        <v/>
      </c>
      <c r="K441" s="12" t="str">
        <f>IF(LARGE(Turnaje!F442:BV442,7)=0,"",LARGE(Turnaje!F442:BV442,7))</f>
        <v/>
      </c>
      <c r="L441" s="12" t="str">
        <f>IF(LARGE(Turnaje!F442:BV442,8)=0,"",LARGE(Turnaje!F442:BV442,8))</f>
        <v/>
      </c>
      <c r="M441" s="11">
        <f t="shared" si="6"/>
        <v>0</v>
      </c>
      <c r="N441" s="13">
        <f t="shared" si="7"/>
        <v>0</v>
      </c>
      <c r="O441" s="14">
        <f>SUM(Turnaje!F442:BV442)</f>
        <v>0</v>
      </c>
    </row>
    <row r="442" spans="1:15">
      <c r="A442" s="9" t="str">
        <f>IF(Turnaje!A443="","",Turnaje!A443)</f>
        <v/>
      </c>
      <c r="B442" s="28" t="str">
        <f>IF(Turnaje!B443="","",Turnaje!B443)</f>
        <v/>
      </c>
      <c r="C442" s="28" t="str">
        <f>IF(Turnaje!C443="","",Turnaje!C443)</f>
        <v/>
      </c>
      <c r="D442" s="10" t="str">
        <f>IF(Turnaje!E443="","",Turnaje!E443)</f>
        <v/>
      </c>
      <c r="E442" s="12" t="str">
        <f>IF(LARGE(Turnaje!F443:BV443,1)=0,"",LARGE(Turnaje!F443:BV443,1))</f>
        <v/>
      </c>
      <c r="F442" s="12" t="str">
        <f>IF(LARGE(Turnaje!F443:BV443,2)=0,"",LARGE(Turnaje!F443:BV443,2))</f>
        <v/>
      </c>
      <c r="G442" s="12" t="str">
        <f>IF(LARGE(Turnaje!F443:BV443,3)=0,"",LARGE(Turnaje!F443:BV443,3))</f>
        <v/>
      </c>
      <c r="H442" s="12" t="str">
        <f>IF(LARGE(Turnaje!F443:BV443,4)=0,"",LARGE(Turnaje!F443:BV443,4))</f>
        <v/>
      </c>
      <c r="I442" s="12" t="str">
        <f>IF(LARGE(Turnaje!F443:BV443,5)=0,"",LARGE(Turnaje!F443:BV443,5))</f>
        <v/>
      </c>
      <c r="J442" s="12" t="str">
        <f>IF(LARGE(Turnaje!F443:BV443,6)=0,"",LARGE(Turnaje!F443:BV443,6))</f>
        <v/>
      </c>
      <c r="K442" s="12" t="str">
        <f>IF(LARGE(Turnaje!F443:BV443,7)=0,"",LARGE(Turnaje!F443:BV443,7))</f>
        <v/>
      </c>
      <c r="L442" s="12" t="str">
        <f>IF(LARGE(Turnaje!F443:BV443,8)=0,"",LARGE(Turnaje!F443:BV443,8))</f>
        <v/>
      </c>
      <c r="M442" s="11">
        <f t="shared" si="6"/>
        <v>0</v>
      </c>
      <c r="N442" s="13">
        <f t="shared" si="7"/>
        <v>0</v>
      </c>
      <c r="O442" s="14">
        <f>SUM(Turnaje!F443:BV443)</f>
        <v>0</v>
      </c>
    </row>
    <row r="443" spans="1:15">
      <c r="A443" s="9" t="str">
        <f>IF(Turnaje!A444="","",Turnaje!A444)</f>
        <v/>
      </c>
      <c r="B443" s="28" t="str">
        <f>IF(Turnaje!B444="","",Turnaje!B444)</f>
        <v/>
      </c>
      <c r="C443" s="28" t="str">
        <f>IF(Turnaje!C444="","",Turnaje!C444)</f>
        <v/>
      </c>
      <c r="D443" s="10" t="str">
        <f>IF(Turnaje!E444="","",Turnaje!E444)</f>
        <v/>
      </c>
      <c r="E443" s="12" t="str">
        <f>IF(LARGE(Turnaje!F444:BV444,1)=0,"",LARGE(Turnaje!F444:BV444,1))</f>
        <v/>
      </c>
      <c r="F443" s="12" t="str">
        <f>IF(LARGE(Turnaje!F444:BV444,2)=0,"",LARGE(Turnaje!F444:BV444,2))</f>
        <v/>
      </c>
      <c r="G443" s="12" t="str">
        <f>IF(LARGE(Turnaje!F444:BV444,3)=0,"",LARGE(Turnaje!F444:BV444,3))</f>
        <v/>
      </c>
      <c r="H443" s="12" t="str">
        <f>IF(LARGE(Turnaje!F444:BV444,4)=0,"",LARGE(Turnaje!F444:BV444,4))</f>
        <v/>
      </c>
      <c r="I443" s="12" t="str">
        <f>IF(LARGE(Turnaje!F444:BV444,5)=0,"",LARGE(Turnaje!F444:BV444,5))</f>
        <v/>
      </c>
      <c r="J443" s="12" t="str">
        <f>IF(LARGE(Turnaje!F444:BV444,6)=0,"",LARGE(Turnaje!F444:BV444,6))</f>
        <v/>
      </c>
      <c r="K443" s="12" t="str">
        <f>IF(LARGE(Turnaje!F444:BV444,7)=0,"",LARGE(Turnaje!F444:BV444,7))</f>
        <v/>
      </c>
      <c r="L443" s="12" t="str">
        <f>IF(LARGE(Turnaje!F444:BV444,8)=0,"",LARGE(Turnaje!F444:BV444,8))</f>
        <v/>
      </c>
      <c r="M443" s="11">
        <f t="shared" si="6"/>
        <v>0</v>
      </c>
      <c r="N443" s="13">
        <f t="shared" si="7"/>
        <v>0</v>
      </c>
      <c r="O443" s="14">
        <f>SUM(Turnaje!F444:BV444)</f>
        <v>0</v>
      </c>
    </row>
    <row r="444" spans="1:15">
      <c r="A444" s="9" t="str">
        <f>IF(Turnaje!A445="","",Turnaje!A445)</f>
        <v/>
      </c>
      <c r="B444" s="28" t="str">
        <f>IF(Turnaje!B445="","",Turnaje!B445)</f>
        <v/>
      </c>
      <c r="C444" s="28" t="str">
        <f>IF(Turnaje!C445="","",Turnaje!C445)</f>
        <v/>
      </c>
      <c r="D444" s="10" t="str">
        <f>IF(Turnaje!E445="","",Turnaje!E445)</f>
        <v/>
      </c>
      <c r="E444" s="12" t="str">
        <f>IF(LARGE(Turnaje!F445:BV445,1)=0,"",LARGE(Turnaje!F445:BV445,1))</f>
        <v/>
      </c>
      <c r="F444" s="12" t="str">
        <f>IF(LARGE(Turnaje!F445:BV445,2)=0,"",LARGE(Turnaje!F445:BV445,2))</f>
        <v/>
      </c>
      <c r="G444" s="12" t="str">
        <f>IF(LARGE(Turnaje!F445:BV445,3)=0,"",LARGE(Turnaje!F445:BV445,3))</f>
        <v/>
      </c>
      <c r="H444" s="12" t="str">
        <f>IF(LARGE(Turnaje!F445:BV445,4)=0,"",LARGE(Turnaje!F445:BV445,4))</f>
        <v/>
      </c>
      <c r="I444" s="12" t="str">
        <f>IF(LARGE(Turnaje!F445:BV445,5)=0,"",LARGE(Turnaje!F445:BV445,5))</f>
        <v/>
      </c>
      <c r="J444" s="12" t="str">
        <f>IF(LARGE(Turnaje!F445:BV445,6)=0,"",LARGE(Turnaje!F445:BV445,6))</f>
        <v/>
      </c>
      <c r="K444" s="12" t="str">
        <f>IF(LARGE(Turnaje!F445:BV445,7)=0,"",LARGE(Turnaje!F445:BV445,7))</f>
        <v/>
      </c>
      <c r="L444" s="12" t="str">
        <f>IF(LARGE(Turnaje!F445:BV445,8)=0,"",LARGE(Turnaje!F445:BV445,8))</f>
        <v/>
      </c>
      <c r="M444" s="11">
        <f t="shared" si="6"/>
        <v>0</v>
      </c>
      <c r="N444" s="13">
        <f t="shared" si="7"/>
        <v>0</v>
      </c>
      <c r="O444" s="14">
        <f>SUM(Turnaje!F445:BV445)</f>
        <v>0</v>
      </c>
    </row>
    <row r="445" spans="1:15">
      <c r="A445" s="9" t="str">
        <f>IF(Turnaje!A446="","",Turnaje!A446)</f>
        <v/>
      </c>
      <c r="B445" s="28" t="str">
        <f>IF(Turnaje!B446="","",Turnaje!B446)</f>
        <v/>
      </c>
      <c r="C445" s="28" t="str">
        <f>IF(Turnaje!C446="","",Turnaje!C446)</f>
        <v/>
      </c>
      <c r="D445" s="10" t="str">
        <f>IF(Turnaje!E446="","",Turnaje!E446)</f>
        <v/>
      </c>
      <c r="E445" s="12" t="str">
        <f>IF(LARGE(Turnaje!F446:BV446,1)=0,"",LARGE(Turnaje!F446:BV446,1))</f>
        <v/>
      </c>
      <c r="F445" s="12" t="str">
        <f>IF(LARGE(Turnaje!F446:BV446,2)=0,"",LARGE(Turnaje!F446:BV446,2))</f>
        <v/>
      </c>
      <c r="G445" s="12" t="str">
        <f>IF(LARGE(Turnaje!F446:BV446,3)=0,"",LARGE(Turnaje!F446:BV446,3))</f>
        <v/>
      </c>
      <c r="H445" s="12" t="str">
        <f>IF(LARGE(Turnaje!F446:BV446,4)=0,"",LARGE(Turnaje!F446:BV446,4))</f>
        <v/>
      </c>
      <c r="I445" s="12" t="str">
        <f>IF(LARGE(Turnaje!F446:BV446,5)=0,"",LARGE(Turnaje!F446:BV446,5))</f>
        <v/>
      </c>
      <c r="J445" s="12" t="str">
        <f>IF(LARGE(Turnaje!F446:BV446,6)=0,"",LARGE(Turnaje!F446:BV446,6))</f>
        <v/>
      </c>
      <c r="K445" s="12" t="str">
        <f>IF(LARGE(Turnaje!F446:BV446,7)=0,"",LARGE(Turnaje!F446:BV446,7))</f>
        <v/>
      </c>
      <c r="L445" s="12" t="str">
        <f>IF(LARGE(Turnaje!F446:BV446,8)=0,"",LARGE(Turnaje!F446:BV446,8))</f>
        <v/>
      </c>
      <c r="M445" s="11">
        <f t="shared" si="6"/>
        <v>0</v>
      </c>
      <c r="N445" s="13">
        <f t="shared" si="7"/>
        <v>0</v>
      </c>
      <c r="O445" s="14">
        <f>SUM(Turnaje!F446:BV446)</f>
        <v>0</v>
      </c>
    </row>
    <row r="446" spans="1:15">
      <c r="A446" s="9" t="str">
        <f>IF(Turnaje!A447="","",Turnaje!A447)</f>
        <v/>
      </c>
      <c r="B446" s="28" t="str">
        <f>IF(Turnaje!B447="","",Turnaje!B447)</f>
        <v/>
      </c>
      <c r="C446" s="28" t="str">
        <f>IF(Turnaje!C447="","",Turnaje!C447)</f>
        <v/>
      </c>
      <c r="D446" s="10" t="str">
        <f>IF(Turnaje!E447="","",Turnaje!E447)</f>
        <v/>
      </c>
      <c r="E446" s="12" t="str">
        <f>IF(LARGE(Turnaje!F447:BV447,1)=0,"",LARGE(Turnaje!F447:BV447,1))</f>
        <v/>
      </c>
      <c r="F446" s="12" t="str">
        <f>IF(LARGE(Turnaje!F447:BV447,2)=0,"",LARGE(Turnaje!F447:BV447,2))</f>
        <v/>
      </c>
      <c r="G446" s="12" t="str">
        <f>IF(LARGE(Turnaje!F447:BV447,3)=0,"",LARGE(Turnaje!F447:BV447,3))</f>
        <v/>
      </c>
      <c r="H446" s="12" t="str">
        <f>IF(LARGE(Turnaje!F447:BV447,4)=0,"",LARGE(Turnaje!F447:BV447,4))</f>
        <v/>
      </c>
      <c r="I446" s="12" t="str">
        <f>IF(LARGE(Turnaje!F447:BV447,5)=0,"",LARGE(Turnaje!F447:BV447,5))</f>
        <v/>
      </c>
      <c r="J446" s="12" t="str">
        <f>IF(LARGE(Turnaje!F447:BV447,6)=0,"",LARGE(Turnaje!F447:BV447,6))</f>
        <v/>
      </c>
      <c r="K446" s="12" t="str">
        <f>IF(LARGE(Turnaje!F447:BV447,7)=0,"",LARGE(Turnaje!F447:BV447,7))</f>
        <v/>
      </c>
      <c r="L446" s="12" t="str">
        <f>IF(LARGE(Turnaje!F447:BV447,8)=0,"",LARGE(Turnaje!F447:BV447,8))</f>
        <v/>
      </c>
      <c r="M446" s="11">
        <f t="shared" si="6"/>
        <v>0</v>
      </c>
      <c r="N446" s="13">
        <f t="shared" si="7"/>
        <v>0</v>
      </c>
      <c r="O446" s="14">
        <f>SUM(Turnaje!F447:BV447)</f>
        <v>0</v>
      </c>
    </row>
    <row r="447" spans="1:15">
      <c r="A447" s="9" t="str">
        <f>IF(Turnaje!A448="","",Turnaje!A448)</f>
        <v/>
      </c>
      <c r="B447" s="28" t="str">
        <f>IF(Turnaje!B448="","",Turnaje!B448)</f>
        <v/>
      </c>
      <c r="C447" s="28" t="str">
        <f>IF(Turnaje!C448="","",Turnaje!C448)</f>
        <v/>
      </c>
      <c r="D447" s="10" t="str">
        <f>IF(Turnaje!E448="","",Turnaje!E448)</f>
        <v/>
      </c>
      <c r="E447" s="12" t="str">
        <f>IF(LARGE(Turnaje!F448:BV448,1)=0,"",LARGE(Turnaje!F448:BV448,1))</f>
        <v/>
      </c>
      <c r="F447" s="12" t="str">
        <f>IF(LARGE(Turnaje!F448:BV448,2)=0,"",LARGE(Turnaje!F448:BV448,2))</f>
        <v/>
      </c>
      <c r="G447" s="12" t="str">
        <f>IF(LARGE(Turnaje!F448:BV448,3)=0,"",LARGE(Turnaje!F448:BV448,3))</f>
        <v/>
      </c>
      <c r="H447" s="12" t="str">
        <f>IF(LARGE(Turnaje!F448:BV448,4)=0,"",LARGE(Turnaje!F448:BV448,4))</f>
        <v/>
      </c>
      <c r="I447" s="12" t="str">
        <f>IF(LARGE(Turnaje!F448:BV448,5)=0,"",LARGE(Turnaje!F448:BV448,5))</f>
        <v/>
      </c>
      <c r="J447" s="12" t="str">
        <f>IF(LARGE(Turnaje!F448:BV448,6)=0,"",LARGE(Turnaje!F448:BV448,6))</f>
        <v/>
      </c>
      <c r="K447" s="12" t="str">
        <f>IF(LARGE(Turnaje!F448:BV448,7)=0,"",LARGE(Turnaje!F448:BV448,7))</f>
        <v/>
      </c>
      <c r="L447" s="12" t="str">
        <f>IF(LARGE(Turnaje!F448:BV448,8)=0,"",LARGE(Turnaje!F448:BV448,8))</f>
        <v/>
      </c>
      <c r="M447" s="11">
        <f t="shared" si="6"/>
        <v>0</v>
      </c>
      <c r="N447" s="13">
        <f t="shared" si="7"/>
        <v>0</v>
      </c>
      <c r="O447" s="14">
        <f>SUM(Turnaje!F448:BV448)</f>
        <v>0</v>
      </c>
    </row>
    <row r="448" spans="1:15">
      <c r="A448" s="9" t="str">
        <f>IF(Turnaje!A449="","",Turnaje!A449)</f>
        <v/>
      </c>
      <c r="B448" s="28" t="str">
        <f>IF(Turnaje!B449="","",Turnaje!B449)</f>
        <v/>
      </c>
      <c r="C448" s="28" t="str">
        <f>IF(Turnaje!C449="","",Turnaje!C449)</f>
        <v/>
      </c>
      <c r="D448" s="10" t="str">
        <f>IF(Turnaje!E449="","",Turnaje!E449)</f>
        <v/>
      </c>
      <c r="E448" s="12" t="str">
        <f>IF(LARGE(Turnaje!F449:BV449,1)=0,"",LARGE(Turnaje!F449:BV449,1))</f>
        <v/>
      </c>
      <c r="F448" s="12" t="str">
        <f>IF(LARGE(Turnaje!F449:BV449,2)=0,"",LARGE(Turnaje!F449:BV449,2))</f>
        <v/>
      </c>
      <c r="G448" s="12" t="str">
        <f>IF(LARGE(Turnaje!F449:BV449,3)=0,"",LARGE(Turnaje!F449:BV449,3))</f>
        <v/>
      </c>
      <c r="H448" s="12" t="str">
        <f>IF(LARGE(Turnaje!F449:BV449,4)=0,"",LARGE(Turnaje!F449:BV449,4))</f>
        <v/>
      </c>
      <c r="I448" s="12" t="str">
        <f>IF(LARGE(Turnaje!F449:BV449,5)=0,"",LARGE(Turnaje!F449:BV449,5))</f>
        <v/>
      </c>
      <c r="J448" s="12" t="str">
        <f>IF(LARGE(Turnaje!F449:BV449,6)=0,"",LARGE(Turnaje!F449:BV449,6))</f>
        <v/>
      </c>
      <c r="K448" s="12" t="str">
        <f>IF(LARGE(Turnaje!F449:BV449,7)=0,"",LARGE(Turnaje!F449:BV449,7))</f>
        <v/>
      </c>
      <c r="L448" s="12" t="str">
        <f>IF(LARGE(Turnaje!F449:BV449,8)=0,"",LARGE(Turnaje!F449:BV449,8))</f>
        <v/>
      </c>
      <c r="M448" s="11">
        <f t="shared" si="6"/>
        <v>0</v>
      </c>
      <c r="N448" s="13">
        <f t="shared" si="7"/>
        <v>0</v>
      </c>
      <c r="O448" s="14">
        <f>SUM(Turnaje!F449:BV449)</f>
        <v>0</v>
      </c>
    </row>
    <row r="449" spans="1:15">
      <c r="A449" s="9" t="str">
        <f>IF(Turnaje!A450="","",Turnaje!A450)</f>
        <v/>
      </c>
      <c r="B449" s="28" t="str">
        <f>IF(Turnaje!B450="","",Turnaje!B450)</f>
        <v/>
      </c>
      <c r="C449" s="28" t="str">
        <f>IF(Turnaje!C450="","",Turnaje!C450)</f>
        <v/>
      </c>
      <c r="D449" s="10" t="str">
        <f>IF(Turnaje!E450="","",Turnaje!E450)</f>
        <v/>
      </c>
      <c r="E449" s="12" t="str">
        <f>IF(LARGE(Turnaje!F450:BV450,1)=0,"",LARGE(Turnaje!F450:BV450,1))</f>
        <v/>
      </c>
      <c r="F449" s="12" t="str">
        <f>IF(LARGE(Turnaje!F450:BV450,2)=0,"",LARGE(Turnaje!F450:BV450,2))</f>
        <v/>
      </c>
      <c r="G449" s="12" t="str">
        <f>IF(LARGE(Turnaje!F450:BV450,3)=0,"",LARGE(Turnaje!F450:BV450,3))</f>
        <v/>
      </c>
      <c r="H449" s="12" t="str">
        <f>IF(LARGE(Turnaje!F450:BV450,4)=0,"",LARGE(Turnaje!F450:BV450,4))</f>
        <v/>
      </c>
      <c r="I449" s="12" t="str">
        <f>IF(LARGE(Turnaje!F450:BV450,5)=0,"",LARGE(Turnaje!F450:BV450,5))</f>
        <v/>
      </c>
      <c r="J449" s="12" t="str">
        <f>IF(LARGE(Turnaje!F450:BV450,6)=0,"",LARGE(Turnaje!F450:BV450,6))</f>
        <v/>
      </c>
      <c r="K449" s="12" t="str">
        <f>IF(LARGE(Turnaje!F450:BV450,7)=0,"",LARGE(Turnaje!F450:BV450,7))</f>
        <v/>
      </c>
      <c r="L449" s="12" t="str">
        <f>IF(LARGE(Turnaje!F450:BV450,8)=0,"",LARGE(Turnaje!F450:BV450,8))</f>
        <v/>
      </c>
      <c r="M449" s="11">
        <f t="shared" si="6"/>
        <v>0</v>
      </c>
      <c r="N449" s="13">
        <f t="shared" si="7"/>
        <v>0</v>
      </c>
      <c r="O449" s="14">
        <f>SUM(Turnaje!F450:BV450)</f>
        <v>0</v>
      </c>
    </row>
    <row r="450" spans="1:15">
      <c r="A450" s="9" t="str">
        <f>IF(Turnaje!A451="","",Turnaje!A451)</f>
        <v/>
      </c>
      <c r="B450" s="28" t="str">
        <f>IF(Turnaje!B451="","",Turnaje!B451)</f>
        <v/>
      </c>
      <c r="C450" s="28" t="str">
        <f>IF(Turnaje!C451="","",Turnaje!C451)</f>
        <v/>
      </c>
      <c r="D450" s="10" t="str">
        <f>IF(Turnaje!E451="","",Turnaje!E451)</f>
        <v/>
      </c>
      <c r="E450" s="12" t="str">
        <f>IF(LARGE(Turnaje!F451:BV451,1)=0,"",LARGE(Turnaje!F451:BV451,1))</f>
        <v/>
      </c>
      <c r="F450" s="12" t="str">
        <f>IF(LARGE(Turnaje!F451:BV451,2)=0,"",LARGE(Turnaje!F451:BV451,2))</f>
        <v/>
      </c>
      <c r="G450" s="12" t="str">
        <f>IF(LARGE(Turnaje!F451:BV451,3)=0,"",LARGE(Turnaje!F451:BV451,3))</f>
        <v/>
      </c>
      <c r="H450" s="12" t="str">
        <f>IF(LARGE(Turnaje!F451:BV451,4)=0,"",LARGE(Turnaje!F451:BV451,4))</f>
        <v/>
      </c>
      <c r="I450" s="12" t="str">
        <f>IF(LARGE(Turnaje!F451:BV451,5)=0,"",LARGE(Turnaje!F451:BV451,5))</f>
        <v/>
      </c>
      <c r="J450" s="12" t="str">
        <f>IF(LARGE(Turnaje!F451:BV451,6)=0,"",LARGE(Turnaje!F451:BV451,6))</f>
        <v/>
      </c>
      <c r="K450" s="12" t="str">
        <f>IF(LARGE(Turnaje!F451:BV451,7)=0,"",LARGE(Turnaje!F451:BV451,7))</f>
        <v/>
      </c>
      <c r="L450" s="12" t="str">
        <f>IF(LARGE(Turnaje!F451:BV451,8)=0,"",LARGE(Turnaje!F451:BV451,8))</f>
        <v/>
      </c>
      <c r="M450" s="11">
        <f t="shared" si="6"/>
        <v>0</v>
      </c>
      <c r="N450" s="13">
        <f t="shared" si="7"/>
        <v>0</v>
      </c>
      <c r="O450" s="14">
        <f>SUM(Turnaje!F451:BV451)</f>
        <v>0</v>
      </c>
    </row>
    <row r="451" spans="1:15">
      <c r="A451" s="9" t="str">
        <f>IF(Turnaje!A452="","",Turnaje!A452)</f>
        <v/>
      </c>
      <c r="B451" s="28" t="str">
        <f>IF(Turnaje!B452="","",Turnaje!B452)</f>
        <v/>
      </c>
      <c r="C451" s="28" t="str">
        <f>IF(Turnaje!C452="","",Turnaje!C452)</f>
        <v/>
      </c>
      <c r="D451" s="10" t="str">
        <f>IF(Turnaje!E452="","",Turnaje!E452)</f>
        <v/>
      </c>
      <c r="E451" s="12" t="str">
        <f>IF(LARGE(Turnaje!F452:BV452,1)=0,"",LARGE(Turnaje!F452:BV452,1))</f>
        <v/>
      </c>
      <c r="F451" s="12" t="str">
        <f>IF(LARGE(Turnaje!F452:BV452,2)=0,"",LARGE(Turnaje!F452:BV452,2))</f>
        <v/>
      </c>
      <c r="G451" s="12" t="str">
        <f>IF(LARGE(Turnaje!F452:BV452,3)=0,"",LARGE(Turnaje!F452:BV452,3))</f>
        <v/>
      </c>
      <c r="H451" s="12" t="str">
        <f>IF(LARGE(Turnaje!F452:BV452,4)=0,"",LARGE(Turnaje!F452:BV452,4))</f>
        <v/>
      </c>
      <c r="I451" s="12" t="str">
        <f>IF(LARGE(Turnaje!F452:BV452,5)=0,"",LARGE(Turnaje!F452:BV452,5))</f>
        <v/>
      </c>
      <c r="J451" s="12" t="str">
        <f>IF(LARGE(Turnaje!F452:BV452,6)=0,"",LARGE(Turnaje!F452:BV452,6))</f>
        <v/>
      </c>
      <c r="K451" s="12" t="str">
        <f>IF(LARGE(Turnaje!F452:BV452,7)=0,"",LARGE(Turnaje!F452:BV452,7))</f>
        <v/>
      </c>
      <c r="L451" s="12" t="str">
        <f>IF(LARGE(Turnaje!F452:BV452,8)=0,"",LARGE(Turnaje!F452:BV452,8))</f>
        <v/>
      </c>
      <c r="M451" s="11">
        <f t="shared" si="6"/>
        <v>0</v>
      </c>
      <c r="N451" s="13">
        <f t="shared" si="7"/>
        <v>0</v>
      </c>
      <c r="O451" s="14">
        <f>SUM(Turnaje!F452:BV452)</f>
        <v>0</v>
      </c>
    </row>
    <row r="452" spans="1:15">
      <c r="A452" s="9" t="str">
        <f>IF(Turnaje!A453="","",Turnaje!A453)</f>
        <v/>
      </c>
      <c r="B452" s="28" t="str">
        <f>IF(Turnaje!B453="","",Turnaje!B453)</f>
        <v/>
      </c>
      <c r="C452" s="28" t="str">
        <f>IF(Turnaje!C453="","",Turnaje!C453)</f>
        <v/>
      </c>
      <c r="D452" s="10" t="str">
        <f>IF(Turnaje!E453="","",Turnaje!E453)</f>
        <v/>
      </c>
      <c r="E452" s="12" t="str">
        <f>IF(LARGE(Turnaje!F453:BV453,1)=0,"",LARGE(Turnaje!F453:BV453,1))</f>
        <v/>
      </c>
      <c r="F452" s="12" t="str">
        <f>IF(LARGE(Turnaje!F453:BV453,2)=0,"",LARGE(Turnaje!F453:BV453,2))</f>
        <v/>
      </c>
      <c r="G452" s="12" t="str">
        <f>IF(LARGE(Turnaje!F453:BV453,3)=0,"",LARGE(Turnaje!F453:BV453,3))</f>
        <v/>
      </c>
      <c r="H452" s="12" t="str">
        <f>IF(LARGE(Turnaje!F453:BV453,4)=0,"",LARGE(Turnaje!F453:BV453,4))</f>
        <v/>
      </c>
      <c r="I452" s="12" t="str">
        <f>IF(LARGE(Turnaje!F453:BV453,5)=0,"",LARGE(Turnaje!F453:BV453,5))</f>
        <v/>
      </c>
      <c r="J452" s="12" t="str">
        <f>IF(LARGE(Turnaje!F453:BV453,6)=0,"",LARGE(Turnaje!F453:BV453,6))</f>
        <v/>
      </c>
      <c r="K452" s="12" t="str">
        <f>IF(LARGE(Turnaje!F453:BV453,7)=0,"",LARGE(Turnaje!F453:BV453,7))</f>
        <v/>
      </c>
      <c r="L452" s="12" t="str">
        <f>IF(LARGE(Turnaje!F453:BV453,8)=0,"",LARGE(Turnaje!F453:BV453,8))</f>
        <v/>
      </c>
      <c r="M452" s="11">
        <f t="shared" si="6"/>
        <v>0</v>
      </c>
      <c r="N452" s="13">
        <f t="shared" si="7"/>
        <v>0</v>
      </c>
      <c r="O452" s="14">
        <f>SUM(Turnaje!F453:BV453)</f>
        <v>0</v>
      </c>
    </row>
    <row r="453" spans="1:15">
      <c r="A453" s="9" t="str">
        <f>IF(Turnaje!A454="","",Turnaje!A454)</f>
        <v/>
      </c>
      <c r="B453" s="28" t="str">
        <f>IF(Turnaje!B454="","",Turnaje!B454)</f>
        <v/>
      </c>
      <c r="C453" s="28" t="str">
        <f>IF(Turnaje!C454="","",Turnaje!C454)</f>
        <v/>
      </c>
      <c r="D453" s="10" t="str">
        <f>IF(Turnaje!E454="","",Turnaje!E454)</f>
        <v/>
      </c>
      <c r="E453" s="12" t="str">
        <f>IF(LARGE(Turnaje!F454:BV454,1)=0,"",LARGE(Turnaje!F454:BV454,1))</f>
        <v/>
      </c>
      <c r="F453" s="12" t="str">
        <f>IF(LARGE(Turnaje!F454:BV454,2)=0,"",LARGE(Turnaje!F454:BV454,2))</f>
        <v/>
      </c>
      <c r="G453" s="12" t="str">
        <f>IF(LARGE(Turnaje!F454:BV454,3)=0,"",LARGE(Turnaje!F454:BV454,3))</f>
        <v/>
      </c>
      <c r="H453" s="12" t="str">
        <f>IF(LARGE(Turnaje!F454:BV454,4)=0,"",LARGE(Turnaje!F454:BV454,4))</f>
        <v/>
      </c>
      <c r="I453" s="12" t="str">
        <f>IF(LARGE(Turnaje!F454:BV454,5)=0,"",LARGE(Turnaje!F454:BV454,5))</f>
        <v/>
      </c>
      <c r="J453" s="12" t="str">
        <f>IF(LARGE(Turnaje!F454:BV454,6)=0,"",LARGE(Turnaje!F454:BV454,6))</f>
        <v/>
      </c>
      <c r="K453" s="12" t="str">
        <f>IF(LARGE(Turnaje!F454:BV454,7)=0,"",LARGE(Turnaje!F454:BV454,7))</f>
        <v/>
      </c>
      <c r="L453" s="12" t="str">
        <f>IF(LARGE(Turnaje!F454:BV454,8)=0,"",LARGE(Turnaje!F454:BV454,8))</f>
        <v/>
      </c>
      <c r="M453" s="11">
        <f t="shared" si="6"/>
        <v>0</v>
      </c>
      <c r="N453" s="13">
        <f t="shared" si="7"/>
        <v>0</v>
      </c>
      <c r="O453" s="14">
        <f>SUM(Turnaje!F454:BV454)</f>
        <v>0</v>
      </c>
    </row>
    <row r="454" spans="1:15">
      <c r="A454" s="9" t="str">
        <f>IF(Turnaje!A455="","",Turnaje!A455)</f>
        <v/>
      </c>
      <c r="B454" s="28" t="str">
        <f>IF(Turnaje!B455="","",Turnaje!B455)</f>
        <v/>
      </c>
      <c r="C454" s="28" t="str">
        <f>IF(Turnaje!C455="","",Turnaje!C455)</f>
        <v/>
      </c>
      <c r="D454" s="10" t="str">
        <f>IF(Turnaje!E455="","",Turnaje!E455)</f>
        <v/>
      </c>
      <c r="E454" s="12" t="str">
        <f>IF(LARGE(Turnaje!F455:BV455,1)=0,"",LARGE(Turnaje!F455:BV455,1))</f>
        <v/>
      </c>
      <c r="F454" s="12" t="str">
        <f>IF(LARGE(Turnaje!F455:BV455,2)=0,"",LARGE(Turnaje!F455:BV455,2))</f>
        <v/>
      </c>
      <c r="G454" s="12" t="str">
        <f>IF(LARGE(Turnaje!F455:BV455,3)=0,"",LARGE(Turnaje!F455:BV455,3))</f>
        <v/>
      </c>
      <c r="H454" s="12" t="str">
        <f>IF(LARGE(Turnaje!F455:BV455,4)=0,"",LARGE(Turnaje!F455:BV455,4))</f>
        <v/>
      </c>
      <c r="I454" s="12" t="str">
        <f>IF(LARGE(Turnaje!F455:BV455,5)=0,"",LARGE(Turnaje!F455:BV455,5))</f>
        <v/>
      </c>
      <c r="J454" s="12" t="str">
        <f>IF(LARGE(Turnaje!F455:BV455,6)=0,"",LARGE(Turnaje!F455:BV455,6))</f>
        <v/>
      </c>
      <c r="K454" s="12" t="str">
        <f>IF(LARGE(Turnaje!F455:BV455,7)=0,"",LARGE(Turnaje!F455:BV455,7))</f>
        <v/>
      </c>
      <c r="L454" s="12" t="str">
        <f>IF(LARGE(Turnaje!F455:BV455,8)=0,"",LARGE(Turnaje!F455:BV455,8))</f>
        <v/>
      </c>
      <c r="M454" s="11">
        <f t="shared" ref="M454:M462" si="8">SUM(E454:L454)</f>
        <v>0</v>
      </c>
      <c r="N454" s="13">
        <f t="shared" ref="N454:N462" si="9">COUNT(E454:L454)</f>
        <v>0</v>
      </c>
      <c r="O454" s="14">
        <f>SUM(Turnaje!F455:BV455)</f>
        <v>0</v>
      </c>
    </row>
    <row r="455" spans="1:15">
      <c r="A455" s="9" t="str">
        <f>IF(Turnaje!A456="","",Turnaje!A456)</f>
        <v/>
      </c>
      <c r="B455" s="28" t="str">
        <f>IF(Turnaje!B456="","",Turnaje!B456)</f>
        <v/>
      </c>
      <c r="C455" s="28" t="str">
        <f>IF(Turnaje!C456="","",Turnaje!C456)</f>
        <v/>
      </c>
      <c r="D455" s="10" t="str">
        <f>IF(Turnaje!E456="","",Turnaje!E456)</f>
        <v/>
      </c>
      <c r="E455" s="12" t="str">
        <f>IF(LARGE(Turnaje!F456:BV456,1)=0,"",LARGE(Turnaje!F456:BV456,1))</f>
        <v/>
      </c>
      <c r="F455" s="12" t="str">
        <f>IF(LARGE(Turnaje!F456:BV456,2)=0,"",LARGE(Turnaje!F456:BV456,2))</f>
        <v/>
      </c>
      <c r="G455" s="12" t="str">
        <f>IF(LARGE(Turnaje!F456:BV456,3)=0,"",LARGE(Turnaje!F456:BV456,3))</f>
        <v/>
      </c>
      <c r="H455" s="12" t="str">
        <f>IF(LARGE(Turnaje!F456:BV456,4)=0,"",LARGE(Turnaje!F456:BV456,4))</f>
        <v/>
      </c>
      <c r="I455" s="12" t="str">
        <f>IF(LARGE(Turnaje!F456:BV456,5)=0,"",LARGE(Turnaje!F456:BV456,5))</f>
        <v/>
      </c>
      <c r="J455" s="12" t="str">
        <f>IF(LARGE(Turnaje!F456:BV456,6)=0,"",LARGE(Turnaje!F456:BV456,6))</f>
        <v/>
      </c>
      <c r="K455" s="12" t="str">
        <f>IF(LARGE(Turnaje!F456:BV456,7)=0,"",LARGE(Turnaje!F456:BV456,7))</f>
        <v/>
      </c>
      <c r="L455" s="12" t="str">
        <f>IF(LARGE(Turnaje!F456:BV456,8)=0,"",LARGE(Turnaje!F456:BV456,8))</f>
        <v/>
      </c>
      <c r="M455" s="11">
        <f t="shared" si="8"/>
        <v>0</v>
      </c>
      <c r="N455" s="13">
        <f t="shared" si="9"/>
        <v>0</v>
      </c>
      <c r="O455" s="14">
        <f>SUM(Turnaje!F456:BV456)</f>
        <v>0</v>
      </c>
    </row>
    <row r="456" spans="1:15">
      <c r="A456" s="9" t="str">
        <f>IF(Turnaje!A457="","",Turnaje!A457)</f>
        <v/>
      </c>
      <c r="B456" s="28" t="str">
        <f>IF(Turnaje!B457="","",Turnaje!B457)</f>
        <v/>
      </c>
      <c r="C456" s="28" t="str">
        <f>IF(Turnaje!C457="","",Turnaje!C457)</f>
        <v/>
      </c>
      <c r="D456" s="10" t="str">
        <f>IF(Turnaje!E457="","",Turnaje!E457)</f>
        <v/>
      </c>
      <c r="E456" s="12" t="str">
        <f>IF(LARGE(Turnaje!F457:BV457,1)=0,"",LARGE(Turnaje!F457:BV457,1))</f>
        <v/>
      </c>
      <c r="F456" s="12" t="str">
        <f>IF(LARGE(Turnaje!F457:BV457,2)=0,"",LARGE(Turnaje!F457:BV457,2))</f>
        <v/>
      </c>
      <c r="G456" s="12" t="str">
        <f>IF(LARGE(Turnaje!F457:BV457,3)=0,"",LARGE(Turnaje!F457:BV457,3))</f>
        <v/>
      </c>
      <c r="H456" s="12" t="str">
        <f>IF(LARGE(Turnaje!F457:BV457,4)=0,"",LARGE(Turnaje!F457:BV457,4))</f>
        <v/>
      </c>
      <c r="I456" s="12" t="str">
        <f>IF(LARGE(Turnaje!F457:BV457,5)=0,"",LARGE(Turnaje!F457:BV457,5))</f>
        <v/>
      </c>
      <c r="J456" s="12" t="str">
        <f>IF(LARGE(Turnaje!F457:BV457,6)=0,"",LARGE(Turnaje!F457:BV457,6))</f>
        <v/>
      </c>
      <c r="K456" s="12" t="str">
        <f>IF(LARGE(Turnaje!F457:BV457,7)=0,"",LARGE(Turnaje!F457:BV457,7))</f>
        <v/>
      </c>
      <c r="L456" s="12" t="str">
        <f>IF(LARGE(Turnaje!F457:BV457,8)=0,"",LARGE(Turnaje!F457:BV457,8))</f>
        <v/>
      </c>
      <c r="M456" s="11">
        <f t="shared" si="8"/>
        <v>0</v>
      </c>
      <c r="N456" s="13">
        <f t="shared" si="9"/>
        <v>0</v>
      </c>
      <c r="O456" s="14">
        <f>SUM(Turnaje!F457:BV457)</f>
        <v>0</v>
      </c>
    </row>
    <row r="457" spans="1:15">
      <c r="A457" s="9" t="str">
        <f>IF(Turnaje!A458="","",Turnaje!A458)</f>
        <v/>
      </c>
      <c r="B457" s="28" t="str">
        <f>IF(Turnaje!B458="","",Turnaje!B458)</f>
        <v/>
      </c>
      <c r="C457" s="28" t="str">
        <f>IF(Turnaje!C458="","",Turnaje!C458)</f>
        <v/>
      </c>
      <c r="D457" s="10" t="str">
        <f>IF(Turnaje!E458="","",Turnaje!E458)</f>
        <v/>
      </c>
      <c r="E457" s="12" t="str">
        <f>IF(LARGE(Turnaje!F458:BV458,1)=0,"",LARGE(Turnaje!F458:BV458,1))</f>
        <v/>
      </c>
      <c r="F457" s="12" t="str">
        <f>IF(LARGE(Turnaje!F458:BV458,2)=0,"",LARGE(Turnaje!F458:BV458,2))</f>
        <v/>
      </c>
      <c r="G457" s="12" t="str">
        <f>IF(LARGE(Turnaje!F458:BV458,3)=0,"",LARGE(Turnaje!F458:BV458,3))</f>
        <v/>
      </c>
      <c r="H457" s="12" t="str">
        <f>IF(LARGE(Turnaje!F458:BV458,4)=0,"",LARGE(Turnaje!F458:BV458,4))</f>
        <v/>
      </c>
      <c r="I457" s="12" t="str">
        <f>IF(LARGE(Turnaje!F458:BV458,5)=0,"",LARGE(Turnaje!F458:BV458,5))</f>
        <v/>
      </c>
      <c r="J457" s="12" t="str">
        <f>IF(LARGE(Turnaje!F458:BV458,6)=0,"",LARGE(Turnaje!F458:BV458,6))</f>
        <v/>
      </c>
      <c r="K457" s="12" t="str">
        <f>IF(LARGE(Turnaje!F458:BV458,7)=0,"",LARGE(Turnaje!F458:BV458,7))</f>
        <v/>
      </c>
      <c r="L457" s="12" t="str">
        <f>IF(LARGE(Turnaje!F458:BV458,8)=0,"",LARGE(Turnaje!F458:BV458,8))</f>
        <v/>
      </c>
      <c r="M457" s="11">
        <f t="shared" si="8"/>
        <v>0</v>
      </c>
      <c r="N457" s="13">
        <f t="shared" si="9"/>
        <v>0</v>
      </c>
      <c r="O457" s="14">
        <f>SUM(Turnaje!F458:BV458)</f>
        <v>0</v>
      </c>
    </row>
    <row r="458" spans="1:15">
      <c r="A458" s="9" t="str">
        <f>IF(Turnaje!A459="","",Turnaje!A459)</f>
        <v/>
      </c>
      <c r="B458" s="28" t="str">
        <f>IF(Turnaje!B459="","",Turnaje!B459)</f>
        <v/>
      </c>
      <c r="C458" s="28" t="str">
        <f>IF(Turnaje!C459="","",Turnaje!C459)</f>
        <v/>
      </c>
      <c r="D458" s="10" t="str">
        <f>IF(Turnaje!E459="","",Turnaje!E459)</f>
        <v/>
      </c>
      <c r="E458" s="12" t="str">
        <f>IF(LARGE(Turnaje!F459:BV459,1)=0,"",LARGE(Turnaje!F459:BV459,1))</f>
        <v/>
      </c>
      <c r="F458" s="12" t="str">
        <f>IF(LARGE(Turnaje!F459:BV459,2)=0,"",LARGE(Turnaje!F459:BV459,2))</f>
        <v/>
      </c>
      <c r="G458" s="12" t="str">
        <f>IF(LARGE(Turnaje!F459:BV459,3)=0,"",LARGE(Turnaje!F459:BV459,3))</f>
        <v/>
      </c>
      <c r="H458" s="12" t="str">
        <f>IF(LARGE(Turnaje!F459:BV459,4)=0,"",LARGE(Turnaje!F459:BV459,4))</f>
        <v/>
      </c>
      <c r="I458" s="12" t="str">
        <f>IF(LARGE(Turnaje!F459:BV459,5)=0,"",LARGE(Turnaje!F459:BV459,5))</f>
        <v/>
      </c>
      <c r="J458" s="12" t="str">
        <f>IF(LARGE(Turnaje!F459:BV459,6)=0,"",LARGE(Turnaje!F459:BV459,6))</f>
        <v/>
      </c>
      <c r="K458" s="12" t="str">
        <f>IF(LARGE(Turnaje!F459:BV459,7)=0,"",LARGE(Turnaje!F459:BV459,7))</f>
        <v/>
      </c>
      <c r="L458" s="12" t="str">
        <f>IF(LARGE(Turnaje!F459:BV459,8)=0,"",LARGE(Turnaje!F459:BV459,8))</f>
        <v/>
      </c>
      <c r="M458" s="11">
        <f t="shared" si="8"/>
        <v>0</v>
      </c>
      <c r="N458" s="13">
        <f t="shared" si="9"/>
        <v>0</v>
      </c>
      <c r="O458" s="14">
        <f>SUM(Turnaje!F459:BV459)</f>
        <v>0</v>
      </c>
    </row>
    <row r="459" spans="1:15">
      <c r="A459" s="9" t="str">
        <f>IF(Turnaje!A460="","",Turnaje!A460)</f>
        <v/>
      </c>
      <c r="B459" s="28" t="str">
        <f>IF(Turnaje!B460="","",Turnaje!B460)</f>
        <v/>
      </c>
      <c r="C459" s="28" t="str">
        <f>IF(Turnaje!C460="","",Turnaje!C460)</f>
        <v/>
      </c>
      <c r="D459" s="10" t="str">
        <f>IF(Turnaje!E460="","",Turnaje!E460)</f>
        <v/>
      </c>
      <c r="E459" s="12" t="str">
        <f>IF(LARGE(Turnaje!F460:BV460,1)=0,"",LARGE(Turnaje!F460:BV460,1))</f>
        <v/>
      </c>
      <c r="F459" s="12" t="str">
        <f>IF(LARGE(Turnaje!F460:BV460,2)=0,"",LARGE(Turnaje!F460:BV460,2))</f>
        <v/>
      </c>
      <c r="G459" s="12" t="str">
        <f>IF(LARGE(Turnaje!F460:BV460,3)=0,"",LARGE(Turnaje!F460:BV460,3))</f>
        <v/>
      </c>
      <c r="H459" s="12" t="str">
        <f>IF(LARGE(Turnaje!F460:BV460,4)=0,"",LARGE(Turnaje!F460:BV460,4))</f>
        <v/>
      </c>
      <c r="I459" s="12" t="str">
        <f>IF(LARGE(Turnaje!F460:BV460,5)=0,"",LARGE(Turnaje!F460:BV460,5))</f>
        <v/>
      </c>
      <c r="J459" s="12" t="str">
        <f>IF(LARGE(Turnaje!F460:BV460,6)=0,"",LARGE(Turnaje!F460:BV460,6))</f>
        <v/>
      </c>
      <c r="K459" s="12" t="str">
        <f>IF(LARGE(Turnaje!F460:BV460,7)=0,"",LARGE(Turnaje!F460:BV460,7))</f>
        <v/>
      </c>
      <c r="L459" s="12" t="str">
        <f>IF(LARGE(Turnaje!F460:BV460,8)=0,"",LARGE(Turnaje!F460:BV460,8))</f>
        <v/>
      </c>
      <c r="M459" s="11">
        <f t="shared" si="8"/>
        <v>0</v>
      </c>
      <c r="N459" s="13">
        <f t="shared" si="9"/>
        <v>0</v>
      </c>
      <c r="O459" s="14">
        <f>SUM(Turnaje!F460:BV460)</f>
        <v>0</v>
      </c>
    </row>
    <row r="460" spans="1:15">
      <c r="A460" s="9" t="str">
        <f>IF(Turnaje!A461="","",Turnaje!A461)</f>
        <v/>
      </c>
      <c r="B460" s="28" t="str">
        <f>IF(Turnaje!B461="","",Turnaje!B461)</f>
        <v/>
      </c>
      <c r="C460" s="28" t="str">
        <f>IF(Turnaje!C461="","",Turnaje!C461)</f>
        <v/>
      </c>
      <c r="D460" s="10" t="str">
        <f>IF(Turnaje!E461="","",Turnaje!E461)</f>
        <v/>
      </c>
      <c r="E460" s="12" t="str">
        <f>IF(LARGE(Turnaje!F461:BV461,1)=0,"",LARGE(Turnaje!F461:BV461,1))</f>
        <v/>
      </c>
      <c r="F460" s="12" t="str">
        <f>IF(LARGE(Turnaje!F461:BV461,2)=0,"",LARGE(Turnaje!F461:BV461,2))</f>
        <v/>
      </c>
      <c r="G460" s="12" t="str">
        <f>IF(LARGE(Turnaje!F461:BV461,3)=0,"",LARGE(Turnaje!F461:BV461,3))</f>
        <v/>
      </c>
      <c r="H460" s="12" t="str">
        <f>IF(LARGE(Turnaje!F461:BV461,4)=0,"",LARGE(Turnaje!F461:BV461,4))</f>
        <v/>
      </c>
      <c r="I460" s="12" t="str">
        <f>IF(LARGE(Turnaje!F461:BV461,5)=0,"",LARGE(Turnaje!F461:BV461,5))</f>
        <v/>
      </c>
      <c r="J460" s="12" t="str">
        <f>IF(LARGE(Turnaje!F461:BV461,6)=0,"",LARGE(Turnaje!F461:BV461,6))</f>
        <v/>
      </c>
      <c r="K460" s="12" t="str">
        <f>IF(LARGE(Turnaje!F461:BV461,7)=0,"",LARGE(Turnaje!F461:BV461,7))</f>
        <v/>
      </c>
      <c r="L460" s="12" t="str">
        <f>IF(LARGE(Turnaje!F461:BV461,8)=0,"",LARGE(Turnaje!F461:BV461,8))</f>
        <v/>
      </c>
      <c r="M460" s="11">
        <f t="shared" si="8"/>
        <v>0</v>
      </c>
      <c r="N460" s="13">
        <f t="shared" si="9"/>
        <v>0</v>
      </c>
      <c r="O460" s="14">
        <f>SUM(Turnaje!F461:BV461)</f>
        <v>0</v>
      </c>
    </row>
    <row r="461" spans="1:15">
      <c r="A461" s="9" t="str">
        <f>IF(Turnaje!A462="","",Turnaje!A462)</f>
        <v/>
      </c>
      <c r="B461" s="28" t="str">
        <f>IF(Turnaje!B462="","",Turnaje!B462)</f>
        <v/>
      </c>
      <c r="C461" s="28" t="str">
        <f>IF(Turnaje!C462="","",Turnaje!C462)</f>
        <v/>
      </c>
      <c r="D461" s="10" t="str">
        <f>IF(Turnaje!E462="","",Turnaje!E462)</f>
        <v/>
      </c>
      <c r="E461" s="12" t="str">
        <f>IF(LARGE(Turnaje!F462:BV462,1)=0,"",LARGE(Turnaje!F462:BV462,1))</f>
        <v/>
      </c>
      <c r="F461" s="12" t="str">
        <f>IF(LARGE(Turnaje!F462:BV462,2)=0,"",LARGE(Turnaje!F462:BV462,2))</f>
        <v/>
      </c>
      <c r="G461" s="12" t="str">
        <f>IF(LARGE(Turnaje!F462:BV462,3)=0,"",LARGE(Turnaje!F462:BV462,3))</f>
        <v/>
      </c>
      <c r="H461" s="12" t="str">
        <f>IF(LARGE(Turnaje!F462:BV462,4)=0,"",LARGE(Turnaje!F462:BV462,4))</f>
        <v/>
      </c>
      <c r="I461" s="12" t="str">
        <f>IF(LARGE(Turnaje!F462:BV462,5)=0,"",LARGE(Turnaje!F462:BV462,5))</f>
        <v/>
      </c>
      <c r="J461" s="12" t="str">
        <f>IF(LARGE(Turnaje!F462:BV462,6)=0,"",LARGE(Turnaje!F462:BV462,6))</f>
        <v/>
      </c>
      <c r="K461" s="12" t="str">
        <f>IF(LARGE(Turnaje!F462:BV462,7)=0,"",LARGE(Turnaje!F462:BV462,7))</f>
        <v/>
      </c>
      <c r="L461" s="12" t="str">
        <f>IF(LARGE(Turnaje!F462:BV462,8)=0,"",LARGE(Turnaje!F462:BV462,8))</f>
        <v/>
      </c>
      <c r="M461" s="11">
        <f t="shared" si="8"/>
        <v>0</v>
      </c>
      <c r="N461" s="13">
        <f t="shared" si="9"/>
        <v>0</v>
      </c>
      <c r="O461" s="14">
        <f>SUM(Turnaje!F462:BV462)</f>
        <v>0</v>
      </c>
    </row>
    <row r="462" spans="1:15">
      <c r="A462" s="9" t="str">
        <f>IF(Turnaje!A463="","",Turnaje!A463)</f>
        <v/>
      </c>
      <c r="B462" s="28" t="str">
        <f>IF(Turnaje!B463="","",Turnaje!B463)</f>
        <v/>
      </c>
      <c r="C462" s="28" t="str">
        <f>IF(Turnaje!C463="","",Turnaje!C463)</f>
        <v/>
      </c>
      <c r="D462" s="10" t="str">
        <f>IF(Turnaje!E463="","",Turnaje!E463)</f>
        <v/>
      </c>
      <c r="E462" s="12" t="str">
        <f>IF(LARGE(Turnaje!F463:BV463,1)=0,"",LARGE(Turnaje!F463:BV463,1))</f>
        <v/>
      </c>
      <c r="F462" s="12" t="str">
        <f>IF(LARGE(Turnaje!F463:BV463,2)=0,"",LARGE(Turnaje!F463:BV463,2))</f>
        <v/>
      </c>
      <c r="G462" s="12" t="str">
        <f>IF(LARGE(Turnaje!F463:BV463,3)=0,"",LARGE(Turnaje!F463:BV463,3))</f>
        <v/>
      </c>
      <c r="H462" s="12" t="str">
        <f>IF(LARGE(Turnaje!F463:BV463,4)=0,"",LARGE(Turnaje!F463:BV463,4))</f>
        <v/>
      </c>
      <c r="I462" s="12" t="str">
        <f>IF(LARGE(Turnaje!F463:BV463,5)=0,"",LARGE(Turnaje!F463:BV463,5))</f>
        <v/>
      </c>
      <c r="J462" s="12" t="str">
        <f>IF(LARGE(Turnaje!F463:BV463,6)=0,"",LARGE(Turnaje!F463:BV463,6))</f>
        <v/>
      </c>
      <c r="K462" s="12" t="str">
        <f>IF(LARGE(Turnaje!F463:BV463,7)=0,"",LARGE(Turnaje!F463:BV463,7))</f>
        <v/>
      </c>
      <c r="L462" s="12" t="str">
        <f>IF(LARGE(Turnaje!F463:BV463,8)=0,"",LARGE(Turnaje!F463:BV463,8))</f>
        <v/>
      </c>
      <c r="M462" s="11">
        <f t="shared" si="8"/>
        <v>0</v>
      </c>
      <c r="N462" s="13">
        <f t="shared" si="9"/>
        <v>0</v>
      </c>
      <c r="O462" s="14">
        <f>SUM(Turnaje!F463:BV463)</f>
        <v>0</v>
      </c>
    </row>
    <row r="463" spans="1:15">
      <c r="A463" s="9" t="str">
        <f>IF(Turnaje!A464="","",Turnaje!A464)</f>
        <v/>
      </c>
      <c r="B463" s="28" t="str">
        <f>IF(Turnaje!B464="","",Turnaje!B464)</f>
        <v/>
      </c>
      <c r="C463" s="28" t="str">
        <f>IF(Turnaje!C464="","",Turnaje!C464)</f>
        <v/>
      </c>
      <c r="D463" s="10" t="str">
        <f>IF(Turnaje!E464="","",Turnaje!E464)</f>
        <v/>
      </c>
      <c r="E463" s="12" t="str">
        <f>IF(LARGE(Turnaje!F464:BV464,1)=0,"",LARGE(Turnaje!F464:BV464,1))</f>
        <v/>
      </c>
      <c r="F463" s="12" t="str">
        <f>IF(LARGE(Turnaje!F464:BV464,2)=0,"",LARGE(Turnaje!F464:BV464,2))</f>
        <v/>
      </c>
      <c r="G463" s="12" t="str">
        <f>IF(LARGE(Turnaje!F464:BV464,3)=0,"",LARGE(Turnaje!F464:BV464,3))</f>
        <v/>
      </c>
      <c r="H463" s="12" t="str">
        <f>IF(LARGE(Turnaje!F464:BV464,4)=0,"",LARGE(Turnaje!F464:BV464,4))</f>
        <v/>
      </c>
      <c r="I463" s="12" t="str">
        <f>IF(LARGE(Turnaje!F464:BV464,5)=0,"",LARGE(Turnaje!F464:BV464,5))</f>
        <v/>
      </c>
      <c r="J463" s="12" t="str">
        <f>IF(LARGE(Turnaje!F464:BV464,6)=0,"",LARGE(Turnaje!F464:BV464,6))</f>
        <v/>
      </c>
      <c r="K463" s="12" t="str">
        <f>IF(LARGE(Turnaje!F464:BV464,7)=0,"",LARGE(Turnaje!F464:BV464,7))</f>
        <v/>
      </c>
      <c r="L463" s="12" t="str">
        <f>IF(LARGE(Turnaje!F464:BV464,8)=0,"",LARGE(Turnaje!F464:BV464,8))</f>
        <v/>
      </c>
      <c r="M463" s="11">
        <f t="shared" ref="M463:M474" si="10">SUM(E463:L463)</f>
        <v>0</v>
      </c>
      <c r="N463" s="13">
        <f t="shared" ref="N463:N474" si="11">COUNT(E463:L463)</f>
        <v>0</v>
      </c>
      <c r="O463" s="14">
        <f>SUM(Turnaje!F464:BV464)</f>
        <v>0</v>
      </c>
    </row>
    <row r="464" spans="1:15">
      <c r="A464" s="9" t="str">
        <f>IF(Turnaje!A465="","",Turnaje!A465)</f>
        <v/>
      </c>
      <c r="B464" s="28" t="str">
        <f>IF(Turnaje!B465="","",Turnaje!B465)</f>
        <v/>
      </c>
      <c r="C464" s="28" t="str">
        <f>IF(Turnaje!C465="","",Turnaje!C465)</f>
        <v/>
      </c>
      <c r="D464" s="10" t="str">
        <f>IF(Turnaje!E465="","",Turnaje!E465)</f>
        <v/>
      </c>
      <c r="E464" s="12" t="str">
        <f>IF(LARGE(Turnaje!F465:BV465,1)=0,"",LARGE(Turnaje!F465:BV465,1))</f>
        <v/>
      </c>
      <c r="F464" s="12" t="str">
        <f>IF(LARGE(Turnaje!F465:BV465,2)=0,"",LARGE(Turnaje!F465:BV465,2))</f>
        <v/>
      </c>
      <c r="G464" s="12" t="str">
        <f>IF(LARGE(Turnaje!F465:BV465,3)=0,"",LARGE(Turnaje!F465:BV465,3))</f>
        <v/>
      </c>
      <c r="H464" s="12" t="str">
        <f>IF(LARGE(Turnaje!F465:BV465,4)=0,"",LARGE(Turnaje!F465:BV465,4))</f>
        <v/>
      </c>
      <c r="I464" s="12" t="str">
        <f>IF(LARGE(Turnaje!F465:BV465,5)=0,"",LARGE(Turnaje!F465:BV465,5))</f>
        <v/>
      </c>
      <c r="J464" s="12" t="str">
        <f>IF(LARGE(Turnaje!F465:BV465,6)=0,"",LARGE(Turnaje!F465:BV465,6))</f>
        <v/>
      </c>
      <c r="K464" s="12" t="str">
        <f>IF(LARGE(Turnaje!F465:BV465,7)=0,"",LARGE(Turnaje!F465:BV465,7))</f>
        <v/>
      </c>
      <c r="L464" s="12" t="str">
        <f>IF(LARGE(Turnaje!F465:BV465,8)=0,"",LARGE(Turnaje!F465:BV465,8))</f>
        <v/>
      </c>
      <c r="M464" s="11">
        <f t="shared" si="10"/>
        <v>0</v>
      </c>
      <c r="N464" s="13">
        <f t="shared" si="11"/>
        <v>0</v>
      </c>
      <c r="O464" s="14">
        <f>SUM(Turnaje!F465:BV465)</f>
        <v>0</v>
      </c>
    </row>
    <row r="465" spans="1:15">
      <c r="A465" s="9" t="str">
        <f>IF(Turnaje!A466="","",Turnaje!A466)</f>
        <v/>
      </c>
      <c r="B465" s="28" t="str">
        <f>IF(Turnaje!B466="","",Turnaje!B466)</f>
        <v/>
      </c>
      <c r="C465" s="28" t="str">
        <f>IF(Turnaje!C466="","",Turnaje!C466)</f>
        <v/>
      </c>
      <c r="D465" s="10" t="str">
        <f>IF(Turnaje!E466="","",Turnaje!E466)</f>
        <v/>
      </c>
      <c r="E465" s="12" t="str">
        <f>IF(LARGE(Turnaje!F466:BV466,1)=0,"",LARGE(Turnaje!F466:BV466,1))</f>
        <v/>
      </c>
      <c r="F465" s="12" t="str">
        <f>IF(LARGE(Turnaje!F466:BV466,2)=0,"",LARGE(Turnaje!F466:BV466,2))</f>
        <v/>
      </c>
      <c r="G465" s="12" t="str">
        <f>IF(LARGE(Turnaje!F466:BV466,3)=0,"",LARGE(Turnaje!F466:BV466,3))</f>
        <v/>
      </c>
      <c r="H465" s="12" t="str">
        <f>IF(LARGE(Turnaje!F466:BV466,4)=0,"",LARGE(Turnaje!F466:BV466,4))</f>
        <v/>
      </c>
      <c r="I465" s="12" t="str">
        <f>IF(LARGE(Turnaje!F466:BV466,5)=0,"",LARGE(Turnaje!F466:BV466,5))</f>
        <v/>
      </c>
      <c r="J465" s="12" t="str">
        <f>IF(LARGE(Turnaje!F466:BV466,6)=0,"",LARGE(Turnaje!F466:BV466,6))</f>
        <v/>
      </c>
      <c r="K465" s="12" t="str">
        <f>IF(LARGE(Turnaje!F466:BV466,7)=0,"",LARGE(Turnaje!F466:BV466,7))</f>
        <v/>
      </c>
      <c r="L465" s="12" t="str">
        <f>IF(LARGE(Turnaje!F466:BV466,8)=0,"",LARGE(Turnaje!F466:BV466,8))</f>
        <v/>
      </c>
      <c r="M465" s="11">
        <f t="shared" si="10"/>
        <v>0</v>
      </c>
      <c r="N465" s="13">
        <f t="shared" si="11"/>
        <v>0</v>
      </c>
      <c r="O465" s="14">
        <f>SUM(Turnaje!F466:BV466)</f>
        <v>0</v>
      </c>
    </row>
    <row r="466" spans="1:15">
      <c r="A466" s="9" t="str">
        <f>IF(Turnaje!A467="","",Turnaje!A467)</f>
        <v/>
      </c>
      <c r="B466" s="28" t="str">
        <f>IF(Turnaje!B467="","",Turnaje!B467)</f>
        <v/>
      </c>
      <c r="C466" s="28" t="str">
        <f>IF(Turnaje!C467="","",Turnaje!C467)</f>
        <v/>
      </c>
      <c r="D466" s="10" t="str">
        <f>IF(Turnaje!E467="","",Turnaje!E467)</f>
        <v/>
      </c>
      <c r="E466" s="12" t="str">
        <f>IF(LARGE(Turnaje!F467:BV467,1)=0,"",LARGE(Turnaje!F467:BV467,1))</f>
        <v/>
      </c>
      <c r="F466" s="12" t="str">
        <f>IF(LARGE(Turnaje!F467:BV467,2)=0,"",LARGE(Turnaje!F467:BV467,2))</f>
        <v/>
      </c>
      <c r="G466" s="12" t="str">
        <f>IF(LARGE(Turnaje!F467:BV467,3)=0,"",LARGE(Turnaje!F467:BV467,3))</f>
        <v/>
      </c>
      <c r="H466" s="12" t="str">
        <f>IF(LARGE(Turnaje!F467:BV467,4)=0,"",LARGE(Turnaje!F467:BV467,4))</f>
        <v/>
      </c>
      <c r="I466" s="12" t="str">
        <f>IF(LARGE(Turnaje!F467:BV467,5)=0,"",LARGE(Turnaje!F467:BV467,5))</f>
        <v/>
      </c>
      <c r="J466" s="12" t="str">
        <f>IF(LARGE(Turnaje!F467:BV467,6)=0,"",LARGE(Turnaje!F467:BV467,6))</f>
        <v/>
      </c>
      <c r="K466" s="12" t="str">
        <f>IF(LARGE(Turnaje!F467:BV467,7)=0,"",LARGE(Turnaje!F467:BV467,7))</f>
        <v/>
      </c>
      <c r="L466" s="12" t="str">
        <f>IF(LARGE(Turnaje!F467:BV467,8)=0,"",LARGE(Turnaje!F467:BV467,8))</f>
        <v/>
      </c>
      <c r="M466" s="11">
        <f t="shared" si="10"/>
        <v>0</v>
      </c>
      <c r="N466" s="13">
        <f t="shared" si="11"/>
        <v>0</v>
      </c>
      <c r="O466" s="14">
        <f>SUM(Turnaje!F467:BV467)</f>
        <v>0</v>
      </c>
    </row>
    <row r="467" spans="1:15">
      <c r="A467" s="9" t="str">
        <f>IF(Turnaje!A468="","",Turnaje!A468)</f>
        <v/>
      </c>
      <c r="B467" s="28" t="str">
        <f>IF(Turnaje!B468="","",Turnaje!B468)</f>
        <v/>
      </c>
      <c r="C467" s="28" t="str">
        <f>IF(Turnaje!C468="","",Turnaje!C468)</f>
        <v/>
      </c>
      <c r="D467" s="10" t="str">
        <f>IF(Turnaje!E468="","",Turnaje!E468)</f>
        <v/>
      </c>
      <c r="E467" s="12" t="str">
        <f>IF(LARGE(Turnaje!F468:BV468,1)=0,"",LARGE(Turnaje!F468:BV468,1))</f>
        <v/>
      </c>
      <c r="F467" s="12" t="str">
        <f>IF(LARGE(Turnaje!F468:BV468,2)=0,"",LARGE(Turnaje!F468:BV468,2))</f>
        <v/>
      </c>
      <c r="G467" s="12" t="str">
        <f>IF(LARGE(Turnaje!F468:BV468,3)=0,"",LARGE(Turnaje!F468:BV468,3))</f>
        <v/>
      </c>
      <c r="H467" s="12" t="str">
        <f>IF(LARGE(Turnaje!F468:BV468,4)=0,"",LARGE(Turnaje!F468:BV468,4))</f>
        <v/>
      </c>
      <c r="I467" s="12" t="str">
        <f>IF(LARGE(Turnaje!F468:BV468,5)=0,"",LARGE(Turnaje!F468:BV468,5))</f>
        <v/>
      </c>
      <c r="J467" s="12" t="str">
        <f>IF(LARGE(Turnaje!F468:BV468,6)=0,"",LARGE(Turnaje!F468:BV468,6))</f>
        <v/>
      </c>
      <c r="K467" s="12" t="str">
        <f>IF(LARGE(Turnaje!F468:BV468,7)=0,"",LARGE(Turnaje!F468:BV468,7))</f>
        <v/>
      </c>
      <c r="L467" s="12" t="str">
        <f>IF(LARGE(Turnaje!F468:BV468,8)=0,"",LARGE(Turnaje!F468:BV468,8))</f>
        <v/>
      </c>
      <c r="M467" s="11">
        <f t="shared" si="10"/>
        <v>0</v>
      </c>
      <c r="N467" s="13">
        <f t="shared" si="11"/>
        <v>0</v>
      </c>
      <c r="O467" s="14">
        <f>SUM(Turnaje!F468:BV468)</f>
        <v>0</v>
      </c>
    </row>
    <row r="468" spans="1:15">
      <c r="A468" s="9" t="str">
        <f>IF(Turnaje!A469="","",Turnaje!A469)</f>
        <v/>
      </c>
      <c r="B468" s="28" t="str">
        <f>IF(Turnaje!B469="","",Turnaje!B469)</f>
        <v/>
      </c>
      <c r="C468" s="28" t="str">
        <f>IF(Turnaje!C469="","",Turnaje!C469)</f>
        <v/>
      </c>
      <c r="D468" s="10" t="str">
        <f>IF(Turnaje!E469="","",Turnaje!E469)</f>
        <v/>
      </c>
      <c r="E468" s="12" t="str">
        <f>IF(LARGE(Turnaje!F469:BV469,1)=0,"",LARGE(Turnaje!F469:BV469,1))</f>
        <v/>
      </c>
      <c r="F468" s="12" t="str">
        <f>IF(LARGE(Turnaje!F469:BV469,2)=0,"",LARGE(Turnaje!F469:BV469,2))</f>
        <v/>
      </c>
      <c r="G468" s="12" t="str">
        <f>IF(LARGE(Turnaje!F469:BV469,3)=0,"",LARGE(Turnaje!F469:BV469,3))</f>
        <v/>
      </c>
      <c r="H468" s="12" t="str">
        <f>IF(LARGE(Turnaje!F469:BV469,4)=0,"",LARGE(Turnaje!F469:BV469,4))</f>
        <v/>
      </c>
      <c r="I468" s="12" t="str">
        <f>IF(LARGE(Turnaje!F469:BV469,5)=0,"",LARGE(Turnaje!F469:BV469,5))</f>
        <v/>
      </c>
      <c r="J468" s="12" t="str">
        <f>IF(LARGE(Turnaje!F469:BV469,6)=0,"",LARGE(Turnaje!F469:BV469,6))</f>
        <v/>
      </c>
      <c r="K468" s="12" t="str">
        <f>IF(LARGE(Turnaje!F469:BV469,7)=0,"",LARGE(Turnaje!F469:BV469,7))</f>
        <v/>
      </c>
      <c r="L468" s="12" t="str">
        <f>IF(LARGE(Turnaje!F469:BV469,8)=0,"",LARGE(Turnaje!F469:BV469,8))</f>
        <v/>
      </c>
      <c r="M468" s="11">
        <f t="shared" si="10"/>
        <v>0</v>
      </c>
      <c r="N468" s="13">
        <f t="shared" si="11"/>
        <v>0</v>
      </c>
      <c r="O468" s="14">
        <f>SUM(Turnaje!F469:BV469)</f>
        <v>0</v>
      </c>
    </row>
    <row r="469" spans="1:15">
      <c r="A469" s="9" t="str">
        <f>IF(Turnaje!A470="","",Turnaje!A470)</f>
        <v/>
      </c>
      <c r="B469" s="28" t="str">
        <f>IF(Turnaje!B470="","",Turnaje!B470)</f>
        <v/>
      </c>
      <c r="C469" s="28" t="str">
        <f>IF(Turnaje!C470="","",Turnaje!C470)</f>
        <v/>
      </c>
      <c r="D469" s="10" t="str">
        <f>IF(Turnaje!E470="","",Turnaje!E470)</f>
        <v/>
      </c>
      <c r="E469" s="12" t="str">
        <f>IF(LARGE(Turnaje!F470:BV470,1)=0,"",LARGE(Turnaje!F470:BV470,1))</f>
        <v/>
      </c>
      <c r="F469" s="12" t="str">
        <f>IF(LARGE(Turnaje!F470:BV470,2)=0,"",LARGE(Turnaje!F470:BV470,2))</f>
        <v/>
      </c>
      <c r="G469" s="12" t="str">
        <f>IF(LARGE(Turnaje!F470:BV470,3)=0,"",LARGE(Turnaje!F470:BV470,3))</f>
        <v/>
      </c>
      <c r="H469" s="12" t="str">
        <f>IF(LARGE(Turnaje!F470:BV470,4)=0,"",LARGE(Turnaje!F470:BV470,4))</f>
        <v/>
      </c>
      <c r="I469" s="12" t="str">
        <f>IF(LARGE(Turnaje!F470:BV470,5)=0,"",LARGE(Turnaje!F470:BV470,5))</f>
        <v/>
      </c>
      <c r="J469" s="12" t="str">
        <f>IF(LARGE(Turnaje!F470:BV470,6)=0,"",LARGE(Turnaje!F470:BV470,6))</f>
        <v/>
      </c>
      <c r="K469" s="12" t="str">
        <f>IF(LARGE(Turnaje!F470:BV470,7)=0,"",LARGE(Turnaje!F470:BV470,7))</f>
        <v/>
      </c>
      <c r="L469" s="12" t="str">
        <f>IF(LARGE(Turnaje!F470:BV470,8)=0,"",LARGE(Turnaje!F470:BV470,8))</f>
        <v/>
      </c>
      <c r="M469" s="11">
        <f t="shared" si="10"/>
        <v>0</v>
      </c>
      <c r="N469" s="13">
        <f t="shared" si="11"/>
        <v>0</v>
      </c>
      <c r="O469" s="14">
        <f>SUM(Turnaje!F470:BV470)</f>
        <v>0</v>
      </c>
    </row>
    <row r="470" spans="1:15">
      <c r="A470" s="9" t="str">
        <f>IF(Turnaje!A471="","",Turnaje!A471)</f>
        <v/>
      </c>
      <c r="B470" s="28" t="str">
        <f>IF(Turnaje!B471="","",Turnaje!B471)</f>
        <v/>
      </c>
      <c r="C470" s="28" t="str">
        <f>IF(Turnaje!C471="","",Turnaje!C471)</f>
        <v/>
      </c>
      <c r="D470" s="10" t="str">
        <f>IF(Turnaje!E471="","",Turnaje!E471)</f>
        <v/>
      </c>
      <c r="E470" s="12" t="str">
        <f>IF(LARGE(Turnaje!F471:BV471,1)=0,"",LARGE(Turnaje!F471:BV471,1))</f>
        <v/>
      </c>
      <c r="F470" s="12" t="str">
        <f>IF(LARGE(Turnaje!F471:BV471,2)=0,"",LARGE(Turnaje!F471:BV471,2))</f>
        <v/>
      </c>
      <c r="G470" s="12" t="str">
        <f>IF(LARGE(Turnaje!F471:BV471,3)=0,"",LARGE(Turnaje!F471:BV471,3))</f>
        <v/>
      </c>
      <c r="H470" s="12" t="str">
        <f>IF(LARGE(Turnaje!F471:BV471,4)=0,"",LARGE(Turnaje!F471:BV471,4))</f>
        <v/>
      </c>
      <c r="I470" s="12" t="str">
        <f>IF(LARGE(Turnaje!F471:BV471,5)=0,"",LARGE(Turnaje!F471:BV471,5))</f>
        <v/>
      </c>
      <c r="J470" s="12" t="str">
        <f>IF(LARGE(Turnaje!F471:BV471,6)=0,"",LARGE(Turnaje!F471:BV471,6))</f>
        <v/>
      </c>
      <c r="K470" s="12" t="str">
        <f>IF(LARGE(Turnaje!F471:BV471,7)=0,"",LARGE(Turnaje!F471:BV471,7))</f>
        <v/>
      </c>
      <c r="L470" s="12" t="str">
        <f>IF(LARGE(Turnaje!F471:BV471,8)=0,"",LARGE(Turnaje!F471:BV471,8))</f>
        <v/>
      </c>
      <c r="M470" s="11">
        <f t="shared" si="10"/>
        <v>0</v>
      </c>
      <c r="N470" s="13">
        <f t="shared" si="11"/>
        <v>0</v>
      </c>
      <c r="O470" s="14">
        <f>SUM(Turnaje!F471:BV471)</f>
        <v>0</v>
      </c>
    </row>
    <row r="471" spans="1:15">
      <c r="A471" s="9" t="str">
        <f>IF(Turnaje!A472="","",Turnaje!A472)</f>
        <v/>
      </c>
      <c r="B471" s="28" t="str">
        <f>IF(Turnaje!B472="","",Turnaje!B472)</f>
        <v/>
      </c>
      <c r="C471" s="28" t="str">
        <f>IF(Turnaje!C472="","",Turnaje!C472)</f>
        <v/>
      </c>
      <c r="D471" s="10" t="str">
        <f>IF(Turnaje!E472="","",Turnaje!E472)</f>
        <v/>
      </c>
      <c r="E471" s="12" t="str">
        <f>IF(LARGE(Turnaje!F472:BV472,1)=0,"",LARGE(Turnaje!F472:BV472,1))</f>
        <v/>
      </c>
      <c r="F471" s="12" t="str">
        <f>IF(LARGE(Turnaje!F472:BV472,2)=0,"",LARGE(Turnaje!F472:BV472,2))</f>
        <v/>
      </c>
      <c r="G471" s="12" t="str">
        <f>IF(LARGE(Turnaje!F472:BV472,3)=0,"",LARGE(Turnaje!F472:BV472,3))</f>
        <v/>
      </c>
      <c r="H471" s="12" t="str">
        <f>IF(LARGE(Turnaje!F472:BV472,4)=0,"",LARGE(Turnaje!F472:BV472,4))</f>
        <v/>
      </c>
      <c r="I471" s="12" t="str">
        <f>IF(LARGE(Turnaje!F472:BV472,5)=0,"",LARGE(Turnaje!F472:BV472,5))</f>
        <v/>
      </c>
      <c r="J471" s="12" t="str">
        <f>IF(LARGE(Turnaje!F472:BV472,6)=0,"",LARGE(Turnaje!F472:BV472,6))</f>
        <v/>
      </c>
      <c r="K471" s="12" t="str">
        <f>IF(LARGE(Turnaje!F472:BV472,7)=0,"",LARGE(Turnaje!F472:BV472,7))</f>
        <v/>
      </c>
      <c r="L471" s="12" t="str">
        <f>IF(LARGE(Turnaje!F472:BV472,8)=0,"",LARGE(Turnaje!F472:BV472,8))</f>
        <v/>
      </c>
      <c r="M471" s="11">
        <f t="shared" si="10"/>
        <v>0</v>
      </c>
      <c r="N471" s="13">
        <f t="shared" si="11"/>
        <v>0</v>
      </c>
      <c r="O471" s="14">
        <f>SUM(Turnaje!F472:BV472)</f>
        <v>0</v>
      </c>
    </row>
    <row r="472" spans="1:15">
      <c r="A472" s="9" t="str">
        <f>IF(Turnaje!A473="","",Turnaje!A473)</f>
        <v/>
      </c>
      <c r="B472" s="28" t="str">
        <f>IF(Turnaje!B473="","",Turnaje!B473)</f>
        <v/>
      </c>
      <c r="C472" s="28" t="str">
        <f>IF(Turnaje!C473="","",Turnaje!C473)</f>
        <v/>
      </c>
      <c r="D472" s="10" t="str">
        <f>IF(Turnaje!E473="","",Turnaje!E473)</f>
        <v/>
      </c>
      <c r="E472" s="12" t="str">
        <f>IF(LARGE(Turnaje!F473:BV473,1)=0,"",LARGE(Turnaje!F473:BV473,1))</f>
        <v/>
      </c>
      <c r="F472" s="12" t="str">
        <f>IF(LARGE(Turnaje!F473:BV473,2)=0,"",LARGE(Turnaje!F473:BV473,2))</f>
        <v/>
      </c>
      <c r="G472" s="12" t="str">
        <f>IF(LARGE(Turnaje!F473:BV473,3)=0,"",LARGE(Turnaje!F473:BV473,3))</f>
        <v/>
      </c>
      <c r="H472" s="12" t="str">
        <f>IF(LARGE(Turnaje!F473:BV473,4)=0,"",LARGE(Turnaje!F473:BV473,4))</f>
        <v/>
      </c>
      <c r="I472" s="12" t="str">
        <f>IF(LARGE(Turnaje!F473:BV473,5)=0,"",LARGE(Turnaje!F473:BV473,5))</f>
        <v/>
      </c>
      <c r="J472" s="12" t="str">
        <f>IF(LARGE(Turnaje!F473:BV473,6)=0,"",LARGE(Turnaje!F473:BV473,6))</f>
        <v/>
      </c>
      <c r="K472" s="12" t="str">
        <f>IF(LARGE(Turnaje!F473:BV473,7)=0,"",LARGE(Turnaje!F473:BV473,7))</f>
        <v/>
      </c>
      <c r="L472" s="12" t="str">
        <f>IF(LARGE(Turnaje!F473:BV473,8)=0,"",LARGE(Turnaje!F473:BV473,8))</f>
        <v/>
      </c>
      <c r="M472" s="11">
        <f t="shared" si="10"/>
        <v>0</v>
      </c>
      <c r="N472" s="13">
        <f t="shared" si="11"/>
        <v>0</v>
      </c>
      <c r="O472" s="14">
        <f>SUM(Turnaje!F473:BV473)</f>
        <v>0</v>
      </c>
    </row>
    <row r="473" spans="1:15">
      <c r="A473" s="9" t="str">
        <f>IF(Turnaje!A474="","",Turnaje!A474)</f>
        <v/>
      </c>
      <c r="B473" s="28" t="str">
        <f>IF(Turnaje!B474="","",Turnaje!B474)</f>
        <v/>
      </c>
      <c r="C473" s="28" t="str">
        <f>IF(Turnaje!C474="","",Turnaje!C474)</f>
        <v/>
      </c>
      <c r="D473" s="10" t="str">
        <f>IF(Turnaje!E474="","",Turnaje!E474)</f>
        <v/>
      </c>
      <c r="E473" s="12" t="str">
        <f>IF(LARGE(Turnaje!F474:BV474,1)=0,"",LARGE(Turnaje!F474:BV474,1))</f>
        <v/>
      </c>
      <c r="F473" s="12" t="str">
        <f>IF(LARGE(Turnaje!F474:BV474,2)=0,"",LARGE(Turnaje!F474:BV474,2))</f>
        <v/>
      </c>
      <c r="G473" s="12" t="str">
        <f>IF(LARGE(Turnaje!F474:BV474,3)=0,"",LARGE(Turnaje!F474:BV474,3))</f>
        <v/>
      </c>
      <c r="H473" s="12" t="str">
        <f>IF(LARGE(Turnaje!F474:BV474,4)=0,"",LARGE(Turnaje!F474:BV474,4))</f>
        <v/>
      </c>
      <c r="I473" s="12" t="str">
        <f>IF(LARGE(Turnaje!F474:BV474,5)=0,"",LARGE(Turnaje!F474:BV474,5))</f>
        <v/>
      </c>
      <c r="J473" s="12" t="str">
        <f>IF(LARGE(Turnaje!F474:BV474,6)=0,"",LARGE(Turnaje!F474:BV474,6))</f>
        <v/>
      </c>
      <c r="K473" s="12" t="str">
        <f>IF(LARGE(Turnaje!F474:BV474,7)=0,"",LARGE(Turnaje!F474:BV474,7))</f>
        <v/>
      </c>
      <c r="L473" s="12" t="str">
        <f>IF(LARGE(Turnaje!F474:BV474,8)=0,"",LARGE(Turnaje!F474:BV474,8))</f>
        <v/>
      </c>
      <c r="M473" s="11">
        <f t="shared" si="10"/>
        <v>0</v>
      </c>
      <c r="N473" s="13">
        <f t="shared" si="11"/>
        <v>0</v>
      </c>
      <c r="O473" s="14">
        <f>SUM(Turnaje!F474:BV474)</f>
        <v>0</v>
      </c>
    </row>
    <row r="474" spans="1:15">
      <c r="A474" s="9" t="str">
        <f>IF(Turnaje!A475="","",Turnaje!A475)</f>
        <v/>
      </c>
      <c r="B474" s="28" t="str">
        <f>IF(Turnaje!B475="","",Turnaje!B475)</f>
        <v/>
      </c>
      <c r="C474" s="28" t="str">
        <f>IF(Turnaje!C475="","",Turnaje!C475)</f>
        <v/>
      </c>
      <c r="D474" s="10" t="str">
        <f>IF(Turnaje!E475="","",Turnaje!E475)</f>
        <v/>
      </c>
      <c r="E474" s="12" t="str">
        <f>IF(LARGE(Turnaje!F475:BV475,1)=0,"",LARGE(Turnaje!F475:BV475,1))</f>
        <v/>
      </c>
      <c r="F474" s="12" t="str">
        <f>IF(LARGE(Turnaje!F475:BV475,2)=0,"",LARGE(Turnaje!F475:BV475,2))</f>
        <v/>
      </c>
      <c r="G474" s="12" t="str">
        <f>IF(LARGE(Turnaje!F475:BV475,3)=0,"",LARGE(Turnaje!F475:BV475,3))</f>
        <v/>
      </c>
      <c r="H474" s="12" t="str">
        <f>IF(LARGE(Turnaje!F475:BV475,4)=0,"",LARGE(Turnaje!F475:BV475,4))</f>
        <v/>
      </c>
      <c r="I474" s="12" t="str">
        <f>IF(LARGE(Turnaje!F475:BV475,5)=0,"",LARGE(Turnaje!F475:BV475,5))</f>
        <v/>
      </c>
      <c r="J474" s="12" t="str">
        <f>IF(LARGE(Turnaje!F475:BV475,6)=0,"",LARGE(Turnaje!F475:BV475,6))</f>
        <v/>
      </c>
      <c r="K474" s="12" t="str">
        <f>IF(LARGE(Turnaje!F475:BV475,7)=0,"",LARGE(Turnaje!F475:BV475,7))</f>
        <v/>
      </c>
      <c r="L474" s="12" t="str">
        <f>IF(LARGE(Turnaje!F475:BV475,8)=0,"",LARGE(Turnaje!F475:BV475,8))</f>
        <v/>
      </c>
      <c r="M474" s="11">
        <f t="shared" si="10"/>
        <v>0</v>
      </c>
      <c r="N474" s="13">
        <f t="shared" si="11"/>
        <v>0</v>
      </c>
      <c r="O474" s="14">
        <f>SUM(Turnaje!F475:BV475)</f>
        <v>0</v>
      </c>
    </row>
    <row r="475" spans="1:15">
      <c r="A475" s="9" t="str">
        <f>IF(Turnaje!A476="","",Turnaje!A476)</f>
        <v/>
      </c>
      <c r="B475" s="28" t="str">
        <f>IF(Turnaje!B476="","",Turnaje!B476)</f>
        <v/>
      </c>
      <c r="C475" s="28" t="str">
        <f>IF(Turnaje!C476="","",Turnaje!C476)</f>
        <v/>
      </c>
      <c r="D475" s="10" t="str">
        <f>IF(Turnaje!E476="","",Turnaje!E476)</f>
        <v/>
      </c>
      <c r="E475" s="12" t="str">
        <f>IF(LARGE(Turnaje!F476:BV476,1)=0,"",LARGE(Turnaje!F476:BV476,1))</f>
        <v/>
      </c>
      <c r="F475" s="12" t="str">
        <f>IF(LARGE(Turnaje!F476:BV476,2)=0,"",LARGE(Turnaje!F476:BV476,2))</f>
        <v/>
      </c>
      <c r="G475" s="12" t="str">
        <f>IF(LARGE(Turnaje!F476:BV476,3)=0,"",LARGE(Turnaje!F476:BV476,3))</f>
        <v/>
      </c>
      <c r="H475" s="12" t="str">
        <f>IF(LARGE(Turnaje!F476:BV476,4)=0,"",LARGE(Turnaje!F476:BV476,4))</f>
        <v/>
      </c>
      <c r="I475" s="12" t="str">
        <f>IF(LARGE(Turnaje!F476:BV476,5)=0,"",LARGE(Turnaje!F476:BV476,5))</f>
        <v/>
      </c>
      <c r="J475" s="12" t="str">
        <f>IF(LARGE(Turnaje!F476:BV476,6)=0,"",LARGE(Turnaje!F476:BV476,6))</f>
        <v/>
      </c>
      <c r="K475" s="12" t="str">
        <f>IF(LARGE(Turnaje!F476:BV476,7)=0,"",LARGE(Turnaje!F476:BV476,7))</f>
        <v/>
      </c>
      <c r="L475" s="12" t="str">
        <f>IF(LARGE(Turnaje!F476:BV476,8)=0,"",LARGE(Turnaje!F476:BV476,8))</f>
        <v/>
      </c>
      <c r="M475" s="11">
        <f t="shared" ref="M475:M480" si="12">SUM(E475:L475)</f>
        <v>0</v>
      </c>
      <c r="N475" s="13">
        <f t="shared" ref="N475:N480" si="13">COUNT(E475:L475)</f>
        <v>0</v>
      </c>
      <c r="O475" s="14">
        <f>SUM(Turnaje!F476:BV476)</f>
        <v>0</v>
      </c>
    </row>
    <row r="476" spans="1:15">
      <c r="A476" s="9" t="str">
        <f>IF(Turnaje!A477="","",Turnaje!A477)</f>
        <v/>
      </c>
      <c r="B476" s="28" t="str">
        <f>IF(Turnaje!B477="","",Turnaje!B477)</f>
        <v/>
      </c>
      <c r="C476" s="28" t="str">
        <f>IF(Turnaje!C477="","",Turnaje!C477)</f>
        <v/>
      </c>
      <c r="D476" s="10" t="str">
        <f>IF(Turnaje!E477="","",Turnaje!E477)</f>
        <v/>
      </c>
      <c r="E476" s="12" t="str">
        <f>IF(LARGE(Turnaje!F477:BV477,1)=0,"",LARGE(Turnaje!F477:BV477,1))</f>
        <v/>
      </c>
      <c r="F476" s="12" t="str">
        <f>IF(LARGE(Turnaje!F477:BV477,2)=0,"",LARGE(Turnaje!F477:BV477,2))</f>
        <v/>
      </c>
      <c r="G476" s="12" t="str">
        <f>IF(LARGE(Turnaje!F477:BV477,3)=0,"",LARGE(Turnaje!F477:BV477,3))</f>
        <v/>
      </c>
      <c r="H476" s="12" t="str">
        <f>IF(LARGE(Turnaje!F477:BV477,4)=0,"",LARGE(Turnaje!F477:BV477,4))</f>
        <v/>
      </c>
      <c r="I476" s="12" t="str">
        <f>IF(LARGE(Turnaje!F477:BV477,5)=0,"",LARGE(Turnaje!F477:BV477,5))</f>
        <v/>
      </c>
      <c r="J476" s="12" t="str">
        <f>IF(LARGE(Turnaje!F477:BV477,6)=0,"",LARGE(Turnaje!F477:BV477,6))</f>
        <v/>
      </c>
      <c r="K476" s="12" t="str">
        <f>IF(LARGE(Turnaje!F477:BV477,7)=0,"",LARGE(Turnaje!F477:BV477,7))</f>
        <v/>
      </c>
      <c r="L476" s="12" t="str">
        <f>IF(LARGE(Turnaje!F477:BV477,8)=0,"",LARGE(Turnaje!F477:BV477,8))</f>
        <v/>
      </c>
      <c r="M476" s="11">
        <f t="shared" si="12"/>
        <v>0</v>
      </c>
      <c r="N476" s="13">
        <f t="shared" si="13"/>
        <v>0</v>
      </c>
      <c r="O476" s="14">
        <f>SUM(Turnaje!F477:BV477)</f>
        <v>0</v>
      </c>
    </row>
    <row r="477" spans="1:15">
      <c r="A477" s="9" t="str">
        <f>IF(Turnaje!A478="","",Turnaje!A478)</f>
        <v/>
      </c>
      <c r="B477" s="28" t="str">
        <f>IF(Turnaje!B478="","",Turnaje!B478)</f>
        <v/>
      </c>
      <c r="C477" s="28" t="str">
        <f>IF(Turnaje!C478="","",Turnaje!C478)</f>
        <v/>
      </c>
      <c r="D477" s="10" t="str">
        <f>IF(Turnaje!E478="","",Turnaje!E478)</f>
        <v/>
      </c>
      <c r="E477" s="12" t="str">
        <f>IF(LARGE(Turnaje!F478:BV478,1)=0,"",LARGE(Turnaje!F478:BV478,1))</f>
        <v/>
      </c>
      <c r="F477" s="12" t="str">
        <f>IF(LARGE(Turnaje!F478:BV478,2)=0,"",LARGE(Turnaje!F478:BV478,2))</f>
        <v/>
      </c>
      <c r="G477" s="12" t="str">
        <f>IF(LARGE(Turnaje!F478:BV478,3)=0,"",LARGE(Turnaje!F478:BV478,3))</f>
        <v/>
      </c>
      <c r="H477" s="12" t="str">
        <f>IF(LARGE(Turnaje!F478:BV478,4)=0,"",LARGE(Turnaje!F478:BV478,4))</f>
        <v/>
      </c>
      <c r="I477" s="12" t="str">
        <f>IF(LARGE(Turnaje!F478:BV478,5)=0,"",LARGE(Turnaje!F478:BV478,5))</f>
        <v/>
      </c>
      <c r="J477" s="12" t="str">
        <f>IF(LARGE(Turnaje!F478:BV478,6)=0,"",LARGE(Turnaje!F478:BV478,6))</f>
        <v/>
      </c>
      <c r="K477" s="12" t="str">
        <f>IF(LARGE(Turnaje!F478:BV478,7)=0,"",LARGE(Turnaje!F478:BV478,7))</f>
        <v/>
      </c>
      <c r="L477" s="12" t="str">
        <f>IF(LARGE(Turnaje!F478:BV478,8)=0,"",LARGE(Turnaje!F478:BV478,8))</f>
        <v/>
      </c>
      <c r="M477" s="11">
        <f t="shared" si="12"/>
        <v>0</v>
      </c>
      <c r="N477" s="13">
        <f t="shared" si="13"/>
        <v>0</v>
      </c>
      <c r="O477" s="14">
        <f>SUM(Turnaje!F478:BV478)</f>
        <v>0</v>
      </c>
    </row>
    <row r="478" spans="1:15">
      <c r="A478" s="9" t="str">
        <f>IF(Turnaje!A479="","",Turnaje!A479)</f>
        <v/>
      </c>
      <c r="B478" s="28" t="str">
        <f>IF(Turnaje!B479="","",Turnaje!B479)</f>
        <v/>
      </c>
      <c r="C478" s="28" t="str">
        <f>IF(Turnaje!C479="","",Turnaje!C479)</f>
        <v/>
      </c>
      <c r="D478" s="10" t="str">
        <f>IF(Turnaje!E479="","",Turnaje!E479)</f>
        <v/>
      </c>
      <c r="E478" s="12" t="str">
        <f>IF(LARGE(Turnaje!F479:BV479,1)=0,"",LARGE(Turnaje!F479:BV479,1))</f>
        <v/>
      </c>
      <c r="F478" s="12" t="str">
        <f>IF(LARGE(Turnaje!F479:BV479,2)=0,"",LARGE(Turnaje!F479:BV479,2))</f>
        <v/>
      </c>
      <c r="G478" s="12" t="str">
        <f>IF(LARGE(Turnaje!F479:BV479,3)=0,"",LARGE(Turnaje!F479:BV479,3))</f>
        <v/>
      </c>
      <c r="H478" s="12" t="str">
        <f>IF(LARGE(Turnaje!F479:BV479,4)=0,"",LARGE(Turnaje!F479:BV479,4))</f>
        <v/>
      </c>
      <c r="I478" s="12" t="str">
        <f>IF(LARGE(Turnaje!F479:BV479,5)=0,"",LARGE(Turnaje!F479:BV479,5))</f>
        <v/>
      </c>
      <c r="J478" s="12" t="str">
        <f>IF(LARGE(Turnaje!F479:BV479,6)=0,"",LARGE(Turnaje!F479:BV479,6))</f>
        <v/>
      </c>
      <c r="K478" s="12" t="str">
        <f>IF(LARGE(Turnaje!F479:BV479,7)=0,"",LARGE(Turnaje!F479:BV479,7))</f>
        <v/>
      </c>
      <c r="L478" s="12" t="str">
        <f>IF(LARGE(Turnaje!F479:BV479,8)=0,"",LARGE(Turnaje!F479:BV479,8))</f>
        <v/>
      </c>
      <c r="M478" s="11">
        <f t="shared" si="12"/>
        <v>0</v>
      </c>
      <c r="N478" s="13">
        <f t="shared" si="13"/>
        <v>0</v>
      </c>
      <c r="O478" s="14">
        <f>SUM(Turnaje!F479:BV479)</f>
        <v>0</v>
      </c>
    </row>
    <row r="479" spans="1:15">
      <c r="A479" s="9" t="str">
        <f>IF(Turnaje!A480="","",Turnaje!A480)</f>
        <v/>
      </c>
      <c r="B479" s="28" t="str">
        <f>IF(Turnaje!B480="","",Turnaje!B480)</f>
        <v/>
      </c>
      <c r="C479" s="28" t="str">
        <f>IF(Turnaje!C480="","",Turnaje!C480)</f>
        <v/>
      </c>
      <c r="D479" s="10" t="str">
        <f>IF(Turnaje!E480="","",Turnaje!E480)</f>
        <v/>
      </c>
      <c r="E479" s="12" t="str">
        <f>IF(LARGE(Turnaje!F480:BV480,1)=0,"",LARGE(Turnaje!F480:BV480,1))</f>
        <v/>
      </c>
      <c r="F479" s="12" t="str">
        <f>IF(LARGE(Turnaje!F480:BV480,2)=0,"",LARGE(Turnaje!F480:BV480,2))</f>
        <v/>
      </c>
      <c r="G479" s="12" t="str">
        <f>IF(LARGE(Turnaje!F480:BV480,3)=0,"",LARGE(Turnaje!F480:BV480,3))</f>
        <v/>
      </c>
      <c r="H479" s="12" t="str">
        <f>IF(LARGE(Turnaje!F480:BV480,4)=0,"",LARGE(Turnaje!F480:BV480,4))</f>
        <v/>
      </c>
      <c r="I479" s="12" t="str">
        <f>IF(LARGE(Turnaje!F480:BV480,5)=0,"",LARGE(Turnaje!F480:BV480,5))</f>
        <v/>
      </c>
      <c r="J479" s="12" t="str">
        <f>IF(LARGE(Turnaje!F480:BV480,6)=0,"",LARGE(Turnaje!F480:BV480,6))</f>
        <v/>
      </c>
      <c r="K479" s="12" t="str">
        <f>IF(LARGE(Turnaje!F480:BV480,7)=0,"",LARGE(Turnaje!F480:BV480,7))</f>
        <v/>
      </c>
      <c r="L479" s="12" t="str">
        <f>IF(LARGE(Turnaje!F480:BV480,8)=0,"",LARGE(Turnaje!F480:BV480,8))</f>
        <v/>
      </c>
      <c r="M479" s="11">
        <f t="shared" si="12"/>
        <v>0</v>
      </c>
      <c r="N479" s="13">
        <f t="shared" si="13"/>
        <v>0</v>
      </c>
      <c r="O479" s="14">
        <f>SUM(Turnaje!F480:BV480)</f>
        <v>0</v>
      </c>
    </row>
    <row r="480" spans="1:15">
      <c r="A480" s="9" t="str">
        <f>IF(Turnaje!A481="","",Turnaje!A481)</f>
        <v/>
      </c>
      <c r="B480" s="28" t="str">
        <f>IF(Turnaje!B481="","",Turnaje!B481)</f>
        <v/>
      </c>
      <c r="C480" s="28" t="str">
        <f>IF(Turnaje!C481="","",Turnaje!C481)</f>
        <v/>
      </c>
      <c r="D480" s="10" t="str">
        <f>IF(Turnaje!E481="","",Turnaje!E481)</f>
        <v/>
      </c>
      <c r="E480" s="12" t="str">
        <f>IF(LARGE(Turnaje!F481:BV481,1)=0,"",LARGE(Turnaje!F481:BV481,1))</f>
        <v/>
      </c>
      <c r="F480" s="12" t="str">
        <f>IF(LARGE(Turnaje!F481:BV481,2)=0,"",LARGE(Turnaje!F481:BV481,2))</f>
        <v/>
      </c>
      <c r="G480" s="12" t="str">
        <f>IF(LARGE(Turnaje!F481:BV481,3)=0,"",LARGE(Turnaje!F481:BV481,3))</f>
        <v/>
      </c>
      <c r="H480" s="12" t="str">
        <f>IF(LARGE(Turnaje!F481:BV481,4)=0,"",LARGE(Turnaje!F481:BV481,4))</f>
        <v/>
      </c>
      <c r="I480" s="12" t="str">
        <f>IF(LARGE(Turnaje!F481:BV481,5)=0,"",LARGE(Turnaje!F481:BV481,5))</f>
        <v/>
      </c>
      <c r="J480" s="12" t="str">
        <f>IF(LARGE(Turnaje!F481:BV481,6)=0,"",LARGE(Turnaje!F481:BV481,6))</f>
        <v/>
      </c>
      <c r="K480" s="12" t="str">
        <f>IF(LARGE(Turnaje!F481:BV481,7)=0,"",LARGE(Turnaje!F481:BV481,7))</f>
        <v/>
      </c>
      <c r="L480" s="12" t="str">
        <f>IF(LARGE(Turnaje!F481:BV481,8)=0,"",LARGE(Turnaje!F481:BV481,8))</f>
        <v/>
      </c>
      <c r="M480" s="11">
        <f t="shared" si="12"/>
        <v>0</v>
      </c>
      <c r="N480" s="13">
        <f t="shared" si="13"/>
        <v>0</v>
      </c>
      <c r="O480" s="14">
        <f>SUM(Turnaje!F481:BV481)</f>
        <v>0</v>
      </c>
    </row>
    <row r="481" spans="1:15">
      <c r="A481" s="9" t="str">
        <f>IF(Turnaje!A482="","",Turnaje!A482)</f>
        <v/>
      </c>
      <c r="B481" s="28" t="str">
        <f>IF(Turnaje!B482="","",Turnaje!B482)</f>
        <v/>
      </c>
      <c r="C481" s="28" t="str">
        <f>IF(Turnaje!C482="","",Turnaje!C482)</f>
        <v/>
      </c>
      <c r="D481" s="10" t="str">
        <f>IF(Turnaje!E482="","",Turnaje!E482)</f>
        <v/>
      </c>
      <c r="E481" s="12" t="str">
        <f>IF(LARGE(Turnaje!F482:BV482,1)=0,"",LARGE(Turnaje!F482:BV482,1))</f>
        <v/>
      </c>
      <c r="F481" s="12" t="str">
        <f>IF(LARGE(Turnaje!F482:BV482,2)=0,"",LARGE(Turnaje!F482:BV482,2))</f>
        <v/>
      </c>
      <c r="G481" s="12" t="str">
        <f>IF(LARGE(Turnaje!F482:BV482,3)=0,"",LARGE(Turnaje!F482:BV482,3))</f>
        <v/>
      </c>
      <c r="H481" s="12" t="str">
        <f>IF(LARGE(Turnaje!F482:BV482,4)=0,"",LARGE(Turnaje!F482:BV482,4))</f>
        <v/>
      </c>
      <c r="I481" s="12" t="str">
        <f>IF(LARGE(Turnaje!F482:BV482,5)=0,"",LARGE(Turnaje!F482:BV482,5))</f>
        <v/>
      </c>
      <c r="J481" s="12" t="str">
        <f>IF(LARGE(Turnaje!F482:BV482,6)=0,"",LARGE(Turnaje!F482:BV482,6))</f>
        <v/>
      </c>
      <c r="K481" s="12" t="str">
        <f>IF(LARGE(Turnaje!F482:BV482,7)=0,"",LARGE(Turnaje!F482:BV482,7))</f>
        <v/>
      </c>
      <c r="L481" s="12" t="str">
        <f>IF(LARGE(Turnaje!F482:BV482,8)=0,"",LARGE(Turnaje!F482:BV482,8))</f>
        <v/>
      </c>
      <c r="M481" s="11">
        <f>SUM(E481:L481)</f>
        <v>0</v>
      </c>
      <c r="N481" s="13">
        <f>COUNT(E481:L481)</f>
        <v>0</v>
      </c>
      <c r="O481" s="14">
        <f>SUM(Turnaje!F482:BV482)</f>
        <v>0</v>
      </c>
    </row>
    <row r="482" spans="1:15">
      <c r="A482" s="9" t="str">
        <f>IF(Turnaje!A483="","",Turnaje!A483)</f>
        <v/>
      </c>
      <c r="B482" s="28" t="str">
        <f>IF(Turnaje!B483="","",Turnaje!B483)</f>
        <v/>
      </c>
      <c r="C482" s="28" t="str">
        <f>IF(Turnaje!C483="","",Turnaje!C483)</f>
        <v/>
      </c>
      <c r="D482" s="10" t="str">
        <f>IF(Turnaje!E483="","",Turnaje!E483)</f>
        <v/>
      </c>
      <c r="E482" s="12" t="str">
        <f>IF(LARGE(Turnaje!F483:BV483,1)=0,"",LARGE(Turnaje!F483:BV483,1))</f>
        <v/>
      </c>
      <c r="F482" s="12" t="str">
        <f>IF(LARGE(Turnaje!F483:BV483,2)=0,"",LARGE(Turnaje!F483:BV483,2))</f>
        <v/>
      </c>
      <c r="G482" s="12" t="str">
        <f>IF(LARGE(Turnaje!F483:BV483,3)=0,"",LARGE(Turnaje!F483:BV483,3))</f>
        <v/>
      </c>
      <c r="H482" s="12" t="str">
        <f>IF(LARGE(Turnaje!F483:BV483,4)=0,"",LARGE(Turnaje!F483:BV483,4))</f>
        <v/>
      </c>
      <c r="I482" s="12" t="str">
        <f>IF(LARGE(Turnaje!F483:BV483,5)=0,"",LARGE(Turnaje!F483:BV483,5))</f>
        <v/>
      </c>
      <c r="J482" s="12" t="str">
        <f>IF(LARGE(Turnaje!F483:BV483,6)=0,"",LARGE(Turnaje!F483:BV483,6))</f>
        <v/>
      </c>
      <c r="K482" s="12" t="str">
        <f>IF(LARGE(Turnaje!F483:BV483,7)=0,"",LARGE(Turnaje!F483:BV483,7))</f>
        <v/>
      </c>
      <c r="L482" s="12" t="str">
        <f>IF(LARGE(Turnaje!F483:BV483,8)=0,"",LARGE(Turnaje!F483:BV483,8))</f>
        <v/>
      </c>
      <c r="M482" s="11">
        <f>SUM(E482:L482)</f>
        <v>0</v>
      </c>
      <c r="N482" s="13">
        <f>COUNT(E482:L482)</f>
        <v>0</v>
      </c>
      <c r="O482" s="14">
        <f>SUM(Turnaje!F483:BV483)</f>
        <v>0</v>
      </c>
    </row>
    <row r="483" spans="1:15">
      <c r="A483" s="9" t="str">
        <f>IF(Turnaje!A484="","",Turnaje!A484)</f>
        <v/>
      </c>
      <c r="B483" s="28" t="str">
        <f>IF(Turnaje!B484="","",Turnaje!B484)</f>
        <v/>
      </c>
      <c r="C483" s="28" t="str">
        <f>IF(Turnaje!C484="","",Turnaje!C484)</f>
        <v/>
      </c>
      <c r="D483" s="10" t="str">
        <f>IF(Turnaje!E484="","",Turnaje!E484)</f>
        <v/>
      </c>
      <c r="E483" s="12" t="str">
        <f>IF(LARGE(Turnaje!F484:BV484,1)=0,"",LARGE(Turnaje!F484:BV484,1))</f>
        <v/>
      </c>
      <c r="F483" s="12" t="str">
        <f>IF(LARGE(Turnaje!F484:BV484,2)=0,"",LARGE(Turnaje!F484:BV484,2))</f>
        <v/>
      </c>
      <c r="G483" s="12" t="str">
        <f>IF(LARGE(Turnaje!F484:BV484,3)=0,"",LARGE(Turnaje!F484:BV484,3))</f>
        <v/>
      </c>
      <c r="H483" s="12" t="str">
        <f>IF(LARGE(Turnaje!F484:BV484,4)=0,"",LARGE(Turnaje!F484:BV484,4))</f>
        <v/>
      </c>
      <c r="I483" s="12" t="str">
        <f>IF(LARGE(Turnaje!F484:BV484,5)=0,"",LARGE(Turnaje!F484:BV484,5))</f>
        <v/>
      </c>
      <c r="J483" s="12" t="str">
        <f>IF(LARGE(Turnaje!F484:BV484,6)=0,"",LARGE(Turnaje!F484:BV484,6))</f>
        <v/>
      </c>
      <c r="K483" s="12" t="str">
        <f>IF(LARGE(Turnaje!F484:BV484,7)=0,"",LARGE(Turnaje!F484:BV484,7))</f>
        <v/>
      </c>
      <c r="L483" s="12" t="str">
        <f>IF(LARGE(Turnaje!F484:BV484,8)=0,"",LARGE(Turnaje!F484:BV484,8))</f>
        <v/>
      </c>
      <c r="M483" s="11">
        <f>SUM(E483:L483)</f>
        <v>0</v>
      </c>
      <c r="N483" s="13">
        <f>COUNT(E483:L483)</f>
        <v>0</v>
      </c>
      <c r="O483" s="14">
        <f>SUM(Turnaje!F484:BV484)</f>
        <v>0</v>
      </c>
    </row>
    <row r="484" spans="1:15">
      <c r="A484" s="9" t="str">
        <f>IF(Turnaje!A485="","",Turnaje!A485)</f>
        <v/>
      </c>
      <c r="B484" s="28" t="str">
        <f>IF(Turnaje!B485="","",Turnaje!B485)</f>
        <v/>
      </c>
      <c r="C484" s="28" t="str">
        <f>IF(Turnaje!C485="","",Turnaje!C485)</f>
        <v/>
      </c>
      <c r="D484" s="10" t="str">
        <f>IF(Turnaje!E485="","",Turnaje!E485)</f>
        <v/>
      </c>
      <c r="E484" s="12" t="str">
        <f>IF(LARGE(Turnaje!F485:BV485,1)=0,"",LARGE(Turnaje!F485:BV485,1))</f>
        <v/>
      </c>
      <c r="F484" s="12" t="str">
        <f>IF(LARGE(Turnaje!F485:BV485,2)=0,"",LARGE(Turnaje!F485:BV485,2))</f>
        <v/>
      </c>
      <c r="G484" s="12" t="str">
        <f>IF(LARGE(Turnaje!F485:BV485,3)=0,"",LARGE(Turnaje!F485:BV485,3))</f>
        <v/>
      </c>
      <c r="H484" s="12" t="str">
        <f>IF(LARGE(Turnaje!F485:BV485,4)=0,"",LARGE(Turnaje!F485:BV485,4))</f>
        <v/>
      </c>
      <c r="I484" s="12" t="str">
        <f>IF(LARGE(Turnaje!F485:BV485,5)=0,"",LARGE(Turnaje!F485:BV485,5))</f>
        <v/>
      </c>
      <c r="J484" s="12" t="str">
        <f>IF(LARGE(Turnaje!F485:BV485,6)=0,"",LARGE(Turnaje!F485:BV485,6))</f>
        <v/>
      </c>
      <c r="K484" s="12" t="str">
        <f>IF(LARGE(Turnaje!F485:BV485,7)=0,"",LARGE(Turnaje!F485:BV485,7))</f>
        <v/>
      </c>
      <c r="L484" s="12" t="str">
        <f>IF(LARGE(Turnaje!F485:BV485,8)=0,"",LARGE(Turnaje!F485:BV485,8))</f>
        <v/>
      </c>
      <c r="M484" s="11">
        <f>SUM(E484:L484)</f>
        <v>0</v>
      </c>
      <c r="N484" s="13">
        <f>COUNT(E484:L484)</f>
        <v>0</v>
      </c>
      <c r="O484" s="14">
        <f>SUM(Turnaje!F485:BV485)</f>
        <v>0</v>
      </c>
    </row>
    <row r="485" spans="1:15">
      <c r="A485" s="9" t="str">
        <f>IF(Turnaje!A486="","",Turnaje!A486)</f>
        <v/>
      </c>
      <c r="B485" s="28" t="str">
        <f>IF(Turnaje!B486="","",Turnaje!B486)</f>
        <v/>
      </c>
      <c r="C485" s="28" t="str">
        <f>IF(Turnaje!C486="","",Turnaje!C486)</f>
        <v/>
      </c>
      <c r="D485" s="10" t="str">
        <f>IF(Turnaje!E486="","",Turnaje!E486)</f>
        <v/>
      </c>
      <c r="E485" s="12" t="str">
        <f>IF(LARGE(Turnaje!F486:BV486,1)=0,"",LARGE(Turnaje!F486:BV486,1))</f>
        <v/>
      </c>
      <c r="F485" s="12" t="str">
        <f>IF(LARGE(Turnaje!F486:BV486,2)=0,"",LARGE(Turnaje!F486:BV486,2))</f>
        <v/>
      </c>
      <c r="G485" s="12" t="str">
        <f>IF(LARGE(Turnaje!F486:BV486,3)=0,"",LARGE(Turnaje!F486:BV486,3))</f>
        <v/>
      </c>
      <c r="H485" s="12" t="str">
        <f>IF(LARGE(Turnaje!F486:BV486,4)=0,"",LARGE(Turnaje!F486:BV486,4))</f>
        <v/>
      </c>
      <c r="I485" s="12" t="str">
        <f>IF(LARGE(Turnaje!F486:BV486,5)=0,"",LARGE(Turnaje!F486:BV486,5))</f>
        <v/>
      </c>
      <c r="J485" s="12" t="str">
        <f>IF(LARGE(Turnaje!F486:BV486,6)=0,"",LARGE(Turnaje!F486:BV486,6))</f>
        <v/>
      </c>
      <c r="K485" s="12" t="str">
        <f>IF(LARGE(Turnaje!F486:BV486,7)=0,"",LARGE(Turnaje!F486:BV486,7))</f>
        <v/>
      </c>
      <c r="L485" s="12" t="str">
        <f>IF(LARGE(Turnaje!F486:BV486,8)=0,"",LARGE(Turnaje!F486:BV486,8))</f>
        <v/>
      </c>
      <c r="M485" s="11">
        <f t="shared" ref="M485:M492" si="14">SUM(E485:L485)</f>
        <v>0</v>
      </c>
      <c r="N485" s="13">
        <f t="shared" ref="N485:N492" si="15">COUNT(E485:L485)</f>
        <v>0</v>
      </c>
      <c r="O485" s="14">
        <f>SUM(Turnaje!F486:BV486)</f>
        <v>0</v>
      </c>
    </row>
    <row r="486" spans="1:15">
      <c r="A486" s="9" t="str">
        <f>IF(Turnaje!A487="","",Turnaje!A487)</f>
        <v/>
      </c>
      <c r="B486" s="28" t="str">
        <f>IF(Turnaje!B487="","",Turnaje!B487)</f>
        <v/>
      </c>
      <c r="C486" s="28" t="str">
        <f>IF(Turnaje!C487="","",Turnaje!C487)</f>
        <v/>
      </c>
      <c r="D486" s="10" t="str">
        <f>IF(Turnaje!E487="","",Turnaje!E487)</f>
        <v/>
      </c>
      <c r="E486" s="12" t="str">
        <f>IF(LARGE(Turnaje!F487:BV487,1)=0,"",LARGE(Turnaje!F487:BV487,1))</f>
        <v/>
      </c>
      <c r="F486" s="12" t="str">
        <f>IF(LARGE(Turnaje!F487:BV487,2)=0,"",LARGE(Turnaje!F487:BV487,2))</f>
        <v/>
      </c>
      <c r="G486" s="12" t="str">
        <f>IF(LARGE(Turnaje!F487:BV487,3)=0,"",LARGE(Turnaje!F487:BV487,3))</f>
        <v/>
      </c>
      <c r="H486" s="12" t="str">
        <f>IF(LARGE(Turnaje!F487:BV487,4)=0,"",LARGE(Turnaje!F487:BV487,4))</f>
        <v/>
      </c>
      <c r="I486" s="12" t="str">
        <f>IF(LARGE(Turnaje!F487:BV487,5)=0,"",LARGE(Turnaje!F487:BV487,5))</f>
        <v/>
      </c>
      <c r="J486" s="12" t="str">
        <f>IF(LARGE(Turnaje!F487:BV487,6)=0,"",LARGE(Turnaje!F487:BV487,6))</f>
        <v/>
      </c>
      <c r="K486" s="12" t="str">
        <f>IF(LARGE(Turnaje!F487:BV487,7)=0,"",LARGE(Turnaje!F487:BV487,7))</f>
        <v/>
      </c>
      <c r="L486" s="12" t="str">
        <f>IF(LARGE(Turnaje!F487:BV487,8)=0,"",LARGE(Turnaje!F487:BV487,8))</f>
        <v/>
      </c>
      <c r="M486" s="11">
        <f t="shared" si="14"/>
        <v>0</v>
      </c>
      <c r="N486" s="13">
        <f t="shared" si="15"/>
        <v>0</v>
      </c>
      <c r="O486" s="14">
        <f>SUM(Turnaje!F487:BV487)</f>
        <v>0</v>
      </c>
    </row>
    <row r="487" spans="1:15">
      <c r="A487" s="9" t="str">
        <f>IF(Turnaje!A488="","",Turnaje!A488)</f>
        <v/>
      </c>
      <c r="B487" s="28" t="str">
        <f>IF(Turnaje!B488="","",Turnaje!B488)</f>
        <v/>
      </c>
      <c r="C487" s="28" t="str">
        <f>IF(Turnaje!C488="","",Turnaje!C488)</f>
        <v/>
      </c>
      <c r="D487" s="10" t="str">
        <f>IF(Turnaje!E488="","",Turnaje!E488)</f>
        <v/>
      </c>
      <c r="E487" s="12" t="str">
        <f>IF(LARGE(Turnaje!F488:BV488,1)=0,"",LARGE(Turnaje!F488:BV488,1))</f>
        <v/>
      </c>
      <c r="F487" s="12" t="str">
        <f>IF(LARGE(Turnaje!F488:BV488,2)=0,"",LARGE(Turnaje!F488:BV488,2))</f>
        <v/>
      </c>
      <c r="G487" s="12" t="str">
        <f>IF(LARGE(Turnaje!F488:BV488,3)=0,"",LARGE(Turnaje!F488:BV488,3))</f>
        <v/>
      </c>
      <c r="H487" s="12" t="str">
        <f>IF(LARGE(Turnaje!F488:BV488,4)=0,"",LARGE(Turnaje!F488:BV488,4))</f>
        <v/>
      </c>
      <c r="I487" s="12" t="str">
        <f>IF(LARGE(Turnaje!F488:BV488,5)=0,"",LARGE(Turnaje!F488:BV488,5))</f>
        <v/>
      </c>
      <c r="J487" s="12" t="str">
        <f>IF(LARGE(Turnaje!F488:BV488,6)=0,"",LARGE(Turnaje!F488:BV488,6))</f>
        <v/>
      </c>
      <c r="K487" s="12" t="str">
        <f>IF(LARGE(Turnaje!F488:BV488,7)=0,"",LARGE(Turnaje!F488:BV488,7))</f>
        <v/>
      </c>
      <c r="L487" s="12" t="str">
        <f>IF(LARGE(Turnaje!F488:BV488,8)=0,"",LARGE(Turnaje!F488:BV488,8))</f>
        <v/>
      </c>
      <c r="M487" s="11">
        <f t="shared" si="14"/>
        <v>0</v>
      </c>
      <c r="N487" s="13">
        <f t="shared" si="15"/>
        <v>0</v>
      </c>
      <c r="O487" s="14">
        <f>SUM(Turnaje!F488:BV488)</f>
        <v>0</v>
      </c>
    </row>
    <row r="488" spans="1:15">
      <c r="A488" s="9" t="str">
        <f>IF(Turnaje!A489="","",Turnaje!A489)</f>
        <v/>
      </c>
      <c r="B488" s="28" t="str">
        <f>IF(Turnaje!B489="","",Turnaje!B489)</f>
        <v/>
      </c>
      <c r="C488" s="28" t="str">
        <f>IF(Turnaje!C489="","",Turnaje!C489)</f>
        <v/>
      </c>
      <c r="D488" s="10" t="str">
        <f>IF(Turnaje!E489="","",Turnaje!E489)</f>
        <v/>
      </c>
      <c r="E488" s="12" t="str">
        <f>IF(LARGE(Turnaje!F489:BV489,1)=0,"",LARGE(Turnaje!F489:BV489,1))</f>
        <v/>
      </c>
      <c r="F488" s="12" t="str">
        <f>IF(LARGE(Turnaje!F489:BV489,2)=0,"",LARGE(Turnaje!F489:BV489,2))</f>
        <v/>
      </c>
      <c r="G488" s="12" t="str">
        <f>IF(LARGE(Turnaje!F489:BV489,3)=0,"",LARGE(Turnaje!F489:BV489,3))</f>
        <v/>
      </c>
      <c r="H488" s="12" t="str">
        <f>IF(LARGE(Turnaje!F489:BV489,4)=0,"",LARGE(Turnaje!F489:BV489,4))</f>
        <v/>
      </c>
      <c r="I488" s="12" t="str">
        <f>IF(LARGE(Turnaje!F489:BV489,5)=0,"",LARGE(Turnaje!F489:BV489,5))</f>
        <v/>
      </c>
      <c r="J488" s="12" t="str">
        <f>IF(LARGE(Turnaje!F489:BV489,6)=0,"",LARGE(Turnaje!F489:BV489,6))</f>
        <v/>
      </c>
      <c r="K488" s="12" t="str">
        <f>IF(LARGE(Turnaje!F489:BV489,7)=0,"",LARGE(Turnaje!F489:BV489,7))</f>
        <v/>
      </c>
      <c r="L488" s="12" t="str">
        <f>IF(LARGE(Turnaje!F489:BV489,8)=0,"",LARGE(Turnaje!F489:BV489,8))</f>
        <v/>
      </c>
      <c r="M488" s="11">
        <f t="shared" si="14"/>
        <v>0</v>
      </c>
      <c r="N488" s="13">
        <f t="shared" si="15"/>
        <v>0</v>
      </c>
      <c r="O488" s="14">
        <f>SUM(Turnaje!F489:BV489)</f>
        <v>0</v>
      </c>
    </row>
    <row r="489" spans="1:15">
      <c r="A489" s="9" t="str">
        <f>IF(Turnaje!A490="","",Turnaje!A490)</f>
        <v/>
      </c>
      <c r="B489" s="28" t="str">
        <f>IF(Turnaje!B490="","",Turnaje!B490)</f>
        <v/>
      </c>
      <c r="C489" s="28" t="str">
        <f>IF(Turnaje!C490="","",Turnaje!C490)</f>
        <v/>
      </c>
      <c r="D489" s="10" t="str">
        <f>IF(Turnaje!E490="","",Turnaje!E490)</f>
        <v/>
      </c>
      <c r="E489" s="12" t="str">
        <f>IF(LARGE(Turnaje!F490:BV490,1)=0,"",LARGE(Turnaje!F490:BV490,1))</f>
        <v/>
      </c>
      <c r="F489" s="12" t="str">
        <f>IF(LARGE(Turnaje!F490:BV490,2)=0,"",LARGE(Turnaje!F490:BV490,2))</f>
        <v/>
      </c>
      <c r="G489" s="12" t="str">
        <f>IF(LARGE(Turnaje!F490:BV490,3)=0,"",LARGE(Turnaje!F490:BV490,3))</f>
        <v/>
      </c>
      <c r="H489" s="12" t="str">
        <f>IF(LARGE(Turnaje!F490:BV490,4)=0,"",LARGE(Turnaje!F490:BV490,4))</f>
        <v/>
      </c>
      <c r="I489" s="12" t="str">
        <f>IF(LARGE(Turnaje!F490:BV490,5)=0,"",LARGE(Turnaje!F490:BV490,5))</f>
        <v/>
      </c>
      <c r="J489" s="12" t="str">
        <f>IF(LARGE(Turnaje!F490:BV490,6)=0,"",LARGE(Turnaje!F490:BV490,6))</f>
        <v/>
      </c>
      <c r="K489" s="12" t="str">
        <f>IF(LARGE(Turnaje!F490:BV490,7)=0,"",LARGE(Turnaje!F490:BV490,7))</f>
        <v/>
      </c>
      <c r="L489" s="12" t="str">
        <f>IF(LARGE(Turnaje!F490:BV490,8)=0,"",LARGE(Turnaje!F490:BV490,8))</f>
        <v/>
      </c>
      <c r="M489" s="11">
        <f t="shared" si="14"/>
        <v>0</v>
      </c>
      <c r="N489" s="13">
        <f t="shared" si="15"/>
        <v>0</v>
      </c>
      <c r="O489" s="14">
        <f>SUM(Turnaje!F490:BV490)</f>
        <v>0</v>
      </c>
    </row>
    <row r="490" spans="1:15">
      <c r="A490" s="9" t="str">
        <f>IF(Turnaje!A491="","",Turnaje!A491)</f>
        <v/>
      </c>
      <c r="B490" s="28" t="str">
        <f>IF(Turnaje!B491="","",Turnaje!B491)</f>
        <v/>
      </c>
      <c r="C490" s="28" t="str">
        <f>IF(Turnaje!C491="","",Turnaje!C491)</f>
        <v/>
      </c>
      <c r="D490" s="10" t="str">
        <f>IF(Turnaje!E491="","",Turnaje!E491)</f>
        <v/>
      </c>
      <c r="E490" s="12" t="str">
        <f>IF(LARGE(Turnaje!F491:BV491,1)=0,"",LARGE(Turnaje!F491:BV491,1))</f>
        <v/>
      </c>
      <c r="F490" s="12" t="str">
        <f>IF(LARGE(Turnaje!F491:BV491,2)=0,"",LARGE(Turnaje!F491:BV491,2))</f>
        <v/>
      </c>
      <c r="G490" s="12" t="str">
        <f>IF(LARGE(Turnaje!F491:BV491,3)=0,"",LARGE(Turnaje!F491:BV491,3))</f>
        <v/>
      </c>
      <c r="H490" s="12" t="str">
        <f>IF(LARGE(Turnaje!F491:BV491,4)=0,"",LARGE(Turnaje!F491:BV491,4))</f>
        <v/>
      </c>
      <c r="I490" s="12" t="str">
        <f>IF(LARGE(Turnaje!F491:BV491,5)=0,"",LARGE(Turnaje!F491:BV491,5))</f>
        <v/>
      </c>
      <c r="J490" s="12" t="str">
        <f>IF(LARGE(Turnaje!F491:BV491,6)=0,"",LARGE(Turnaje!F491:BV491,6))</f>
        <v/>
      </c>
      <c r="K490" s="12" t="str">
        <f>IF(LARGE(Turnaje!F491:BV491,7)=0,"",LARGE(Turnaje!F491:BV491,7))</f>
        <v/>
      </c>
      <c r="L490" s="12" t="str">
        <f>IF(LARGE(Turnaje!F491:BV491,8)=0,"",LARGE(Turnaje!F491:BV491,8))</f>
        <v/>
      </c>
      <c r="M490" s="11">
        <f t="shared" si="14"/>
        <v>0</v>
      </c>
      <c r="N490" s="13">
        <f t="shared" si="15"/>
        <v>0</v>
      </c>
      <c r="O490" s="14">
        <f>SUM(Turnaje!F491:BV491)</f>
        <v>0</v>
      </c>
    </row>
    <row r="491" spans="1:15">
      <c r="A491" s="9" t="str">
        <f>IF(Turnaje!A492="","",Turnaje!A492)</f>
        <v/>
      </c>
      <c r="B491" s="28" t="str">
        <f>IF(Turnaje!B492="","",Turnaje!B492)</f>
        <v/>
      </c>
      <c r="C491" s="28" t="str">
        <f>IF(Turnaje!C492="","",Turnaje!C492)</f>
        <v/>
      </c>
      <c r="D491" s="10" t="str">
        <f>IF(Turnaje!E492="","",Turnaje!E492)</f>
        <v/>
      </c>
      <c r="E491" s="12" t="str">
        <f>IF(LARGE(Turnaje!F492:BV492,1)=0,"",LARGE(Turnaje!F492:BV492,1))</f>
        <v/>
      </c>
      <c r="F491" s="12" t="str">
        <f>IF(LARGE(Turnaje!F492:BV492,2)=0,"",LARGE(Turnaje!F492:BV492,2))</f>
        <v/>
      </c>
      <c r="G491" s="12" t="str">
        <f>IF(LARGE(Turnaje!F492:BV492,3)=0,"",LARGE(Turnaje!F492:BV492,3))</f>
        <v/>
      </c>
      <c r="H491" s="12" t="str">
        <f>IF(LARGE(Turnaje!F492:BV492,4)=0,"",LARGE(Turnaje!F492:BV492,4))</f>
        <v/>
      </c>
      <c r="I491" s="12" t="str">
        <f>IF(LARGE(Turnaje!F492:BV492,5)=0,"",LARGE(Turnaje!F492:BV492,5))</f>
        <v/>
      </c>
      <c r="J491" s="12" t="str">
        <f>IF(LARGE(Turnaje!F492:BV492,6)=0,"",LARGE(Turnaje!F492:BV492,6))</f>
        <v/>
      </c>
      <c r="K491" s="12" t="str">
        <f>IF(LARGE(Turnaje!F492:BV492,7)=0,"",LARGE(Turnaje!F492:BV492,7))</f>
        <v/>
      </c>
      <c r="L491" s="12" t="str">
        <f>IF(LARGE(Turnaje!F492:BV492,8)=0,"",LARGE(Turnaje!F492:BV492,8))</f>
        <v/>
      </c>
      <c r="M491" s="11">
        <f t="shared" si="14"/>
        <v>0</v>
      </c>
      <c r="N491" s="13">
        <f t="shared" si="15"/>
        <v>0</v>
      </c>
      <c r="O491" s="14">
        <f>SUM(Turnaje!F492:BV492)</f>
        <v>0</v>
      </c>
    </row>
    <row r="492" spans="1:15">
      <c r="A492" s="9" t="str">
        <f>IF(Turnaje!A493="","",Turnaje!A493)</f>
        <v/>
      </c>
      <c r="B492" s="28" t="str">
        <f>IF(Turnaje!B493="","",Turnaje!B493)</f>
        <v/>
      </c>
      <c r="C492" s="28" t="str">
        <f>IF(Turnaje!C493="","",Turnaje!C493)</f>
        <v/>
      </c>
      <c r="D492" s="10" t="str">
        <f>IF(Turnaje!E493="","",Turnaje!E493)</f>
        <v/>
      </c>
      <c r="E492" s="12" t="str">
        <f>IF(LARGE(Turnaje!F493:BV493,1)=0,"",LARGE(Turnaje!F493:BV493,1))</f>
        <v/>
      </c>
      <c r="F492" s="12" t="str">
        <f>IF(LARGE(Turnaje!F493:BV493,2)=0,"",LARGE(Turnaje!F493:BV493,2))</f>
        <v/>
      </c>
      <c r="G492" s="12" t="str">
        <f>IF(LARGE(Turnaje!F493:BV493,3)=0,"",LARGE(Turnaje!F493:BV493,3))</f>
        <v/>
      </c>
      <c r="H492" s="12" t="str">
        <f>IF(LARGE(Turnaje!F493:BV493,4)=0,"",LARGE(Turnaje!F493:BV493,4))</f>
        <v/>
      </c>
      <c r="I492" s="12" t="str">
        <f>IF(LARGE(Turnaje!F493:BV493,5)=0,"",LARGE(Turnaje!F493:BV493,5))</f>
        <v/>
      </c>
      <c r="J492" s="12" t="str">
        <f>IF(LARGE(Turnaje!F493:BV493,6)=0,"",LARGE(Turnaje!F493:BV493,6))</f>
        <v/>
      </c>
      <c r="K492" s="12" t="str">
        <f>IF(LARGE(Turnaje!F493:BV493,7)=0,"",LARGE(Turnaje!F493:BV493,7))</f>
        <v/>
      </c>
      <c r="L492" s="12" t="str">
        <f>IF(LARGE(Turnaje!F493:BV493,8)=0,"",LARGE(Turnaje!F493:BV493,8))</f>
        <v/>
      </c>
      <c r="M492" s="11">
        <f t="shared" si="14"/>
        <v>0</v>
      </c>
      <c r="N492" s="13">
        <f t="shared" si="15"/>
        <v>0</v>
      </c>
      <c r="O492" s="14">
        <f>SUM(Turnaje!F493:BV493)</f>
        <v>0</v>
      </c>
    </row>
    <row r="493" spans="1:15">
      <c r="A493" s="9" t="str">
        <f>IF(Turnaje!A494="","",Turnaje!A494)</f>
        <v/>
      </c>
      <c r="B493" s="28" t="str">
        <f>IF(Turnaje!B494="","",Turnaje!B494)</f>
        <v/>
      </c>
      <c r="C493" s="28" t="str">
        <f>IF(Turnaje!C494="","",Turnaje!C494)</f>
        <v/>
      </c>
      <c r="D493" s="10" t="str">
        <f>IF(Turnaje!E494="","",Turnaje!E494)</f>
        <v/>
      </c>
      <c r="E493" s="12" t="str">
        <f>IF(LARGE(Turnaje!F494:BV494,1)=0,"",LARGE(Turnaje!F494:BV494,1))</f>
        <v/>
      </c>
      <c r="F493" s="12" t="str">
        <f>IF(LARGE(Turnaje!F494:BV494,2)=0,"",LARGE(Turnaje!F494:BV494,2))</f>
        <v/>
      </c>
      <c r="G493" s="12" t="str">
        <f>IF(LARGE(Turnaje!F494:BV494,3)=0,"",LARGE(Turnaje!F494:BV494,3))</f>
        <v/>
      </c>
      <c r="H493" s="12" t="str">
        <f>IF(LARGE(Turnaje!F494:BV494,4)=0,"",LARGE(Turnaje!F494:BV494,4))</f>
        <v/>
      </c>
      <c r="I493" s="12" t="str">
        <f>IF(LARGE(Turnaje!F494:BV494,5)=0,"",LARGE(Turnaje!F494:BV494,5))</f>
        <v/>
      </c>
      <c r="J493" s="12" t="str">
        <f>IF(LARGE(Turnaje!F494:BV494,6)=0,"",LARGE(Turnaje!F494:BV494,6))</f>
        <v/>
      </c>
      <c r="K493" s="12" t="str">
        <f>IF(LARGE(Turnaje!F494:BV494,7)=0,"",LARGE(Turnaje!F494:BV494,7))</f>
        <v/>
      </c>
      <c r="L493" s="12" t="str">
        <f>IF(LARGE(Turnaje!F494:BV494,8)=0,"",LARGE(Turnaje!F494:BV494,8))</f>
        <v/>
      </c>
      <c r="M493" s="11">
        <f t="shared" ref="M493:M504" si="16">SUM(E493:L493)</f>
        <v>0</v>
      </c>
      <c r="N493" s="13">
        <f t="shared" ref="N493:N504" si="17">COUNT(E493:L493)</f>
        <v>0</v>
      </c>
      <c r="O493" s="14">
        <f>SUM(Turnaje!F494:BV494)</f>
        <v>0</v>
      </c>
    </row>
    <row r="494" spans="1:15">
      <c r="A494" s="9" t="str">
        <f>IF(Turnaje!A495="","",Turnaje!A495)</f>
        <v/>
      </c>
      <c r="B494" s="28" t="str">
        <f>IF(Turnaje!B495="","",Turnaje!B495)</f>
        <v/>
      </c>
      <c r="C494" s="28" t="str">
        <f>IF(Turnaje!C495="","",Turnaje!C495)</f>
        <v/>
      </c>
      <c r="D494" s="10" t="str">
        <f>IF(Turnaje!E495="","",Turnaje!E495)</f>
        <v/>
      </c>
      <c r="E494" s="12" t="str">
        <f>IF(LARGE(Turnaje!F495:BV495,1)=0,"",LARGE(Turnaje!F495:BV495,1))</f>
        <v/>
      </c>
      <c r="F494" s="12" t="str">
        <f>IF(LARGE(Turnaje!F495:BV495,2)=0,"",LARGE(Turnaje!F495:BV495,2))</f>
        <v/>
      </c>
      <c r="G494" s="12" t="str">
        <f>IF(LARGE(Turnaje!F495:BV495,3)=0,"",LARGE(Turnaje!F495:BV495,3))</f>
        <v/>
      </c>
      <c r="H494" s="12" t="str">
        <f>IF(LARGE(Turnaje!F495:BV495,4)=0,"",LARGE(Turnaje!F495:BV495,4))</f>
        <v/>
      </c>
      <c r="I494" s="12" t="str">
        <f>IF(LARGE(Turnaje!F495:BV495,5)=0,"",LARGE(Turnaje!F495:BV495,5))</f>
        <v/>
      </c>
      <c r="J494" s="12" t="str">
        <f>IF(LARGE(Turnaje!F495:BV495,6)=0,"",LARGE(Turnaje!F495:BV495,6))</f>
        <v/>
      </c>
      <c r="K494" s="12" t="str">
        <f>IF(LARGE(Turnaje!F495:BV495,7)=0,"",LARGE(Turnaje!F495:BV495,7))</f>
        <v/>
      </c>
      <c r="L494" s="12" t="str">
        <f>IF(LARGE(Turnaje!F495:BV495,8)=0,"",LARGE(Turnaje!F495:BV495,8))</f>
        <v/>
      </c>
      <c r="M494" s="11">
        <f t="shared" si="16"/>
        <v>0</v>
      </c>
      <c r="N494" s="13">
        <f t="shared" si="17"/>
        <v>0</v>
      </c>
      <c r="O494" s="14">
        <f>SUM(Turnaje!F495:BV495)</f>
        <v>0</v>
      </c>
    </row>
    <row r="495" spans="1:15">
      <c r="A495" s="9" t="str">
        <f>IF(Turnaje!A496="","",Turnaje!A496)</f>
        <v/>
      </c>
      <c r="B495" s="28" t="str">
        <f>IF(Turnaje!B496="","",Turnaje!B496)</f>
        <v/>
      </c>
      <c r="C495" s="28" t="str">
        <f>IF(Turnaje!C496="","",Turnaje!C496)</f>
        <v/>
      </c>
      <c r="D495" s="10" t="str">
        <f>IF(Turnaje!E496="","",Turnaje!E496)</f>
        <v/>
      </c>
      <c r="E495" s="12" t="str">
        <f>IF(LARGE(Turnaje!F496:BV496,1)=0,"",LARGE(Turnaje!F496:BV496,1))</f>
        <v/>
      </c>
      <c r="F495" s="12" t="str">
        <f>IF(LARGE(Turnaje!F496:BV496,2)=0,"",LARGE(Turnaje!F496:BV496,2))</f>
        <v/>
      </c>
      <c r="G495" s="12" t="str">
        <f>IF(LARGE(Turnaje!F496:BV496,3)=0,"",LARGE(Turnaje!F496:BV496,3))</f>
        <v/>
      </c>
      <c r="H495" s="12" t="str">
        <f>IF(LARGE(Turnaje!F496:BV496,4)=0,"",LARGE(Turnaje!F496:BV496,4))</f>
        <v/>
      </c>
      <c r="I495" s="12" t="str">
        <f>IF(LARGE(Turnaje!F496:BV496,5)=0,"",LARGE(Turnaje!F496:BV496,5))</f>
        <v/>
      </c>
      <c r="J495" s="12" t="str">
        <f>IF(LARGE(Turnaje!F496:BV496,6)=0,"",LARGE(Turnaje!F496:BV496,6))</f>
        <v/>
      </c>
      <c r="K495" s="12" t="str">
        <f>IF(LARGE(Turnaje!F496:BV496,7)=0,"",LARGE(Turnaje!F496:BV496,7))</f>
        <v/>
      </c>
      <c r="L495" s="12" t="str">
        <f>IF(LARGE(Turnaje!F496:BV496,8)=0,"",LARGE(Turnaje!F496:BV496,8))</f>
        <v/>
      </c>
      <c r="M495" s="11">
        <f t="shared" si="16"/>
        <v>0</v>
      </c>
      <c r="N495" s="13">
        <f t="shared" si="17"/>
        <v>0</v>
      </c>
      <c r="O495" s="14">
        <f>SUM(Turnaje!F496:BV496)</f>
        <v>0</v>
      </c>
    </row>
    <row r="496" spans="1:15">
      <c r="A496" s="9" t="str">
        <f>IF(Turnaje!A497="","",Turnaje!A497)</f>
        <v/>
      </c>
      <c r="B496" s="28" t="str">
        <f>IF(Turnaje!B497="","",Turnaje!B497)</f>
        <v/>
      </c>
      <c r="C496" s="28" t="str">
        <f>IF(Turnaje!C497="","",Turnaje!C497)</f>
        <v/>
      </c>
      <c r="D496" s="10" t="str">
        <f>IF(Turnaje!E497="","",Turnaje!E497)</f>
        <v/>
      </c>
      <c r="E496" s="12" t="str">
        <f>IF(LARGE(Turnaje!F497:BV497,1)=0,"",LARGE(Turnaje!F497:BV497,1))</f>
        <v/>
      </c>
      <c r="F496" s="12" t="str">
        <f>IF(LARGE(Turnaje!F497:BV497,2)=0,"",LARGE(Turnaje!F497:BV497,2))</f>
        <v/>
      </c>
      <c r="G496" s="12" t="str">
        <f>IF(LARGE(Turnaje!F497:BV497,3)=0,"",LARGE(Turnaje!F497:BV497,3))</f>
        <v/>
      </c>
      <c r="H496" s="12" t="str">
        <f>IF(LARGE(Turnaje!F497:BV497,4)=0,"",LARGE(Turnaje!F497:BV497,4))</f>
        <v/>
      </c>
      <c r="I496" s="12" t="str">
        <f>IF(LARGE(Turnaje!F497:BV497,5)=0,"",LARGE(Turnaje!F497:BV497,5))</f>
        <v/>
      </c>
      <c r="J496" s="12" t="str">
        <f>IF(LARGE(Turnaje!F497:BV497,6)=0,"",LARGE(Turnaje!F497:BV497,6))</f>
        <v/>
      </c>
      <c r="K496" s="12" t="str">
        <f>IF(LARGE(Turnaje!F497:BV497,7)=0,"",LARGE(Turnaje!F497:BV497,7))</f>
        <v/>
      </c>
      <c r="L496" s="12" t="str">
        <f>IF(LARGE(Turnaje!F497:BV497,8)=0,"",LARGE(Turnaje!F497:BV497,8))</f>
        <v/>
      </c>
      <c r="M496" s="11">
        <f t="shared" si="16"/>
        <v>0</v>
      </c>
      <c r="N496" s="13">
        <f t="shared" si="17"/>
        <v>0</v>
      </c>
      <c r="O496" s="14">
        <f>SUM(Turnaje!F497:BV497)</f>
        <v>0</v>
      </c>
    </row>
    <row r="497" spans="1:15">
      <c r="A497" s="9" t="str">
        <f>IF(Turnaje!A498="","",Turnaje!A498)</f>
        <v/>
      </c>
      <c r="B497" s="28" t="str">
        <f>IF(Turnaje!B498="","",Turnaje!B498)</f>
        <v/>
      </c>
      <c r="C497" s="28" t="str">
        <f>IF(Turnaje!C498="","",Turnaje!C498)</f>
        <v/>
      </c>
      <c r="D497" s="10" t="str">
        <f>IF(Turnaje!E498="","",Turnaje!E498)</f>
        <v/>
      </c>
      <c r="E497" s="12" t="str">
        <f>IF(LARGE(Turnaje!F498:BV498,1)=0,"",LARGE(Turnaje!F498:BV498,1))</f>
        <v/>
      </c>
      <c r="F497" s="12" t="str">
        <f>IF(LARGE(Turnaje!F498:BV498,2)=0,"",LARGE(Turnaje!F498:BV498,2))</f>
        <v/>
      </c>
      <c r="G497" s="12" t="str">
        <f>IF(LARGE(Turnaje!F498:BV498,3)=0,"",LARGE(Turnaje!F498:BV498,3))</f>
        <v/>
      </c>
      <c r="H497" s="12" t="str">
        <f>IF(LARGE(Turnaje!F498:BV498,4)=0,"",LARGE(Turnaje!F498:BV498,4))</f>
        <v/>
      </c>
      <c r="I497" s="12" t="str">
        <f>IF(LARGE(Turnaje!F498:BV498,5)=0,"",LARGE(Turnaje!F498:BV498,5))</f>
        <v/>
      </c>
      <c r="J497" s="12" t="str">
        <f>IF(LARGE(Turnaje!F498:BV498,6)=0,"",LARGE(Turnaje!F498:BV498,6))</f>
        <v/>
      </c>
      <c r="K497" s="12" t="str">
        <f>IF(LARGE(Turnaje!F498:BV498,7)=0,"",LARGE(Turnaje!F498:BV498,7))</f>
        <v/>
      </c>
      <c r="L497" s="12" t="str">
        <f>IF(LARGE(Turnaje!F498:BV498,8)=0,"",LARGE(Turnaje!F498:BV498,8))</f>
        <v/>
      </c>
      <c r="M497" s="11">
        <f t="shared" si="16"/>
        <v>0</v>
      </c>
      <c r="N497" s="13">
        <f t="shared" si="17"/>
        <v>0</v>
      </c>
      <c r="O497" s="14">
        <f>SUM(Turnaje!F498:BV498)</f>
        <v>0</v>
      </c>
    </row>
    <row r="498" spans="1:15">
      <c r="A498" s="9" t="str">
        <f>IF(Turnaje!A499="","",Turnaje!A499)</f>
        <v/>
      </c>
      <c r="B498" s="28" t="str">
        <f>IF(Turnaje!B499="","",Turnaje!B499)</f>
        <v/>
      </c>
      <c r="C498" s="28" t="str">
        <f>IF(Turnaje!C499="","",Turnaje!C499)</f>
        <v/>
      </c>
      <c r="D498" s="10" t="str">
        <f>IF(Turnaje!E499="","",Turnaje!E499)</f>
        <v/>
      </c>
      <c r="E498" s="12" t="str">
        <f>IF(LARGE(Turnaje!F499:BV499,1)=0,"",LARGE(Turnaje!F499:BV499,1))</f>
        <v/>
      </c>
      <c r="F498" s="12" t="str">
        <f>IF(LARGE(Turnaje!F499:BV499,2)=0,"",LARGE(Turnaje!F499:BV499,2))</f>
        <v/>
      </c>
      <c r="G498" s="12" t="str">
        <f>IF(LARGE(Turnaje!F499:BV499,3)=0,"",LARGE(Turnaje!F499:BV499,3))</f>
        <v/>
      </c>
      <c r="H498" s="12" t="str">
        <f>IF(LARGE(Turnaje!F499:BV499,4)=0,"",LARGE(Turnaje!F499:BV499,4))</f>
        <v/>
      </c>
      <c r="I498" s="12" t="str">
        <f>IF(LARGE(Turnaje!F499:BV499,5)=0,"",LARGE(Turnaje!F499:BV499,5))</f>
        <v/>
      </c>
      <c r="J498" s="12" t="str">
        <f>IF(LARGE(Turnaje!F499:BV499,6)=0,"",LARGE(Turnaje!F499:BV499,6))</f>
        <v/>
      </c>
      <c r="K498" s="12" t="str">
        <f>IF(LARGE(Turnaje!F499:BV499,7)=0,"",LARGE(Turnaje!F499:BV499,7))</f>
        <v/>
      </c>
      <c r="L498" s="12" t="str">
        <f>IF(LARGE(Turnaje!F499:BV499,8)=0,"",LARGE(Turnaje!F499:BV499,8))</f>
        <v/>
      </c>
      <c r="M498" s="11">
        <f t="shared" si="16"/>
        <v>0</v>
      </c>
      <c r="N498" s="13">
        <f t="shared" si="17"/>
        <v>0</v>
      </c>
      <c r="O498" s="14">
        <f>SUM(Turnaje!F499:BV499)</f>
        <v>0</v>
      </c>
    </row>
    <row r="499" spans="1:15">
      <c r="A499" s="9" t="str">
        <f>IF(Turnaje!A500="","",Turnaje!A500)</f>
        <v/>
      </c>
      <c r="B499" s="28" t="str">
        <f>IF(Turnaje!B500="","",Turnaje!B500)</f>
        <v/>
      </c>
      <c r="C499" s="28" t="str">
        <f>IF(Turnaje!C500="","",Turnaje!C500)</f>
        <v/>
      </c>
      <c r="D499" s="10" t="str">
        <f>IF(Turnaje!E500="","",Turnaje!E500)</f>
        <v/>
      </c>
      <c r="E499" s="12" t="str">
        <f>IF(LARGE(Turnaje!F500:BV500,1)=0,"",LARGE(Turnaje!F500:BV500,1))</f>
        <v/>
      </c>
      <c r="F499" s="12" t="str">
        <f>IF(LARGE(Turnaje!F500:BV500,2)=0,"",LARGE(Turnaje!F500:BV500,2))</f>
        <v/>
      </c>
      <c r="G499" s="12" t="str">
        <f>IF(LARGE(Turnaje!F500:BV500,3)=0,"",LARGE(Turnaje!F500:BV500,3))</f>
        <v/>
      </c>
      <c r="H499" s="12" t="str">
        <f>IF(LARGE(Turnaje!F500:BV500,4)=0,"",LARGE(Turnaje!F500:BV500,4))</f>
        <v/>
      </c>
      <c r="I499" s="12" t="str">
        <f>IF(LARGE(Turnaje!F500:BV500,5)=0,"",LARGE(Turnaje!F500:BV500,5))</f>
        <v/>
      </c>
      <c r="J499" s="12" t="str">
        <f>IF(LARGE(Turnaje!F500:BV500,6)=0,"",LARGE(Turnaje!F500:BV500,6))</f>
        <v/>
      </c>
      <c r="K499" s="12" t="str">
        <f>IF(LARGE(Turnaje!F500:BV500,7)=0,"",LARGE(Turnaje!F500:BV500,7))</f>
        <v/>
      </c>
      <c r="L499" s="12" t="str">
        <f>IF(LARGE(Turnaje!F500:BV500,8)=0,"",LARGE(Turnaje!F500:BV500,8))</f>
        <v/>
      </c>
      <c r="M499" s="11">
        <f t="shared" si="16"/>
        <v>0</v>
      </c>
      <c r="N499" s="13">
        <f t="shared" si="17"/>
        <v>0</v>
      </c>
      <c r="O499" s="14">
        <f>SUM(Turnaje!F500:BV500)</f>
        <v>0</v>
      </c>
    </row>
    <row r="500" spans="1:15">
      <c r="A500" s="9" t="str">
        <f>IF(Turnaje!A501="","",Turnaje!A501)</f>
        <v/>
      </c>
      <c r="B500" s="28" t="str">
        <f>IF(Turnaje!B501="","",Turnaje!B501)</f>
        <v/>
      </c>
      <c r="C500" s="28" t="str">
        <f>IF(Turnaje!C501="","",Turnaje!C501)</f>
        <v/>
      </c>
      <c r="D500" s="10" t="str">
        <f>IF(Turnaje!E501="","",Turnaje!E501)</f>
        <v/>
      </c>
      <c r="E500" s="12" t="str">
        <f>IF(LARGE(Turnaje!F501:BV501,1)=0,"",LARGE(Turnaje!F501:BV501,1))</f>
        <v/>
      </c>
      <c r="F500" s="12" t="str">
        <f>IF(LARGE(Turnaje!F501:BV501,2)=0,"",LARGE(Turnaje!F501:BV501,2))</f>
        <v/>
      </c>
      <c r="G500" s="12" t="str">
        <f>IF(LARGE(Turnaje!F501:BV501,3)=0,"",LARGE(Turnaje!F501:BV501,3))</f>
        <v/>
      </c>
      <c r="H500" s="12" t="str">
        <f>IF(LARGE(Turnaje!F501:BV501,4)=0,"",LARGE(Turnaje!F501:BV501,4))</f>
        <v/>
      </c>
      <c r="I500" s="12" t="str">
        <f>IF(LARGE(Turnaje!F501:BV501,5)=0,"",LARGE(Turnaje!F501:BV501,5))</f>
        <v/>
      </c>
      <c r="J500" s="12" t="str">
        <f>IF(LARGE(Turnaje!F501:BV501,6)=0,"",LARGE(Turnaje!F501:BV501,6))</f>
        <v/>
      </c>
      <c r="K500" s="12" t="str">
        <f>IF(LARGE(Turnaje!F501:BV501,7)=0,"",LARGE(Turnaje!F501:BV501,7))</f>
        <v/>
      </c>
      <c r="L500" s="12" t="str">
        <f>IF(LARGE(Turnaje!F501:BV501,8)=0,"",LARGE(Turnaje!F501:BV501,8))</f>
        <v/>
      </c>
      <c r="M500" s="11">
        <f t="shared" si="16"/>
        <v>0</v>
      </c>
      <c r="N500" s="13">
        <f t="shared" si="17"/>
        <v>0</v>
      </c>
      <c r="O500" s="14">
        <f>SUM(Turnaje!F501:BV501)</f>
        <v>0</v>
      </c>
    </row>
    <row r="501" spans="1:15">
      <c r="A501" s="9" t="str">
        <f>IF(Turnaje!A502="","",Turnaje!A502)</f>
        <v/>
      </c>
      <c r="B501" s="28" t="str">
        <f>IF(Turnaje!B502="","",Turnaje!B502)</f>
        <v/>
      </c>
      <c r="C501" s="28" t="str">
        <f>IF(Turnaje!C502="","",Turnaje!C502)</f>
        <v/>
      </c>
      <c r="D501" s="10" t="str">
        <f>IF(Turnaje!E502="","",Turnaje!E502)</f>
        <v/>
      </c>
      <c r="E501" s="12" t="str">
        <f>IF(LARGE(Turnaje!F502:BV502,1)=0,"",LARGE(Turnaje!F502:BV502,1))</f>
        <v/>
      </c>
      <c r="F501" s="12" t="str">
        <f>IF(LARGE(Turnaje!F502:BV502,2)=0,"",LARGE(Turnaje!F502:BV502,2))</f>
        <v/>
      </c>
      <c r="G501" s="12" t="str">
        <f>IF(LARGE(Turnaje!F502:BV502,3)=0,"",LARGE(Turnaje!F502:BV502,3))</f>
        <v/>
      </c>
      <c r="H501" s="12" t="str">
        <f>IF(LARGE(Turnaje!F502:BV502,4)=0,"",LARGE(Turnaje!F502:BV502,4))</f>
        <v/>
      </c>
      <c r="I501" s="12" t="str">
        <f>IF(LARGE(Turnaje!F502:BV502,5)=0,"",LARGE(Turnaje!F502:BV502,5))</f>
        <v/>
      </c>
      <c r="J501" s="12" t="str">
        <f>IF(LARGE(Turnaje!F502:BV502,6)=0,"",LARGE(Turnaje!F502:BV502,6))</f>
        <v/>
      </c>
      <c r="K501" s="12" t="str">
        <f>IF(LARGE(Turnaje!F502:BV502,7)=0,"",LARGE(Turnaje!F502:BV502,7))</f>
        <v/>
      </c>
      <c r="L501" s="12" t="str">
        <f>IF(LARGE(Turnaje!F502:BV502,8)=0,"",LARGE(Turnaje!F502:BV502,8))</f>
        <v/>
      </c>
      <c r="M501" s="11">
        <f t="shared" si="16"/>
        <v>0</v>
      </c>
      <c r="N501" s="13">
        <f t="shared" si="17"/>
        <v>0</v>
      </c>
      <c r="O501" s="14">
        <f>SUM(Turnaje!F502:BV502)</f>
        <v>0</v>
      </c>
    </row>
    <row r="502" spans="1:15">
      <c r="A502" s="9" t="str">
        <f>IF(Turnaje!A503="","",Turnaje!A503)</f>
        <v/>
      </c>
      <c r="B502" s="28" t="str">
        <f>IF(Turnaje!B503="","",Turnaje!B503)</f>
        <v/>
      </c>
      <c r="C502" s="28" t="str">
        <f>IF(Turnaje!C503="","",Turnaje!C503)</f>
        <v/>
      </c>
      <c r="D502" s="10" t="str">
        <f>IF(Turnaje!E503="","",Turnaje!E503)</f>
        <v/>
      </c>
      <c r="E502" s="12" t="str">
        <f>IF(LARGE(Turnaje!F503:BV503,1)=0,"",LARGE(Turnaje!F503:BV503,1))</f>
        <v/>
      </c>
      <c r="F502" s="12" t="str">
        <f>IF(LARGE(Turnaje!F503:BV503,2)=0,"",LARGE(Turnaje!F503:BV503,2))</f>
        <v/>
      </c>
      <c r="G502" s="12" t="str">
        <f>IF(LARGE(Turnaje!F503:BV503,3)=0,"",LARGE(Turnaje!F503:BV503,3))</f>
        <v/>
      </c>
      <c r="H502" s="12" t="str">
        <f>IF(LARGE(Turnaje!F503:BV503,4)=0,"",LARGE(Turnaje!F503:BV503,4))</f>
        <v/>
      </c>
      <c r="I502" s="12" t="str">
        <f>IF(LARGE(Turnaje!F503:BV503,5)=0,"",LARGE(Turnaje!F503:BV503,5))</f>
        <v/>
      </c>
      <c r="J502" s="12" t="str">
        <f>IF(LARGE(Turnaje!F503:BV503,6)=0,"",LARGE(Turnaje!F503:BV503,6))</f>
        <v/>
      </c>
      <c r="K502" s="12" t="str">
        <f>IF(LARGE(Turnaje!F503:BV503,7)=0,"",LARGE(Turnaje!F503:BV503,7))</f>
        <v/>
      </c>
      <c r="L502" s="12" t="str">
        <f>IF(LARGE(Turnaje!F503:BV503,8)=0,"",LARGE(Turnaje!F503:BV503,8))</f>
        <v/>
      </c>
      <c r="M502" s="11">
        <f t="shared" si="16"/>
        <v>0</v>
      </c>
      <c r="N502" s="13">
        <f t="shared" si="17"/>
        <v>0</v>
      </c>
      <c r="O502" s="14">
        <f>SUM(Turnaje!F503:BV503)</f>
        <v>0</v>
      </c>
    </row>
    <row r="503" spans="1:15">
      <c r="A503" s="9" t="str">
        <f>IF(Turnaje!A504="","",Turnaje!A504)</f>
        <v/>
      </c>
      <c r="B503" s="28" t="str">
        <f>IF(Turnaje!B504="","",Turnaje!B504)</f>
        <v/>
      </c>
      <c r="C503" s="28" t="str">
        <f>IF(Turnaje!C504="","",Turnaje!C504)</f>
        <v/>
      </c>
      <c r="D503" s="10" t="str">
        <f>IF(Turnaje!E504="","",Turnaje!E504)</f>
        <v/>
      </c>
      <c r="E503" s="12" t="str">
        <f>IF(LARGE(Turnaje!F504:BV504,1)=0,"",LARGE(Turnaje!F504:BV504,1))</f>
        <v/>
      </c>
      <c r="F503" s="12" t="str">
        <f>IF(LARGE(Turnaje!F504:BV504,2)=0,"",LARGE(Turnaje!F504:BV504,2))</f>
        <v/>
      </c>
      <c r="G503" s="12" t="str">
        <f>IF(LARGE(Turnaje!F504:BV504,3)=0,"",LARGE(Turnaje!F504:BV504,3))</f>
        <v/>
      </c>
      <c r="H503" s="12" t="str">
        <f>IF(LARGE(Turnaje!F504:BV504,4)=0,"",LARGE(Turnaje!F504:BV504,4))</f>
        <v/>
      </c>
      <c r="I503" s="12" t="str">
        <f>IF(LARGE(Turnaje!F504:BV504,5)=0,"",LARGE(Turnaje!F504:BV504,5))</f>
        <v/>
      </c>
      <c r="J503" s="12" t="str">
        <f>IF(LARGE(Turnaje!F504:BV504,6)=0,"",LARGE(Turnaje!F504:BV504,6))</f>
        <v/>
      </c>
      <c r="K503" s="12" t="str">
        <f>IF(LARGE(Turnaje!F504:BV504,7)=0,"",LARGE(Turnaje!F504:BV504,7))</f>
        <v/>
      </c>
      <c r="L503" s="12" t="str">
        <f>IF(LARGE(Turnaje!F504:BV504,8)=0,"",LARGE(Turnaje!F504:BV504,8))</f>
        <v/>
      </c>
      <c r="M503" s="11">
        <f t="shared" si="16"/>
        <v>0</v>
      </c>
      <c r="N503" s="13">
        <f t="shared" si="17"/>
        <v>0</v>
      </c>
      <c r="O503" s="14">
        <f>SUM(Turnaje!F504:BV504)</f>
        <v>0</v>
      </c>
    </row>
    <row r="504" spans="1:15">
      <c r="A504" s="9" t="str">
        <f>IF(Turnaje!A505="","",Turnaje!A505)</f>
        <v/>
      </c>
      <c r="B504" s="28" t="str">
        <f>IF(Turnaje!B505="","",Turnaje!B505)</f>
        <v/>
      </c>
      <c r="C504" s="28" t="str">
        <f>IF(Turnaje!C505="","",Turnaje!C505)</f>
        <v/>
      </c>
      <c r="D504" s="10" t="str">
        <f>IF(Turnaje!E505="","",Turnaje!E505)</f>
        <v/>
      </c>
      <c r="E504" s="12" t="str">
        <f>IF(LARGE(Turnaje!F505:BV505,1)=0,"",LARGE(Turnaje!F505:BV505,1))</f>
        <v/>
      </c>
      <c r="F504" s="12" t="str">
        <f>IF(LARGE(Turnaje!F505:BV505,2)=0,"",LARGE(Turnaje!F505:BV505,2))</f>
        <v/>
      </c>
      <c r="G504" s="12" t="str">
        <f>IF(LARGE(Turnaje!F505:BV505,3)=0,"",LARGE(Turnaje!F505:BV505,3))</f>
        <v/>
      </c>
      <c r="H504" s="12" t="str">
        <f>IF(LARGE(Turnaje!F505:BV505,4)=0,"",LARGE(Turnaje!F505:BV505,4))</f>
        <v/>
      </c>
      <c r="I504" s="12" t="str">
        <f>IF(LARGE(Turnaje!F505:BV505,5)=0,"",LARGE(Turnaje!F505:BV505,5))</f>
        <v/>
      </c>
      <c r="J504" s="12" t="str">
        <f>IF(LARGE(Turnaje!F505:BV505,6)=0,"",LARGE(Turnaje!F505:BV505,6))</f>
        <v/>
      </c>
      <c r="K504" s="12" t="str">
        <f>IF(LARGE(Turnaje!F505:BV505,7)=0,"",LARGE(Turnaje!F505:BV505,7))</f>
        <v/>
      </c>
      <c r="L504" s="12" t="str">
        <f>IF(LARGE(Turnaje!F505:BV505,8)=0,"",LARGE(Turnaje!F505:BV505,8))</f>
        <v/>
      </c>
      <c r="M504" s="11">
        <f t="shared" si="16"/>
        <v>0</v>
      </c>
      <c r="N504" s="13">
        <f t="shared" si="17"/>
        <v>0</v>
      </c>
      <c r="O504" s="14">
        <f>SUM(Turnaje!F505:BV505)</f>
        <v>0</v>
      </c>
    </row>
    <row r="505" spans="1:15">
      <c r="A505" s="9" t="str">
        <f>IF(Turnaje!A506="","",Turnaje!A506)</f>
        <v/>
      </c>
      <c r="B505" s="28" t="str">
        <f>IF(Turnaje!B506="","",Turnaje!B506)</f>
        <v/>
      </c>
      <c r="C505" s="28" t="str">
        <f>IF(Turnaje!C506="","",Turnaje!C506)</f>
        <v/>
      </c>
      <c r="D505" s="10" t="str">
        <f>IF(Turnaje!E506="","",Turnaje!E506)</f>
        <v/>
      </c>
      <c r="E505" s="12" t="str">
        <f>IF(LARGE(Turnaje!F506:BV506,1)=0,"",LARGE(Turnaje!F506:BV506,1))</f>
        <v/>
      </c>
      <c r="F505" s="12" t="str">
        <f>IF(LARGE(Turnaje!F506:BV506,2)=0,"",LARGE(Turnaje!F506:BV506,2))</f>
        <v/>
      </c>
      <c r="G505" s="12" t="str">
        <f>IF(LARGE(Turnaje!F506:BV506,3)=0,"",LARGE(Turnaje!F506:BV506,3))</f>
        <v/>
      </c>
      <c r="H505" s="12" t="str">
        <f>IF(LARGE(Turnaje!F506:BV506,4)=0,"",LARGE(Turnaje!F506:BV506,4))</f>
        <v/>
      </c>
      <c r="I505" s="12" t="str">
        <f>IF(LARGE(Turnaje!F506:BV506,5)=0,"",LARGE(Turnaje!F506:BV506,5))</f>
        <v/>
      </c>
      <c r="J505" s="12" t="str">
        <f>IF(LARGE(Turnaje!F506:BV506,6)=0,"",LARGE(Turnaje!F506:BV506,6))</f>
        <v/>
      </c>
      <c r="K505" s="12" t="str">
        <f>IF(LARGE(Turnaje!F506:BV506,7)=0,"",LARGE(Turnaje!F506:BV506,7))</f>
        <v/>
      </c>
      <c r="L505" s="12" t="str">
        <f>IF(LARGE(Turnaje!F506:BV506,8)=0,"",LARGE(Turnaje!F506:BV506,8))</f>
        <v/>
      </c>
      <c r="M505" s="11">
        <f>SUM(E505:L505)</f>
        <v>0</v>
      </c>
      <c r="N505" s="13">
        <f>COUNT(E505:L505)</f>
        <v>0</v>
      </c>
      <c r="O505" s="14">
        <f>SUM(Turnaje!F506:BV506)</f>
        <v>0</v>
      </c>
    </row>
    <row r="506" spans="1:15">
      <c r="A506" s="9" t="str">
        <f>IF(Turnaje!A507="","",Turnaje!A507)</f>
        <v/>
      </c>
      <c r="B506" s="28" t="str">
        <f>IF(Turnaje!B507="","",Turnaje!B507)</f>
        <v/>
      </c>
      <c r="C506" s="28" t="str">
        <f>IF(Turnaje!C507="","",Turnaje!C507)</f>
        <v/>
      </c>
      <c r="D506" s="10" t="str">
        <f>IF(Turnaje!E507="","",Turnaje!E507)</f>
        <v/>
      </c>
      <c r="E506" s="12" t="str">
        <f>IF(LARGE(Turnaje!F507:BV507,1)=0,"",LARGE(Turnaje!F507:BV507,1))</f>
        <v/>
      </c>
      <c r="F506" s="12" t="str">
        <f>IF(LARGE(Turnaje!F507:BV507,2)=0,"",LARGE(Turnaje!F507:BV507,2))</f>
        <v/>
      </c>
      <c r="G506" s="12" t="str">
        <f>IF(LARGE(Turnaje!F507:BV507,3)=0,"",LARGE(Turnaje!F507:BV507,3))</f>
        <v/>
      </c>
      <c r="H506" s="12" t="str">
        <f>IF(LARGE(Turnaje!F507:BV507,4)=0,"",LARGE(Turnaje!F507:BV507,4))</f>
        <v/>
      </c>
      <c r="I506" s="12" t="str">
        <f>IF(LARGE(Turnaje!F507:BV507,5)=0,"",LARGE(Turnaje!F507:BV507,5))</f>
        <v/>
      </c>
      <c r="J506" s="12" t="str">
        <f>IF(LARGE(Turnaje!F507:BV507,6)=0,"",LARGE(Turnaje!F507:BV507,6))</f>
        <v/>
      </c>
      <c r="K506" s="12" t="str">
        <f>IF(LARGE(Turnaje!F507:BV507,7)=0,"",LARGE(Turnaje!F507:BV507,7))</f>
        <v/>
      </c>
      <c r="L506" s="12" t="str">
        <f>IF(LARGE(Turnaje!F507:BV507,8)=0,"",LARGE(Turnaje!F507:BV507,8))</f>
        <v/>
      </c>
      <c r="M506" s="11">
        <f>SUM(E506:L506)</f>
        <v>0</v>
      </c>
      <c r="N506" s="13">
        <f>COUNT(E506:L506)</f>
        <v>0</v>
      </c>
      <c r="O506" s="14">
        <f>SUM(Turnaje!F507:BV507)</f>
        <v>0</v>
      </c>
    </row>
    <row r="507" spans="1:15">
      <c r="A507" s="9" t="str">
        <f>IF(Turnaje!A508="","",Turnaje!A508)</f>
        <v/>
      </c>
      <c r="B507" s="28" t="str">
        <f>IF(Turnaje!B508="","",Turnaje!B508)</f>
        <v/>
      </c>
      <c r="C507" s="28" t="str">
        <f>IF(Turnaje!C508="","",Turnaje!C508)</f>
        <v/>
      </c>
      <c r="D507" s="10" t="str">
        <f>IF(Turnaje!E508="","",Turnaje!E508)</f>
        <v/>
      </c>
      <c r="E507" s="12" t="str">
        <f>IF(LARGE(Turnaje!F508:BV508,1)=0,"",LARGE(Turnaje!F508:BV508,1))</f>
        <v/>
      </c>
      <c r="F507" s="12" t="str">
        <f>IF(LARGE(Turnaje!F508:BV508,2)=0,"",LARGE(Turnaje!F508:BV508,2))</f>
        <v/>
      </c>
      <c r="G507" s="12" t="str">
        <f>IF(LARGE(Turnaje!F508:BV508,3)=0,"",LARGE(Turnaje!F508:BV508,3))</f>
        <v/>
      </c>
      <c r="H507" s="12" t="str">
        <f>IF(LARGE(Turnaje!F508:BV508,4)=0,"",LARGE(Turnaje!F508:BV508,4))</f>
        <v/>
      </c>
      <c r="I507" s="12" t="str">
        <f>IF(LARGE(Turnaje!F508:BV508,5)=0,"",LARGE(Turnaje!F508:BV508,5))</f>
        <v/>
      </c>
      <c r="J507" s="12" t="str">
        <f>IF(LARGE(Turnaje!F508:BV508,6)=0,"",LARGE(Turnaje!F508:BV508,6))</f>
        <v/>
      </c>
      <c r="K507" s="12" t="str">
        <f>IF(LARGE(Turnaje!F508:BV508,7)=0,"",LARGE(Turnaje!F508:BV508,7))</f>
        <v/>
      </c>
      <c r="L507" s="12" t="str">
        <f>IF(LARGE(Turnaje!F508:BV508,8)=0,"",LARGE(Turnaje!F508:BV508,8))</f>
        <v/>
      </c>
      <c r="M507" s="11">
        <f>SUM(E507:L507)</f>
        <v>0</v>
      </c>
      <c r="N507" s="13">
        <f>COUNT(E507:L507)</f>
        <v>0</v>
      </c>
      <c r="O507" s="14">
        <f>SUM(Turnaje!F508:BV508)</f>
        <v>0</v>
      </c>
    </row>
    <row r="508" spans="1:15">
      <c r="A508" s="9" t="str">
        <f>IF(Turnaje!A509="","",Turnaje!A509)</f>
        <v/>
      </c>
      <c r="B508" s="28" t="str">
        <f>IF(Turnaje!B509="","",Turnaje!B509)</f>
        <v/>
      </c>
      <c r="C508" s="28" t="str">
        <f>IF(Turnaje!C509="","",Turnaje!C509)</f>
        <v/>
      </c>
      <c r="D508" s="10" t="str">
        <f>IF(Turnaje!E509="","",Turnaje!E509)</f>
        <v/>
      </c>
      <c r="E508" s="12" t="str">
        <f>IF(LARGE(Turnaje!F509:BV509,1)=0,"",LARGE(Turnaje!F509:BV509,1))</f>
        <v/>
      </c>
      <c r="F508" s="12" t="str">
        <f>IF(LARGE(Turnaje!F509:BV509,2)=0,"",LARGE(Turnaje!F509:BV509,2))</f>
        <v/>
      </c>
      <c r="G508" s="12" t="str">
        <f>IF(LARGE(Turnaje!F509:BV509,3)=0,"",LARGE(Turnaje!F509:BV509,3))</f>
        <v/>
      </c>
      <c r="H508" s="12" t="str">
        <f>IF(LARGE(Turnaje!F509:BV509,4)=0,"",LARGE(Turnaje!F509:BV509,4))</f>
        <v/>
      </c>
      <c r="I508" s="12" t="str">
        <f>IF(LARGE(Turnaje!F509:BV509,5)=0,"",LARGE(Turnaje!F509:BV509,5))</f>
        <v/>
      </c>
      <c r="J508" s="12" t="str">
        <f>IF(LARGE(Turnaje!F509:BV509,6)=0,"",LARGE(Turnaje!F509:BV509,6))</f>
        <v/>
      </c>
      <c r="K508" s="12" t="str">
        <f>IF(LARGE(Turnaje!F509:BV509,7)=0,"",LARGE(Turnaje!F509:BV509,7))</f>
        <v/>
      </c>
      <c r="L508" s="12" t="str">
        <f>IF(LARGE(Turnaje!F509:BV509,8)=0,"",LARGE(Turnaje!F509:BV509,8))</f>
        <v/>
      </c>
      <c r="M508" s="11">
        <f>SUM(E508:L508)</f>
        <v>0</v>
      </c>
      <c r="N508" s="13">
        <f>COUNT(E508:L508)</f>
        <v>0</v>
      </c>
      <c r="O508" s="14">
        <f>SUM(Turnaje!F509:BV509)</f>
        <v>0</v>
      </c>
    </row>
    <row r="509" spans="1:15">
      <c r="A509" s="9" t="str">
        <f>IF(Turnaje!A510="","",Turnaje!A510)</f>
        <v/>
      </c>
      <c r="B509" s="28" t="str">
        <f>IF(Turnaje!B510="","",Turnaje!B510)</f>
        <v/>
      </c>
      <c r="C509" s="28" t="str">
        <f>IF(Turnaje!C510="","",Turnaje!C510)</f>
        <v/>
      </c>
      <c r="D509" s="10" t="str">
        <f>IF(Turnaje!E510="","",Turnaje!E510)</f>
        <v/>
      </c>
      <c r="E509" s="12" t="str">
        <f>IF(LARGE(Turnaje!F510:BV510,1)=0,"",LARGE(Turnaje!F510:BV510,1))</f>
        <v/>
      </c>
      <c r="F509" s="12" t="str">
        <f>IF(LARGE(Turnaje!F510:BV510,2)=0,"",LARGE(Turnaje!F510:BV510,2))</f>
        <v/>
      </c>
      <c r="G509" s="12" t="str">
        <f>IF(LARGE(Turnaje!F510:BV510,3)=0,"",LARGE(Turnaje!F510:BV510,3))</f>
        <v/>
      </c>
      <c r="H509" s="12" t="str">
        <f>IF(LARGE(Turnaje!F510:BV510,4)=0,"",LARGE(Turnaje!F510:BV510,4))</f>
        <v/>
      </c>
      <c r="I509" s="12" t="str">
        <f>IF(LARGE(Turnaje!F510:BV510,5)=0,"",LARGE(Turnaje!F510:BV510,5))</f>
        <v/>
      </c>
      <c r="J509" s="12" t="str">
        <f>IF(LARGE(Turnaje!F510:BV510,6)=0,"",LARGE(Turnaje!F510:BV510,6))</f>
        <v/>
      </c>
      <c r="K509" s="12" t="str">
        <f>IF(LARGE(Turnaje!F510:BV510,7)=0,"",LARGE(Turnaje!F510:BV510,7))</f>
        <v/>
      </c>
      <c r="L509" s="12" t="str">
        <f>IF(LARGE(Turnaje!F510:BV510,8)=0,"",LARGE(Turnaje!F510:BV510,8))</f>
        <v/>
      </c>
      <c r="M509" s="11">
        <f t="shared" ref="M509:M572" si="18">SUM(E509:L509)</f>
        <v>0</v>
      </c>
      <c r="N509" s="13">
        <f t="shared" ref="N509:N572" si="19">COUNT(E509:L509)</f>
        <v>0</v>
      </c>
      <c r="O509" s="14">
        <f>SUM(Turnaje!F510:BV510)</f>
        <v>0</v>
      </c>
    </row>
    <row r="510" spans="1:15">
      <c r="A510" s="9" t="str">
        <f>IF(Turnaje!A511="","",Turnaje!A511)</f>
        <v/>
      </c>
      <c r="B510" s="28" t="str">
        <f>IF(Turnaje!B511="","",Turnaje!B511)</f>
        <v/>
      </c>
      <c r="C510" s="28" t="str">
        <f>IF(Turnaje!C511="","",Turnaje!C511)</f>
        <v/>
      </c>
      <c r="D510" s="10" t="str">
        <f>IF(Turnaje!E511="","",Turnaje!E511)</f>
        <v/>
      </c>
      <c r="E510" s="12" t="str">
        <f>IF(LARGE(Turnaje!F511:BV511,1)=0,"",LARGE(Turnaje!F511:BV511,1))</f>
        <v/>
      </c>
      <c r="F510" s="12" t="str">
        <f>IF(LARGE(Turnaje!F511:BV511,2)=0,"",LARGE(Turnaje!F511:BV511,2))</f>
        <v/>
      </c>
      <c r="G510" s="12" t="str">
        <f>IF(LARGE(Turnaje!F511:BV511,3)=0,"",LARGE(Turnaje!F511:BV511,3))</f>
        <v/>
      </c>
      <c r="H510" s="12" t="str">
        <f>IF(LARGE(Turnaje!F511:BV511,4)=0,"",LARGE(Turnaje!F511:BV511,4))</f>
        <v/>
      </c>
      <c r="I510" s="12" t="str">
        <f>IF(LARGE(Turnaje!F511:BV511,5)=0,"",LARGE(Turnaje!F511:BV511,5))</f>
        <v/>
      </c>
      <c r="J510" s="12" t="str">
        <f>IF(LARGE(Turnaje!F511:BV511,6)=0,"",LARGE(Turnaje!F511:BV511,6))</f>
        <v/>
      </c>
      <c r="K510" s="12" t="str">
        <f>IF(LARGE(Turnaje!F511:BV511,7)=0,"",LARGE(Turnaje!F511:BV511,7))</f>
        <v/>
      </c>
      <c r="L510" s="12" t="str">
        <f>IF(LARGE(Turnaje!F511:BV511,8)=0,"",LARGE(Turnaje!F511:BV511,8))</f>
        <v/>
      </c>
      <c r="M510" s="11">
        <f t="shared" si="18"/>
        <v>0</v>
      </c>
      <c r="N510" s="13">
        <f t="shared" si="19"/>
        <v>0</v>
      </c>
      <c r="O510" s="14">
        <f>SUM(Turnaje!F511:BV511)</f>
        <v>0</v>
      </c>
    </row>
    <row r="511" spans="1:15">
      <c r="A511" s="9" t="str">
        <f>IF(Turnaje!A512="","",Turnaje!A512)</f>
        <v/>
      </c>
      <c r="B511" s="28" t="str">
        <f>IF(Turnaje!B512="","",Turnaje!B512)</f>
        <v/>
      </c>
      <c r="C511" s="28" t="str">
        <f>IF(Turnaje!C512="","",Turnaje!C512)</f>
        <v/>
      </c>
      <c r="D511" s="10" t="str">
        <f>IF(Turnaje!E512="","",Turnaje!E512)</f>
        <v/>
      </c>
      <c r="E511" s="12" t="str">
        <f>IF(LARGE(Turnaje!F512:BV512,1)=0,"",LARGE(Turnaje!F512:BV512,1))</f>
        <v/>
      </c>
      <c r="F511" s="12" t="str">
        <f>IF(LARGE(Turnaje!F512:BV512,2)=0,"",LARGE(Turnaje!F512:BV512,2))</f>
        <v/>
      </c>
      <c r="G511" s="12" t="str">
        <f>IF(LARGE(Turnaje!F512:BV512,3)=0,"",LARGE(Turnaje!F512:BV512,3))</f>
        <v/>
      </c>
      <c r="H511" s="12" t="str">
        <f>IF(LARGE(Turnaje!F512:BV512,4)=0,"",LARGE(Turnaje!F512:BV512,4))</f>
        <v/>
      </c>
      <c r="I511" s="12" t="str">
        <f>IF(LARGE(Turnaje!F512:BV512,5)=0,"",LARGE(Turnaje!F512:BV512,5))</f>
        <v/>
      </c>
      <c r="J511" s="12" t="str">
        <f>IF(LARGE(Turnaje!F512:BV512,6)=0,"",LARGE(Turnaje!F512:BV512,6))</f>
        <v/>
      </c>
      <c r="K511" s="12" t="str">
        <f>IF(LARGE(Turnaje!F512:BV512,7)=0,"",LARGE(Turnaje!F512:BV512,7))</f>
        <v/>
      </c>
      <c r="L511" s="12" t="str">
        <f>IF(LARGE(Turnaje!F512:BV512,8)=0,"",LARGE(Turnaje!F512:BV512,8))</f>
        <v/>
      </c>
      <c r="M511" s="11">
        <f t="shared" si="18"/>
        <v>0</v>
      </c>
      <c r="N511" s="13">
        <f t="shared" si="19"/>
        <v>0</v>
      </c>
      <c r="O511" s="14">
        <f>SUM(Turnaje!F512:BV512)</f>
        <v>0</v>
      </c>
    </row>
    <row r="512" spans="1:15">
      <c r="A512" s="9" t="str">
        <f>IF(Turnaje!A513="","",Turnaje!A513)</f>
        <v/>
      </c>
      <c r="B512" s="28" t="str">
        <f>IF(Turnaje!B513="","",Turnaje!B513)</f>
        <v/>
      </c>
      <c r="C512" s="28" t="str">
        <f>IF(Turnaje!C513="","",Turnaje!C513)</f>
        <v/>
      </c>
      <c r="D512" s="10" t="str">
        <f>IF(Turnaje!E513="","",Turnaje!E513)</f>
        <v/>
      </c>
      <c r="E512" s="12" t="str">
        <f>IF(LARGE(Turnaje!F513:BV513,1)=0,"",LARGE(Turnaje!F513:BV513,1))</f>
        <v/>
      </c>
      <c r="F512" s="12" t="str">
        <f>IF(LARGE(Turnaje!F513:BV513,2)=0,"",LARGE(Turnaje!F513:BV513,2))</f>
        <v/>
      </c>
      <c r="G512" s="12" t="str">
        <f>IF(LARGE(Turnaje!F513:BV513,3)=0,"",LARGE(Turnaje!F513:BV513,3))</f>
        <v/>
      </c>
      <c r="H512" s="12" t="str">
        <f>IF(LARGE(Turnaje!F513:BV513,4)=0,"",LARGE(Turnaje!F513:BV513,4))</f>
        <v/>
      </c>
      <c r="I512" s="12" t="str">
        <f>IF(LARGE(Turnaje!F513:BV513,5)=0,"",LARGE(Turnaje!F513:BV513,5))</f>
        <v/>
      </c>
      <c r="J512" s="12" t="str">
        <f>IF(LARGE(Turnaje!F513:BV513,6)=0,"",LARGE(Turnaje!F513:BV513,6))</f>
        <v/>
      </c>
      <c r="K512" s="12" t="str">
        <f>IF(LARGE(Turnaje!F513:BV513,7)=0,"",LARGE(Turnaje!F513:BV513,7))</f>
        <v/>
      </c>
      <c r="L512" s="12" t="str">
        <f>IF(LARGE(Turnaje!F513:BV513,8)=0,"",LARGE(Turnaje!F513:BV513,8))</f>
        <v/>
      </c>
      <c r="M512" s="11">
        <f t="shared" si="18"/>
        <v>0</v>
      </c>
      <c r="N512" s="13">
        <f t="shared" si="19"/>
        <v>0</v>
      </c>
      <c r="O512" s="14">
        <f>SUM(Turnaje!F513:BV513)</f>
        <v>0</v>
      </c>
    </row>
    <row r="513" spans="1:15">
      <c r="A513" s="9" t="str">
        <f>IF(Turnaje!A514="","",Turnaje!A514)</f>
        <v/>
      </c>
      <c r="B513" s="28" t="str">
        <f>IF(Turnaje!B514="","",Turnaje!B514)</f>
        <v/>
      </c>
      <c r="C513" s="28" t="str">
        <f>IF(Turnaje!C514="","",Turnaje!C514)</f>
        <v/>
      </c>
      <c r="D513" s="10" t="str">
        <f>IF(Turnaje!E514="","",Turnaje!E514)</f>
        <v/>
      </c>
      <c r="E513" s="12" t="str">
        <f>IF(LARGE(Turnaje!F514:BV514,1)=0,"",LARGE(Turnaje!F514:BV514,1))</f>
        <v/>
      </c>
      <c r="F513" s="12" t="str">
        <f>IF(LARGE(Turnaje!F514:BV514,2)=0,"",LARGE(Turnaje!F514:BV514,2))</f>
        <v/>
      </c>
      <c r="G513" s="12" t="str">
        <f>IF(LARGE(Turnaje!F514:BV514,3)=0,"",LARGE(Turnaje!F514:BV514,3))</f>
        <v/>
      </c>
      <c r="H513" s="12" t="str">
        <f>IF(LARGE(Turnaje!F514:BV514,4)=0,"",LARGE(Turnaje!F514:BV514,4))</f>
        <v/>
      </c>
      <c r="I513" s="12" t="str">
        <f>IF(LARGE(Turnaje!F514:BV514,5)=0,"",LARGE(Turnaje!F514:BV514,5))</f>
        <v/>
      </c>
      <c r="J513" s="12" t="str">
        <f>IF(LARGE(Turnaje!F514:BV514,6)=0,"",LARGE(Turnaje!F514:BV514,6))</f>
        <v/>
      </c>
      <c r="K513" s="12" t="str">
        <f>IF(LARGE(Turnaje!F514:BV514,7)=0,"",LARGE(Turnaje!F514:BV514,7))</f>
        <v/>
      </c>
      <c r="L513" s="12" t="str">
        <f>IF(LARGE(Turnaje!F514:BV514,8)=0,"",LARGE(Turnaje!F514:BV514,8))</f>
        <v/>
      </c>
      <c r="M513" s="11">
        <f t="shared" si="18"/>
        <v>0</v>
      </c>
      <c r="N513" s="13">
        <f t="shared" si="19"/>
        <v>0</v>
      </c>
      <c r="O513" s="14">
        <f>SUM(Turnaje!F514:BV514)</f>
        <v>0</v>
      </c>
    </row>
    <row r="514" spans="1:15">
      <c r="A514" s="9" t="str">
        <f>IF(Turnaje!A515="","",Turnaje!A515)</f>
        <v/>
      </c>
      <c r="B514" s="28" t="str">
        <f>IF(Turnaje!B515="","",Turnaje!B515)</f>
        <v/>
      </c>
      <c r="C514" s="28" t="str">
        <f>IF(Turnaje!C515="","",Turnaje!C515)</f>
        <v/>
      </c>
      <c r="D514" s="10" t="str">
        <f>IF(Turnaje!E515="","",Turnaje!E515)</f>
        <v/>
      </c>
      <c r="E514" s="12" t="str">
        <f>IF(LARGE(Turnaje!F515:BV515,1)=0,"",LARGE(Turnaje!F515:BV515,1))</f>
        <v/>
      </c>
      <c r="F514" s="12" t="str">
        <f>IF(LARGE(Turnaje!F515:BV515,2)=0,"",LARGE(Turnaje!F515:BV515,2))</f>
        <v/>
      </c>
      <c r="G514" s="12" t="str">
        <f>IF(LARGE(Turnaje!F515:BV515,3)=0,"",LARGE(Turnaje!F515:BV515,3))</f>
        <v/>
      </c>
      <c r="H514" s="12" t="str">
        <f>IF(LARGE(Turnaje!F515:BV515,4)=0,"",LARGE(Turnaje!F515:BV515,4))</f>
        <v/>
      </c>
      <c r="I514" s="12" t="str">
        <f>IF(LARGE(Turnaje!F515:BV515,5)=0,"",LARGE(Turnaje!F515:BV515,5))</f>
        <v/>
      </c>
      <c r="J514" s="12" t="str">
        <f>IF(LARGE(Turnaje!F515:BV515,6)=0,"",LARGE(Turnaje!F515:BV515,6))</f>
        <v/>
      </c>
      <c r="K514" s="12" t="str">
        <f>IF(LARGE(Turnaje!F515:BV515,7)=0,"",LARGE(Turnaje!F515:BV515,7))</f>
        <v/>
      </c>
      <c r="L514" s="12" t="str">
        <f>IF(LARGE(Turnaje!F515:BV515,8)=0,"",LARGE(Turnaje!F515:BV515,8))</f>
        <v/>
      </c>
      <c r="M514" s="11">
        <f t="shared" si="18"/>
        <v>0</v>
      </c>
      <c r="N514" s="13">
        <f t="shared" si="19"/>
        <v>0</v>
      </c>
      <c r="O514" s="14">
        <f>SUM(Turnaje!F515:BV515)</f>
        <v>0</v>
      </c>
    </row>
    <row r="515" spans="1:15">
      <c r="A515" s="9" t="str">
        <f>IF(Turnaje!A516="","",Turnaje!A516)</f>
        <v/>
      </c>
      <c r="B515" s="28" t="str">
        <f>IF(Turnaje!B516="","",Turnaje!B516)</f>
        <v/>
      </c>
      <c r="C515" s="28" t="str">
        <f>IF(Turnaje!C516="","",Turnaje!C516)</f>
        <v/>
      </c>
      <c r="D515" s="10" t="str">
        <f>IF(Turnaje!E516="","",Turnaje!E516)</f>
        <v/>
      </c>
      <c r="E515" s="12" t="str">
        <f>IF(LARGE(Turnaje!F516:BV516,1)=0,"",LARGE(Turnaje!F516:BV516,1))</f>
        <v/>
      </c>
      <c r="F515" s="12" t="str">
        <f>IF(LARGE(Turnaje!F516:BV516,2)=0,"",LARGE(Turnaje!F516:BV516,2))</f>
        <v/>
      </c>
      <c r="G515" s="12" t="str">
        <f>IF(LARGE(Turnaje!F516:BV516,3)=0,"",LARGE(Turnaje!F516:BV516,3))</f>
        <v/>
      </c>
      <c r="H515" s="12" t="str">
        <f>IF(LARGE(Turnaje!F516:BV516,4)=0,"",LARGE(Turnaje!F516:BV516,4))</f>
        <v/>
      </c>
      <c r="I515" s="12" t="str">
        <f>IF(LARGE(Turnaje!F516:BV516,5)=0,"",LARGE(Turnaje!F516:BV516,5))</f>
        <v/>
      </c>
      <c r="J515" s="12" t="str">
        <f>IF(LARGE(Turnaje!F516:BV516,6)=0,"",LARGE(Turnaje!F516:BV516,6))</f>
        <v/>
      </c>
      <c r="K515" s="12" t="str">
        <f>IF(LARGE(Turnaje!F516:BV516,7)=0,"",LARGE(Turnaje!F516:BV516,7))</f>
        <v/>
      </c>
      <c r="L515" s="12" t="str">
        <f>IF(LARGE(Turnaje!F516:BV516,8)=0,"",LARGE(Turnaje!F516:BV516,8))</f>
        <v/>
      </c>
      <c r="M515" s="11">
        <f t="shared" si="18"/>
        <v>0</v>
      </c>
      <c r="N515" s="13">
        <f t="shared" si="19"/>
        <v>0</v>
      </c>
      <c r="O515" s="14">
        <f>SUM(Turnaje!F516:BV516)</f>
        <v>0</v>
      </c>
    </row>
    <row r="516" spans="1:15">
      <c r="A516" s="9" t="str">
        <f>IF(Turnaje!A517="","",Turnaje!A517)</f>
        <v/>
      </c>
      <c r="B516" s="28" t="str">
        <f>IF(Turnaje!B517="","",Turnaje!B517)</f>
        <v/>
      </c>
      <c r="C516" s="28" t="str">
        <f>IF(Turnaje!C517="","",Turnaje!C517)</f>
        <v/>
      </c>
      <c r="D516" s="10" t="str">
        <f>IF(Turnaje!E517="","",Turnaje!E517)</f>
        <v/>
      </c>
      <c r="E516" s="12" t="str">
        <f>IF(LARGE(Turnaje!F517:BV517,1)=0,"",LARGE(Turnaje!F517:BV517,1))</f>
        <v/>
      </c>
      <c r="F516" s="12" t="str">
        <f>IF(LARGE(Turnaje!F517:BV517,2)=0,"",LARGE(Turnaje!F517:BV517,2))</f>
        <v/>
      </c>
      <c r="G516" s="12" t="str">
        <f>IF(LARGE(Turnaje!F517:BV517,3)=0,"",LARGE(Turnaje!F517:BV517,3))</f>
        <v/>
      </c>
      <c r="H516" s="12" t="str">
        <f>IF(LARGE(Turnaje!F517:BV517,4)=0,"",LARGE(Turnaje!F517:BV517,4))</f>
        <v/>
      </c>
      <c r="I516" s="12" t="str">
        <f>IF(LARGE(Turnaje!F517:BV517,5)=0,"",LARGE(Turnaje!F517:BV517,5))</f>
        <v/>
      </c>
      <c r="J516" s="12" t="str">
        <f>IF(LARGE(Turnaje!F517:BV517,6)=0,"",LARGE(Turnaje!F517:BV517,6))</f>
        <v/>
      </c>
      <c r="K516" s="12" t="str">
        <f>IF(LARGE(Turnaje!F517:BV517,7)=0,"",LARGE(Turnaje!F517:BV517,7))</f>
        <v/>
      </c>
      <c r="L516" s="12" t="str">
        <f>IF(LARGE(Turnaje!F517:BV517,8)=0,"",LARGE(Turnaje!F517:BV517,8))</f>
        <v/>
      </c>
      <c r="M516" s="11">
        <f t="shared" si="18"/>
        <v>0</v>
      </c>
      <c r="N516" s="13">
        <f t="shared" si="19"/>
        <v>0</v>
      </c>
      <c r="O516" s="14">
        <f>SUM(Turnaje!F517:BV517)</f>
        <v>0</v>
      </c>
    </row>
    <row r="517" spans="1:15">
      <c r="A517" s="9" t="str">
        <f>IF(Turnaje!A518="","",Turnaje!A518)</f>
        <v/>
      </c>
      <c r="B517" s="28" t="str">
        <f>IF(Turnaje!B518="","",Turnaje!B518)</f>
        <v/>
      </c>
      <c r="C517" s="28" t="str">
        <f>IF(Turnaje!C518="","",Turnaje!C518)</f>
        <v/>
      </c>
      <c r="D517" s="10" t="str">
        <f>IF(Turnaje!E518="","",Turnaje!E518)</f>
        <v/>
      </c>
      <c r="E517" s="12" t="str">
        <f>IF(LARGE(Turnaje!F518:BV518,1)=0,"",LARGE(Turnaje!F518:BV518,1))</f>
        <v/>
      </c>
      <c r="F517" s="12" t="str">
        <f>IF(LARGE(Turnaje!F518:BV518,2)=0,"",LARGE(Turnaje!F518:BV518,2))</f>
        <v/>
      </c>
      <c r="G517" s="12" t="str">
        <f>IF(LARGE(Turnaje!F518:BV518,3)=0,"",LARGE(Turnaje!F518:BV518,3))</f>
        <v/>
      </c>
      <c r="H517" s="12" t="str">
        <f>IF(LARGE(Turnaje!F518:BV518,4)=0,"",LARGE(Turnaje!F518:BV518,4))</f>
        <v/>
      </c>
      <c r="I517" s="12" t="str">
        <f>IF(LARGE(Turnaje!F518:BV518,5)=0,"",LARGE(Turnaje!F518:BV518,5))</f>
        <v/>
      </c>
      <c r="J517" s="12" t="str">
        <f>IF(LARGE(Turnaje!F518:BV518,6)=0,"",LARGE(Turnaje!F518:BV518,6))</f>
        <v/>
      </c>
      <c r="K517" s="12" t="str">
        <f>IF(LARGE(Turnaje!F518:BV518,7)=0,"",LARGE(Turnaje!F518:BV518,7))</f>
        <v/>
      </c>
      <c r="L517" s="12" t="str">
        <f>IF(LARGE(Turnaje!F518:BV518,8)=0,"",LARGE(Turnaje!F518:BV518,8))</f>
        <v/>
      </c>
      <c r="M517" s="11">
        <f t="shared" si="18"/>
        <v>0</v>
      </c>
      <c r="N517" s="13">
        <f t="shared" si="19"/>
        <v>0</v>
      </c>
      <c r="O517" s="14">
        <f>SUM(Turnaje!F518:BV518)</f>
        <v>0</v>
      </c>
    </row>
    <row r="518" spans="1:15">
      <c r="A518" s="9" t="str">
        <f>IF(Turnaje!A519="","",Turnaje!A519)</f>
        <v/>
      </c>
      <c r="B518" s="28" t="str">
        <f>IF(Turnaje!B519="","",Turnaje!B519)</f>
        <v/>
      </c>
      <c r="C518" s="28" t="str">
        <f>IF(Turnaje!C519="","",Turnaje!C519)</f>
        <v/>
      </c>
      <c r="D518" s="10" t="str">
        <f>IF(Turnaje!E519="","",Turnaje!E519)</f>
        <v/>
      </c>
      <c r="E518" s="12" t="str">
        <f>IF(LARGE(Turnaje!F519:BV519,1)=0,"",LARGE(Turnaje!F519:BV519,1))</f>
        <v/>
      </c>
      <c r="F518" s="12" t="str">
        <f>IF(LARGE(Turnaje!F519:BV519,2)=0,"",LARGE(Turnaje!F519:BV519,2))</f>
        <v/>
      </c>
      <c r="G518" s="12" t="str">
        <f>IF(LARGE(Turnaje!F519:BV519,3)=0,"",LARGE(Turnaje!F519:BV519,3))</f>
        <v/>
      </c>
      <c r="H518" s="12" t="str">
        <f>IF(LARGE(Turnaje!F519:BV519,4)=0,"",LARGE(Turnaje!F519:BV519,4))</f>
        <v/>
      </c>
      <c r="I518" s="12" t="str">
        <f>IF(LARGE(Turnaje!F519:BV519,5)=0,"",LARGE(Turnaje!F519:BV519,5))</f>
        <v/>
      </c>
      <c r="J518" s="12" t="str">
        <f>IF(LARGE(Turnaje!F519:BV519,6)=0,"",LARGE(Turnaje!F519:BV519,6))</f>
        <v/>
      </c>
      <c r="K518" s="12" t="str">
        <f>IF(LARGE(Turnaje!F519:BV519,7)=0,"",LARGE(Turnaje!F519:BV519,7))</f>
        <v/>
      </c>
      <c r="L518" s="12" t="str">
        <f>IF(LARGE(Turnaje!F519:BV519,8)=0,"",LARGE(Turnaje!F519:BV519,8))</f>
        <v/>
      </c>
      <c r="M518" s="11">
        <f t="shared" si="18"/>
        <v>0</v>
      </c>
      <c r="N518" s="13">
        <f t="shared" si="19"/>
        <v>0</v>
      </c>
      <c r="O518" s="14">
        <f>SUM(Turnaje!F519:BV519)</f>
        <v>0</v>
      </c>
    </row>
    <row r="519" spans="1:15">
      <c r="A519" s="9" t="str">
        <f>IF(Turnaje!A520="","",Turnaje!A520)</f>
        <v/>
      </c>
      <c r="B519" s="28" t="str">
        <f>IF(Turnaje!B520="","",Turnaje!B520)</f>
        <v/>
      </c>
      <c r="C519" s="28" t="str">
        <f>IF(Turnaje!C520="","",Turnaje!C520)</f>
        <v/>
      </c>
      <c r="D519" s="10" t="str">
        <f>IF(Turnaje!E520="","",Turnaje!E520)</f>
        <v/>
      </c>
      <c r="E519" s="12" t="str">
        <f>IF(LARGE(Turnaje!F520:BV520,1)=0,"",LARGE(Turnaje!F520:BV520,1))</f>
        <v/>
      </c>
      <c r="F519" s="12" t="str">
        <f>IF(LARGE(Turnaje!F520:BV520,2)=0,"",LARGE(Turnaje!F520:BV520,2))</f>
        <v/>
      </c>
      <c r="G519" s="12" t="str">
        <f>IF(LARGE(Turnaje!F520:BV520,3)=0,"",LARGE(Turnaje!F520:BV520,3))</f>
        <v/>
      </c>
      <c r="H519" s="12" t="str">
        <f>IF(LARGE(Turnaje!F520:BV520,4)=0,"",LARGE(Turnaje!F520:BV520,4))</f>
        <v/>
      </c>
      <c r="I519" s="12" t="str">
        <f>IF(LARGE(Turnaje!F520:BV520,5)=0,"",LARGE(Turnaje!F520:BV520,5))</f>
        <v/>
      </c>
      <c r="J519" s="12" t="str">
        <f>IF(LARGE(Turnaje!F520:BV520,6)=0,"",LARGE(Turnaje!F520:BV520,6))</f>
        <v/>
      </c>
      <c r="K519" s="12" t="str">
        <f>IF(LARGE(Turnaje!F520:BV520,7)=0,"",LARGE(Turnaje!F520:BV520,7))</f>
        <v/>
      </c>
      <c r="L519" s="12" t="str">
        <f>IF(LARGE(Turnaje!F520:BV520,8)=0,"",LARGE(Turnaje!F520:BV520,8))</f>
        <v/>
      </c>
      <c r="M519" s="11">
        <f t="shared" si="18"/>
        <v>0</v>
      </c>
      <c r="N519" s="13">
        <f t="shared" si="19"/>
        <v>0</v>
      </c>
      <c r="O519" s="14">
        <f>SUM(Turnaje!F520:BV520)</f>
        <v>0</v>
      </c>
    </row>
    <row r="520" spans="1:15">
      <c r="A520" s="9" t="str">
        <f>IF(Turnaje!A521="","",Turnaje!A521)</f>
        <v/>
      </c>
      <c r="B520" s="28" t="str">
        <f>IF(Turnaje!B521="","",Turnaje!B521)</f>
        <v/>
      </c>
      <c r="C520" s="28" t="str">
        <f>IF(Turnaje!C521="","",Turnaje!C521)</f>
        <v/>
      </c>
      <c r="D520" s="10" t="str">
        <f>IF(Turnaje!E521="","",Turnaje!E521)</f>
        <v/>
      </c>
      <c r="E520" s="12" t="str">
        <f>IF(LARGE(Turnaje!F521:BV521,1)=0,"",LARGE(Turnaje!F521:BV521,1))</f>
        <v/>
      </c>
      <c r="F520" s="12" t="str">
        <f>IF(LARGE(Turnaje!F521:BV521,2)=0,"",LARGE(Turnaje!F521:BV521,2))</f>
        <v/>
      </c>
      <c r="G520" s="12" t="str">
        <f>IF(LARGE(Turnaje!F521:BV521,3)=0,"",LARGE(Turnaje!F521:BV521,3))</f>
        <v/>
      </c>
      <c r="H520" s="12" t="str">
        <f>IF(LARGE(Turnaje!F521:BV521,4)=0,"",LARGE(Turnaje!F521:BV521,4))</f>
        <v/>
      </c>
      <c r="I520" s="12" t="str">
        <f>IF(LARGE(Turnaje!F521:BV521,5)=0,"",LARGE(Turnaje!F521:BV521,5))</f>
        <v/>
      </c>
      <c r="J520" s="12" t="str">
        <f>IF(LARGE(Turnaje!F521:BV521,6)=0,"",LARGE(Turnaje!F521:BV521,6))</f>
        <v/>
      </c>
      <c r="K520" s="12" t="str">
        <f>IF(LARGE(Turnaje!F521:BV521,7)=0,"",LARGE(Turnaje!F521:BV521,7))</f>
        <v/>
      </c>
      <c r="L520" s="12" t="str">
        <f>IF(LARGE(Turnaje!F521:BV521,8)=0,"",LARGE(Turnaje!F521:BV521,8))</f>
        <v/>
      </c>
      <c r="M520" s="11">
        <f t="shared" si="18"/>
        <v>0</v>
      </c>
      <c r="N520" s="13">
        <f t="shared" si="19"/>
        <v>0</v>
      </c>
      <c r="O520" s="14">
        <f>SUM(Turnaje!F521:BV521)</f>
        <v>0</v>
      </c>
    </row>
    <row r="521" spans="1:15">
      <c r="A521" s="9" t="str">
        <f>IF(Turnaje!A522="","",Turnaje!A522)</f>
        <v/>
      </c>
      <c r="B521" s="28" t="str">
        <f>IF(Turnaje!B522="","",Turnaje!B522)</f>
        <v/>
      </c>
      <c r="C521" s="28" t="str">
        <f>IF(Turnaje!C522="","",Turnaje!C522)</f>
        <v/>
      </c>
      <c r="D521" s="10" t="str">
        <f>IF(Turnaje!E522="","",Turnaje!E522)</f>
        <v/>
      </c>
      <c r="E521" s="12" t="str">
        <f>IF(LARGE(Turnaje!F522:BV522,1)=0,"",LARGE(Turnaje!F522:BV522,1))</f>
        <v/>
      </c>
      <c r="F521" s="12" t="str">
        <f>IF(LARGE(Turnaje!F522:BV522,2)=0,"",LARGE(Turnaje!F522:BV522,2))</f>
        <v/>
      </c>
      <c r="G521" s="12" t="str">
        <f>IF(LARGE(Turnaje!F522:BV522,3)=0,"",LARGE(Turnaje!F522:BV522,3))</f>
        <v/>
      </c>
      <c r="H521" s="12" t="str">
        <f>IF(LARGE(Turnaje!F522:BV522,4)=0,"",LARGE(Turnaje!F522:BV522,4))</f>
        <v/>
      </c>
      <c r="I521" s="12" t="str">
        <f>IF(LARGE(Turnaje!F522:BV522,5)=0,"",LARGE(Turnaje!F522:BV522,5))</f>
        <v/>
      </c>
      <c r="J521" s="12" t="str">
        <f>IF(LARGE(Turnaje!F522:BV522,6)=0,"",LARGE(Turnaje!F522:BV522,6))</f>
        <v/>
      </c>
      <c r="K521" s="12" t="str">
        <f>IF(LARGE(Turnaje!F522:BV522,7)=0,"",LARGE(Turnaje!F522:BV522,7))</f>
        <v/>
      </c>
      <c r="L521" s="12" t="str">
        <f>IF(LARGE(Turnaje!F522:BV522,8)=0,"",LARGE(Turnaje!F522:BV522,8))</f>
        <v/>
      </c>
      <c r="M521" s="11">
        <f t="shared" si="18"/>
        <v>0</v>
      </c>
      <c r="N521" s="13">
        <f t="shared" si="19"/>
        <v>0</v>
      </c>
      <c r="O521" s="14">
        <f>SUM(Turnaje!F522:BV522)</f>
        <v>0</v>
      </c>
    </row>
    <row r="522" spans="1:15">
      <c r="A522" s="9" t="str">
        <f>IF(Turnaje!A523="","",Turnaje!A523)</f>
        <v/>
      </c>
      <c r="B522" s="28" t="str">
        <f>IF(Turnaje!B523="","",Turnaje!B523)</f>
        <v/>
      </c>
      <c r="C522" s="28" t="str">
        <f>IF(Turnaje!C523="","",Turnaje!C523)</f>
        <v/>
      </c>
      <c r="D522" s="10" t="str">
        <f>IF(Turnaje!E523="","",Turnaje!E523)</f>
        <v/>
      </c>
      <c r="E522" s="12" t="str">
        <f>IF(LARGE(Turnaje!F523:BV523,1)=0,"",LARGE(Turnaje!F523:BV523,1))</f>
        <v/>
      </c>
      <c r="F522" s="12" t="str">
        <f>IF(LARGE(Turnaje!F523:BV523,2)=0,"",LARGE(Turnaje!F523:BV523,2))</f>
        <v/>
      </c>
      <c r="G522" s="12" t="str">
        <f>IF(LARGE(Turnaje!F523:BV523,3)=0,"",LARGE(Turnaje!F523:BV523,3))</f>
        <v/>
      </c>
      <c r="H522" s="12" t="str">
        <f>IF(LARGE(Turnaje!F523:BV523,4)=0,"",LARGE(Turnaje!F523:BV523,4))</f>
        <v/>
      </c>
      <c r="I522" s="12" t="str">
        <f>IF(LARGE(Turnaje!F523:BV523,5)=0,"",LARGE(Turnaje!F523:BV523,5))</f>
        <v/>
      </c>
      <c r="J522" s="12" t="str">
        <f>IF(LARGE(Turnaje!F523:BV523,6)=0,"",LARGE(Turnaje!F523:BV523,6))</f>
        <v/>
      </c>
      <c r="K522" s="12" t="str">
        <f>IF(LARGE(Turnaje!F523:BV523,7)=0,"",LARGE(Turnaje!F523:BV523,7))</f>
        <v/>
      </c>
      <c r="L522" s="12" t="str">
        <f>IF(LARGE(Turnaje!F523:BV523,8)=0,"",LARGE(Turnaje!F523:BV523,8))</f>
        <v/>
      </c>
      <c r="M522" s="11">
        <f t="shared" si="18"/>
        <v>0</v>
      </c>
      <c r="N522" s="13">
        <f t="shared" si="19"/>
        <v>0</v>
      </c>
      <c r="O522" s="14">
        <f>SUM(Turnaje!F523:BV523)</f>
        <v>0</v>
      </c>
    </row>
    <row r="523" spans="1:15">
      <c r="A523" s="9" t="str">
        <f>IF(Turnaje!A524="","",Turnaje!A524)</f>
        <v/>
      </c>
      <c r="B523" s="28" t="str">
        <f>IF(Turnaje!B524="","",Turnaje!B524)</f>
        <v/>
      </c>
      <c r="C523" s="28" t="str">
        <f>IF(Turnaje!C524="","",Turnaje!C524)</f>
        <v/>
      </c>
      <c r="D523" s="10" t="str">
        <f>IF(Turnaje!E524="","",Turnaje!E524)</f>
        <v/>
      </c>
      <c r="E523" s="12" t="str">
        <f>IF(LARGE(Turnaje!F524:BV524,1)=0,"",LARGE(Turnaje!F524:BV524,1))</f>
        <v/>
      </c>
      <c r="F523" s="12" t="str">
        <f>IF(LARGE(Turnaje!F524:BV524,2)=0,"",LARGE(Turnaje!F524:BV524,2))</f>
        <v/>
      </c>
      <c r="G523" s="12" t="str">
        <f>IF(LARGE(Turnaje!F524:BV524,3)=0,"",LARGE(Turnaje!F524:BV524,3))</f>
        <v/>
      </c>
      <c r="H523" s="12" t="str">
        <f>IF(LARGE(Turnaje!F524:BV524,4)=0,"",LARGE(Turnaje!F524:BV524,4))</f>
        <v/>
      </c>
      <c r="I523" s="12" t="str">
        <f>IF(LARGE(Turnaje!F524:BV524,5)=0,"",LARGE(Turnaje!F524:BV524,5))</f>
        <v/>
      </c>
      <c r="J523" s="12" t="str">
        <f>IF(LARGE(Turnaje!F524:BV524,6)=0,"",LARGE(Turnaje!F524:BV524,6))</f>
        <v/>
      </c>
      <c r="K523" s="12" t="str">
        <f>IF(LARGE(Turnaje!F524:BV524,7)=0,"",LARGE(Turnaje!F524:BV524,7))</f>
        <v/>
      </c>
      <c r="L523" s="12" t="str">
        <f>IF(LARGE(Turnaje!F524:BV524,8)=0,"",LARGE(Turnaje!F524:BV524,8))</f>
        <v/>
      </c>
      <c r="M523" s="11">
        <f t="shared" si="18"/>
        <v>0</v>
      </c>
      <c r="N523" s="13">
        <f t="shared" si="19"/>
        <v>0</v>
      </c>
      <c r="O523" s="14">
        <f>SUM(Turnaje!F524:BV524)</f>
        <v>0</v>
      </c>
    </row>
    <row r="524" spans="1:15">
      <c r="A524" s="9" t="str">
        <f>IF(Turnaje!A525="","",Turnaje!A525)</f>
        <v/>
      </c>
      <c r="B524" s="28" t="str">
        <f>IF(Turnaje!B525="","",Turnaje!B525)</f>
        <v/>
      </c>
      <c r="C524" s="28" t="str">
        <f>IF(Turnaje!C525="","",Turnaje!C525)</f>
        <v/>
      </c>
      <c r="D524" s="10" t="str">
        <f>IF(Turnaje!E525="","",Turnaje!E525)</f>
        <v/>
      </c>
      <c r="E524" s="12" t="str">
        <f>IF(LARGE(Turnaje!F525:BV525,1)=0,"",LARGE(Turnaje!F525:BV525,1))</f>
        <v/>
      </c>
      <c r="F524" s="12" t="str">
        <f>IF(LARGE(Turnaje!F525:BV525,2)=0,"",LARGE(Turnaje!F525:BV525,2))</f>
        <v/>
      </c>
      <c r="G524" s="12" t="str">
        <f>IF(LARGE(Turnaje!F525:BV525,3)=0,"",LARGE(Turnaje!F525:BV525,3))</f>
        <v/>
      </c>
      <c r="H524" s="12" t="str">
        <f>IF(LARGE(Turnaje!F525:BV525,4)=0,"",LARGE(Turnaje!F525:BV525,4))</f>
        <v/>
      </c>
      <c r="I524" s="12" t="str">
        <f>IF(LARGE(Turnaje!F525:BV525,5)=0,"",LARGE(Turnaje!F525:BV525,5))</f>
        <v/>
      </c>
      <c r="J524" s="12" t="str">
        <f>IF(LARGE(Turnaje!F525:BV525,6)=0,"",LARGE(Turnaje!F525:BV525,6))</f>
        <v/>
      </c>
      <c r="K524" s="12" t="str">
        <f>IF(LARGE(Turnaje!F525:BV525,7)=0,"",LARGE(Turnaje!F525:BV525,7))</f>
        <v/>
      </c>
      <c r="L524" s="12" t="str">
        <f>IF(LARGE(Turnaje!F525:BV525,8)=0,"",LARGE(Turnaje!F525:BV525,8))</f>
        <v/>
      </c>
      <c r="M524" s="11">
        <f t="shared" si="18"/>
        <v>0</v>
      </c>
      <c r="N524" s="13">
        <f t="shared" si="19"/>
        <v>0</v>
      </c>
      <c r="O524" s="14">
        <f>SUM(Turnaje!F525:BV525)</f>
        <v>0</v>
      </c>
    </row>
    <row r="525" spans="1:15">
      <c r="A525" s="9" t="str">
        <f>IF(Turnaje!A526="","",Turnaje!A526)</f>
        <v/>
      </c>
      <c r="B525" s="28" t="str">
        <f>IF(Turnaje!B526="","",Turnaje!B526)</f>
        <v/>
      </c>
      <c r="C525" s="28" t="str">
        <f>IF(Turnaje!C526="","",Turnaje!C526)</f>
        <v/>
      </c>
      <c r="D525" s="10" t="str">
        <f>IF(Turnaje!E526="","",Turnaje!E526)</f>
        <v/>
      </c>
      <c r="E525" s="12" t="str">
        <f>IF(LARGE(Turnaje!F526:BV526,1)=0,"",LARGE(Turnaje!F526:BV526,1))</f>
        <v/>
      </c>
      <c r="F525" s="12" t="str">
        <f>IF(LARGE(Turnaje!F526:BV526,2)=0,"",LARGE(Turnaje!F526:BV526,2))</f>
        <v/>
      </c>
      <c r="G525" s="12" t="str">
        <f>IF(LARGE(Turnaje!F526:BV526,3)=0,"",LARGE(Turnaje!F526:BV526,3))</f>
        <v/>
      </c>
      <c r="H525" s="12" t="str">
        <f>IF(LARGE(Turnaje!F526:BV526,4)=0,"",LARGE(Turnaje!F526:BV526,4))</f>
        <v/>
      </c>
      <c r="I525" s="12" t="str">
        <f>IF(LARGE(Turnaje!F526:BV526,5)=0,"",LARGE(Turnaje!F526:BV526,5))</f>
        <v/>
      </c>
      <c r="J525" s="12" t="str">
        <f>IF(LARGE(Turnaje!F526:BV526,6)=0,"",LARGE(Turnaje!F526:BV526,6))</f>
        <v/>
      </c>
      <c r="K525" s="12" t="str">
        <f>IF(LARGE(Turnaje!F526:BV526,7)=0,"",LARGE(Turnaje!F526:BV526,7))</f>
        <v/>
      </c>
      <c r="L525" s="12" t="str">
        <f>IF(LARGE(Turnaje!F526:BV526,8)=0,"",LARGE(Turnaje!F526:BV526,8))</f>
        <v/>
      </c>
      <c r="M525" s="11">
        <f t="shared" si="18"/>
        <v>0</v>
      </c>
      <c r="N525" s="13">
        <f t="shared" si="19"/>
        <v>0</v>
      </c>
      <c r="O525" s="14">
        <f>SUM(Turnaje!F526:BV526)</f>
        <v>0</v>
      </c>
    </row>
    <row r="526" spans="1:15">
      <c r="A526" s="9" t="str">
        <f>IF(Turnaje!A527="","",Turnaje!A527)</f>
        <v/>
      </c>
      <c r="B526" s="28" t="str">
        <f>IF(Turnaje!B527="","",Turnaje!B527)</f>
        <v/>
      </c>
      <c r="C526" s="28" t="str">
        <f>IF(Turnaje!C527="","",Turnaje!C527)</f>
        <v/>
      </c>
      <c r="D526" s="10" t="str">
        <f>IF(Turnaje!E527="","",Turnaje!E527)</f>
        <v/>
      </c>
      <c r="E526" s="12" t="str">
        <f>IF(LARGE(Turnaje!F527:BV527,1)=0,"",LARGE(Turnaje!F527:BV527,1))</f>
        <v/>
      </c>
      <c r="F526" s="12" t="str">
        <f>IF(LARGE(Turnaje!F527:BV527,2)=0,"",LARGE(Turnaje!F527:BV527,2))</f>
        <v/>
      </c>
      <c r="G526" s="12" t="str">
        <f>IF(LARGE(Turnaje!F527:BV527,3)=0,"",LARGE(Turnaje!F527:BV527,3))</f>
        <v/>
      </c>
      <c r="H526" s="12" t="str">
        <f>IF(LARGE(Turnaje!F527:BV527,4)=0,"",LARGE(Turnaje!F527:BV527,4))</f>
        <v/>
      </c>
      <c r="I526" s="12" t="str">
        <f>IF(LARGE(Turnaje!F527:BV527,5)=0,"",LARGE(Turnaje!F527:BV527,5))</f>
        <v/>
      </c>
      <c r="J526" s="12" t="str">
        <f>IF(LARGE(Turnaje!F527:BV527,6)=0,"",LARGE(Turnaje!F527:BV527,6))</f>
        <v/>
      </c>
      <c r="K526" s="12" t="str">
        <f>IF(LARGE(Turnaje!F527:BV527,7)=0,"",LARGE(Turnaje!F527:BV527,7))</f>
        <v/>
      </c>
      <c r="L526" s="12" t="str">
        <f>IF(LARGE(Turnaje!F527:BV527,8)=0,"",LARGE(Turnaje!F527:BV527,8))</f>
        <v/>
      </c>
      <c r="M526" s="11">
        <f t="shared" si="18"/>
        <v>0</v>
      </c>
      <c r="N526" s="13">
        <f t="shared" si="19"/>
        <v>0</v>
      </c>
      <c r="O526" s="14">
        <f>SUM(Turnaje!F527:BV527)</f>
        <v>0</v>
      </c>
    </row>
    <row r="527" spans="1:15">
      <c r="A527" s="9" t="str">
        <f>IF(Turnaje!A528="","",Turnaje!A528)</f>
        <v/>
      </c>
      <c r="B527" s="28" t="str">
        <f>IF(Turnaje!B528="","",Turnaje!B528)</f>
        <v/>
      </c>
      <c r="C527" s="28" t="str">
        <f>IF(Turnaje!C528="","",Turnaje!C528)</f>
        <v/>
      </c>
      <c r="D527" s="10" t="str">
        <f>IF(Turnaje!E528="","",Turnaje!E528)</f>
        <v/>
      </c>
      <c r="E527" s="12" t="str">
        <f>IF(LARGE(Turnaje!F528:BV528,1)=0,"",LARGE(Turnaje!F528:BV528,1))</f>
        <v/>
      </c>
      <c r="F527" s="12" t="str">
        <f>IF(LARGE(Turnaje!F528:BV528,2)=0,"",LARGE(Turnaje!F528:BV528,2))</f>
        <v/>
      </c>
      <c r="G527" s="12" t="str">
        <f>IF(LARGE(Turnaje!F528:BV528,3)=0,"",LARGE(Turnaje!F528:BV528,3))</f>
        <v/>
      </c>
      <c r="H527" s="12" t="str">
        <f>IF(LARGE(Turnaje!F528:BV528,4)=0,"",LARGE(Turnaje!F528:BV528,4))</f>
        <v/>
      </c>
      <c r="I527" s="12" t="str">
        <f>IF(LARGE(Turnaje!F528:BV528,5)=0,"",LARGE(Turnaje!F528:BV528,5))</f>
        <v/>
      </c>
      <c r="J527" s="12" t="str">
        <f>IF(LARGE(Turnaje!F528:BV528,6)=0,"",LARGE(Turnaje!F528:BV528,6))</f>
        <v/>
      </c>
      <c r="K527" s="12" t="str">
        <f>IF(LARGE(Turnaje!F528:BV528,7)=0,"",LARGE(Turnaje!F528:BV528,7))</f>
        <v/>
      </c>
      <c r="L527" s="12" t="str">
        <f>IF(LARGE(Turnaje!F528:BV528,8)=0,"",LARGE(Turnaje!F528:BV528,8))</f>
        <v/>
      </c>
      <c r="M527" s="11">
        <f t="shared" si="18"/>
        <v>0</v>
      </c>
      <c r="N527" s="13">
        <f t="shared" si="19"/>
        <v>0</v>
      </c>
      <c r="O527" s="14">
        <f>SUM(Turnaje!F528:BV528)</f>
        <v>0</v>
      </c>
    </row>
    <row r="528" spans="1:15">
      <c r="A528" s="9" t="str">
        <f>IF(Turnaje!A529="","",Turnaje!A529)</f>
        <v/>
      </c>
      <c r="B528" s="28" t="str">
        <f>IF(Turnaje!B529="","",Turnaje!B529)</f>
        <v/>
      </c>
      <c r="C528" s="28" t="str">
        <f>IF(Turnaje!C529="","",Turnaje!C529)</f>
        <v/>
      </c>
      <c r="D528" s="10" t="str">
        <f>IF(Turnaje!E529="","",Turnaje!E529)</f>
        <v/>
      </c>
      <c r="E528" s="12" t="str">
        <f>IF(LARGE(Turnaje!F529:BV529,1)=0,"",LARGE(Turnaje!F529:BV529,1))</f>
        <v/>
      </c>
      <c r="F528" s="12" t="str">
        <f>IF(LARGE(Turnaje!F529:BV529,2)=0,"",LARGE(Turnaje!F529:BV529,2))</f>
        <v/>
      </c>
      <c r="G528" s="12" t="str">
        <f>IF(LARGE(Turnaje!F529:BV529,3)=0,"",LARGE(Turnaje!F529:BV529,3))</f>
        <v/>
      </c>
      <c r="H528" s="12" t="str">
        <f>IF(LARGE(Turnaje!F529:BV529,4)=0,"",LARGE(Turnaje!F529:BV529,4))</f>
        <v/>
      </c>
      <c r="I528" s="12" t="str">
        <f>IF(LARGE(Turnaje!F529:BV529,5)=0,"",LARGE(Turnaje!F529:BV529,5))</f>
        <v/>
      </c>
      <c r="J528" s="12" t="str">
        <f>IF(LARGE(Turnaje!F529:BV529,6)=0,"",LARGE(Turnaje!F529:BV529,6))</f>
        <v/>
      </c>
      <c r="K528" s="12" t="str">
        <f>IF(LARGE(Turnaje!F529:BV529,7)=0,"",LARGE(Turnaje!F529:BV529,7))</f>
        <v/>
      </c>
      <c r="L528" s="12" t="str">
        <f>IF(LARGE(Turnaje!F529:BV529,8)=0,"",LARGE(Turnaje!F529:BV529,8))</f>
        <v/>
      </c>
      <c r="M528" s="11">
        <f t="shared" si="18"/>
        <v>0</v>
      </c>
      <c r="N528" s="13">
        <f t="shared" si="19"/>
        <v>0</v>
      </c>
      <c r="O528" s="14">
        <f>SUM(Turnaje!F529:BV529)</f>
        <v>0</v>
      </c>
    </row>
    <row r="529" spans="1:15">
      <c r="A529" s="9" t="str">
        <f>IF(Turnaje!A530="","",Turnaje!A530)</f>
        <v/>
      </c>
      <c r="B529" s="28" t="str">
        <f>IF(Turnaje!B530="","",Turnaje!B530)</f>
        <v/>
      </c>
      <c r="C529" s="28" t="str">
        <f>IF(Turnaje!C530="","",Turnaje!C530)</f>
        <v/>
      </c>
      <c r="D529" s="10" t="str">
        <f>IF(Turnaje!E530="","",Turnaje!E530)</f>
        <v/>
      </c>
      <c r="E529" s="12" t="str">
        <f>IF(LARGE(Turnaje!F530:BV530,1)=0,"",LARGE(Turnaje!F530:BV530,1))</f>
        <v/>
      </c>
      <c r="F529" s="12" t="str">
        <f>IF(LARGE(Turnaje!F530:BV530,2)=0,"",LARGE(Turnaje!F530:BV530,2))</f>
        <v/>
      </c>
      <c r="G529" s="12" t="str">
        <f>IF(LARGE(Turnaje!F530:BV530,3)=0,"",LARGE(Turnaje!F530:BV530,3))</f>
        <v/>
      </c>
      <c r="H529" s="12" t="str">
        <f>IF(LARGE(Turnaje!F530:BV530,4)=0,"",LARGE(Turnaje!F530:BV530,4))</f>
        <v/>
      </c>
      <c r="I529" s="12" t="str">
        <f>IF(LARGE(Turnaje!F530:BV530,5)=0,"",LARGE(Turnaje!F530:BV530,5))</f>
        <v/>
      </c>
      <c r="J529" s="12" t="str">
        <f>IF(LARGE(Turnaje!F530:BV530,6)=0,"",LARGE(Turnaje!F530:BV530,6))</f>
        <v/>
      </c>
      <c r="K529" s="12" t="str">
        <f>IF(LARGE(Turnaje!F530:BV530,7)=0,"",LARGE(Turnaje!F530:BV530,7))</f>
        <v/>
      </c>
      <c r="L529" s="12" t="str">
        <f>IF(LARGE(Turnaje!F530:BV530,8)=0,"",LARGE(Turnaje!F530:BV530,8))</f>
        <v/>
      </c>
      <c r="M529" s="11">
        <f t="shared" si="18"/>
        <v>0</v>
      </c>
      <c r="N529" s="13">
        <f t="shared" si="19"/>
        <v>0</v>
      </c>
      <c r="O529" s="14">
        <f>SUM(Turnaje!F530:BV530)</f>
        <v>0</v>
      </c>
    </row>
    <row r="530" spans="1:15">
      <c r="A530" s="9" t="str">
        <f>IF(Turnaje!A531="","",Turnaje!A531)</f>
        <v/>
      </c>
      <c r="B530" s="28" t="str">
        <f>IF(Turnaje!B531="","",Turnaje!B531)</f>
        <v/>
      </c>
      <c r="C530" s="28" t="str">
        <f>IF(Turnaje!C531="","",Turnaje!C531)</f>
        <v/>
      </c>
      <c r="D530" s="10" t="str">
        <f>IF(Turnaje!E531="","",Turnaje!E531)</f>
        <v/>
      </c>
      <c r="E530" s="12" t="str">
        <f>IF(LARGE(Turnaje!F531:BV531,1)=0,"",LARGE(Turnaje!F531:BV531,1))</f>
        <v/>
      </c>
      <c r="F530" s="12" t="str">
        <f>IF(LARGE(Turnaje!F531:BV531,2)=0,"",LARGE(Turnaje!F531:BV531,2))</f>
        <v/>
      </c>
      <c r="G530" s="12" t="str">
        <f>IF(LARGE(Turnaje!F531:BV531,3)=0,"",LARGE(Turnaje!F531:BV531,3))</f>
        <v/>
      </c>
      <c r="H530" s="12" t="str">
        <f>IF(LARGE(Turnaje!F531:BV531,4)=0,"",LARGE(Turnaje!F531:BV531,4))</f>
        <v/>
      </c>
      <c r="I530" s="12" t="str">
        <f>IF(LARGE(Turnaje!F531:BV531,5)=0,"",LARGE(Turnaje!F531:BV531,5))</f>
        <v/>
      </c>
      <c r="J530" s="12" t="str">
        <f>IF(LARGE(Turnaje!F531:BV531,6)=0,"",LARGE(Turnaje!F531:BV531,6))</f>
        <v/>
      </c>
      <c r="K530" s="12" t="str">
        <f>IF(LARGE(Turnaje!F531:BV531,7)=0,"",LARGE(Turnaje!F531:BV531,7))</f>
        <v/>
      </c>
      <c r="L530" s="12" t="str">
        <f>IF(LARGE(Turnaje!F531:BV531,8)=0,"",LARGE(Turnaje!F531:BV531,8))</f>
        <v/>
      </c>
      <c r="M530" s="11">
        <f t="shared" si="18"/>
        <v>0</v>
      </c>
      <c r="N530" s="13">
        <f t="shared" si="19"/>
        <v>0</v>
      </c>
      <c r="O530" s="14">
        <f>SUM(Turnaje!F531:BV531)</f>
        <v>0</v>
      </c>
    </row>
    <row r="531" spans="1:15">
      <c r="A531" s="9" t="str">
        <f>IF(Turnaje!A532="","",Turnaje!A532)</f>
        <v/>
      </c>
      <c r="B531" s="28" t="str">
        <f>IF(Turnaje!B532="","",Turnaje!B532)</f>
        <v/>
      </c>
      <c r="C531" s="28" t="str">
        <f>IF(Turnaje!C532="","",Turnaje!C532)</f>
        <v/>
      </c>
      <c r="D531" s="10" t="str">
        <f>IF(Turnaje!E532="","",Turnaje!E532)</f>
        <v/>
      </c>
      <c r="E531" s="12" t="str">
        <f>IF(LARGE(Turnaje!F532:BV532,1)=0,"",LARGE(Turnaje!F532:BV532,1))</f>
        <v/>
      </c>
      <c r="F531" s="12" t="str">
        <f>IF(LARGE(Turnaje!F532:BV532,2)=0,"",LARGE(Turnaje!F532:BV532,2))</f>
        <v/>
      </c>
      <c r="G531" s="12" t="str">
        <f>IF(LARGE(Turnaje!F532:BV532,3)=0,"",LARGE(Turnaje!F532:BV532,3))</f>
        <v/>
      </c>
      <c r="H531" s="12" t="str">
        <f>IF(LARGE(Turnaje!F532:BV532,4)=0,"",LARGE(Turnaje!F532:BV532,4))</f>
        <v/>
      </c>
      <c r="I531" s="12" t="str">
        <f>IF(LARGE(Turnaje!F532:BV532,5)=0,"",LARGE(Turnaje!F532:BV532,5))</f>
        <v/>
      </c>
      <c r="J531" s="12" t="str">
        <f>IF(LARGE(Turnaje!F532:BV532,6)=0,"",LARGE(Turnaje!F532:BV532,6))</f>
        <v/>
      </c>
      <c r="K531" s="12" t="str">
        <f>IF(LARGE(Turnaje!F532:BV532,7)=0,"",LARGE(Turnaje!F532:BV532,7))</f>
        <v/>
      </c>
      <c r="L531" s="12" t="str">
        <f>IF(LARGE(Turnaje!F532:BV532,8)=0,"",LARGE(Turnaje!F532:BV532,8))</f>
        <v/>
      </c>
      <c r="M531" s="11">
        <f t="shared" si="18"/>
        <v>0</v>
      </c>
      <c r="N531" s="13">
        <f t="shared" si="19"/>
        <v>0</v>
      </c>
      <c r="O531" s="14">
        <f>SUM(Turnaje!F532:BV532)</f>
        <v>0</v>
      </c>
    </row>
    <row r="532" spans="1:15">
      <c r="A532" s="9" t="str">
        <f>IF(Turnaje!A533="","",Turnaje!A533)</f>
        <v/>
      </c>
      <c r="B532" s="28" t="str">
        <f>IF(Turnaje!B533="","",Turnaje!B533)</f>
        <v/>
      </c>
      <c r="C532" s="28" t="str">
        <f>IF(Turnaje!C533="","",Turnaje!C533)</f>
        <v/>
      </c>
      <c r="D532" s="10" t="str">
        <f>IF(Turnaje!E533="","",Turnaje!E533)</f>
        <v/>
      </c>
      <c r="E532" s="12" t="str">
        <f>IF(LARGE(Turnaje!F533:BV533,1)=0,"",LARGE(Turnaje!F533:BV533,1))</f>
        <v/>
      </c>
      <c r="F532" s="12" t="str">
        <f>IF(LARGE(Turnaje!F533:BV533,2)=0,"",LARGE(Turnaje!F533:BV533,2))</f>
        <v/>
      </c>
      <c r="G532" s="12" t="str">
        <f>IF(LARGE(Turnaje!F533:BV533,3)=0,"",LARGE(Turnaje!F533:BV533,3))</f>
        <v/>
      </c>
      <c r="H532" s="12" t="str">
        <f>IF(LARGE(Turnaje!F533:BV533,4)=0,"",LARGE(Turnaje!F533:BV533,4))</f>
        <v/>
      </c>
      <c r="I532" s="12" t="str">
        <f>IF(LARGE(Turnaje!F533:BV533,5)=0,"",LARGE(Turnaje!F533:BV533,5))</f>
        <v/>
      </c>
      <c r="J532" s="12" t="str">
        <f>IF(LARGE(Turnaje!F533:BV533,6)=0,"",LARGE(Turnaje!F533:BV533,6))</f>
        <v/>
      </c>
      <c r="K532" s="12" t="str">
        <f>IF(LARGE(Turnaje!F533:BV533,7)=0,"",LARGE(Turnaje!F533:BV533,7))</f>
        <v/>
      </c>
      <c r="L532" s="12" t="str">
        <f>IF(LARGE(Turnaje!F533:BV533,8)=0,"",LARGE(Turnaje!F533:BV533,8))</f>
        <v/>
      </c>
      <c r="M532" s="11">
        <f t="shared" si="18"/>
        <v>0</v>
      </c>
      <c r="N532" s="13">
        <f t="shared" si="19"/>
        <v>0</v>
      </c>
      <c r="O532" s="14">
        <f>SUM(Turnaje!F533:BV533)</f>
        <v>0</v>
      </c>
    </row>
    <row r="533" spans="1:15">
      <c r="A533" s="9" t="str">
        <f>IF(Turnaje!A534="","",Turnaje!A534)</f>
        <v/>
      </c>
      <c r="B533" s="28" t="str">
        <f>IF(Turnaje!B534="","",Turnaje!B534)</f>
        <v/>
      </c>
      <c r="C533" s="28" t="str">
        <f>IF(Turnaje!C534="","",Turnaje!C534)</f>
        <v/>
      </c>
      <c r="D533" s="10" t="str">
        <f>IF(Turnaje!E534="","",Turnaje!E534)</f>
        <v/>
      </c>
      <c r="E533" s="12" t="str">
        <f>IF(LARGE(Turnaje!F534:BV534,1)=0,"",LARGE(Turnaje!F534:BV534,1))</f>
        <v/>
      </c>
      <c r="F533" s="12" t="str">
        <f>IF(LARGE(Turnaje!F534:BV534,2)=0,"",LARGE(Turnaje!F534:BV534,2))</f>
        <v/>
      </c>
      <c r="G533" s="12" t="str">
        <f>IF(LARGE(Turnaje!F534:BV534,3)=0,"",LARGE(Turnaje!F534:BV534,3))</f>
        <v/>
      </c>
      <c r="H533" s="12" t="str">
        <f>IF(LARGE(Turnaje!F534:BV534,4)=0,"",LARGE(Turnaje!F534:BV534,4))</f>
        <v/>
      </c>
      <c r="I533" s="12" t="str">
        <f>IF(LARGE(Turnaje!F534:BV534,5)=0,"",LARGE(Turnaje!F534:BV534,5))</f>
        <v/>
      </c>
      <c r="J533" s="12" t="str">
        <f>IF(LARGE(Turnaje!F534:BV534,6)=0,"",LARGE(Turnaje!F534:BV534,6))</f>
        <v/>
      </c>
      <c r="K533" s="12" t="str">
        <f>IF(LARGE(Turnaje!F534:BV534,7)=0,"",LARGE(Turnaje!F534:BV534,7))</f>
        <v/>
      </c>
      <c r="L533" s="12" t="str">
        <f>IF(LARGE(Turnaje!F534:BV534,8)=0,"",LARGE(Turnaje!F534:BV534,8))</f>
        <v/>
      </c>
      <c r="M533" s="11">
        <f t="shared" si="18"/>
        <v>0</v>
      </c>
      <c r="N533" s="13">
        <f t="shared" si="19"/>
        <v>0</v>
      </c>
      <c r="O533" s="14">
        <f>SUM(Turnaje!F534:BV534)</f>
        <v>0</v>
      </c>
    </row>
    <row r="534" spans="1:15">
      <c r="A534" s="9" t="str">
        <f>IF(Turnaje!A535="","",Turnaje!A535)</f>
        <v/>
      </c>
      <c r="B534" s="28" t="str">
        <f>IF(Turnaje!B535="","",Turnaje!B535)</f>
        <v/>
      </c>
      <c r="C534" s="28" t="str">
        <f>IF(Turnaje!C535="","",Turnaje!C535)</f>
        <v/>
      </c>
      <c r="D534" s="10" t="str">
        <f>IF(Turnaje!E535="","",Turnaje!E535)</f>
        <v/>
      </c>
      <c r="E534" s="12" t="str">
        <f>IF(LARGE(Turnaje!F535:BV535,1)=0,"",LARGE(Turnaje!F535:BV535,1))</f>
        <v/>
      </c>
      <c r="F534" s="12" t="str">
        <f>IF(LARGE(Turnaje!F535:BV535,2)=0,"",LARGE(Turnaje!F535:BV535,2))</f>
        <v/>
      </c>
      <c r="G534" s="12" t="str">
        <f>IF(LARGE(Turnaje!F535:BV535,3)=0,"",LARGE(Turnaje!F535:BV535,3))</f>
        <v/>
      </c>
      <c r="H534" s="12" t="str">
        <f>IF(LARGE(Turnaje!F535:BV535,4)=0,"",LARGE(Turnaje!F535:BV535,4))</f>
        <v/>
      </c>
      <c r="I534" s="12" t="str">
        <f>IF(LARGE(Turnaje!F535:BV535,5)=0,"",LARGE(Turnaje!F535:BV535,5))</f>
        <v/>
      </c>
      <c r="J534" s="12" t="str">
        <f>IF(LARGE(Turnaje!F535:BV535,6)=0,"",LARGE(Turnaje!F535:BV535,6))</f>
        <v/>
      </c>
      <c r="K534" s="12" t="str">
        <f>IF(LARGE(Turnaje!F535:BV535,7)=0,"",LARGE(Turnaje!F535:BV535,7))</f>
        <v/>
      </c>
      <c r="L534" s="12" t="str">
        <f>IF(LARGE(Turnaje!F535:BV535,8)=0,"",LARGE(Turnaje!F535:BV535,8))</f>
        <v/>
      </c>
      <c r="M534" s="11">
        <f t="shared" si="18"/>
        <v>0</v>
      </c>
      <c r="N534" s="13">
        <f t="shared" si="19"/>
        <v>0</v>
      </c>
      <c r="O534" s="14">
        <f>SUM(Turnaje!F535:BV535)</f>
        <v>0</v>
      </c>
    </row>
    <row r="535" spans="1:15">
      <c r="A535" s="9" t="str">
        <f>IF(Turnaje!A536="","",Turnaje!A536)</f>
        <v/>
      </c>
      <c r="B535" s="28" t="str">
        <f>IF(Turnaje!B536="","",Turnaje!B536)</f>
        <v/>
      </c>
      <c r="C535" s="28" t="str">
        <f>IF(Turnaje!C536="","",Turnaje!C536)</f>
        <v/>
      </c>
      <c r="D535" s="10" t="str">
        <f>IF(Turnaje!E536="","",Turnaje!E536)</f>
        <v/>
      </c>
      <c r="E535" s="12" t="str">
        <f>IF(LARGE(Turnaje!F536:BV536,1)=0,"",LARGE(Turnaje!F536:BV536,1))</f>
        <v/>
      </c>
      <c r="F535" s="12" t="str">
        <f>IF(LARGE(Turnaje!F536:BV536,2)=0,"",LARGE(Turnaje!F536:BV536,2))</f>
        <v/>
      </c>
      <c r="G535" s="12" t="str">
        <f>IF(LARGE(Turnaje!F536:BV536,3)=0,"",LARGE(Turnaje!F536:BV536,3))</f>
        <v/>
      </c>
      <c r="H535" s="12" t="str">
        <f>IF(LARGE(Turnaje!F536:BV536,4)=0,"",LARGE(Turnaje!F536:BV536,4))</f>
        <v/>
      </c>
      <c r="I535" s="12" t="str">
        <f>IF(LARGE(Turnaje!F536:BV536,5)=0,"",LARGE(Turnaje!F536:BV536,5))</f>
        <v/>
      </c>
      <c r="J535" s="12" t="str">
        <f>IF(LARGE(Turnaje!F536:BV536,6)=0,"",LARGE(Turnaje!F536:BV536,6))</f>
        <v/>
      </c>
      <c r="K535" s="12" t="str">
        <f>IF(LARGE(Turnaje!F536:BV536,7)=0,"",LARGE(Turnaje!F536:BV536,7))</f>
        <v/>
      </c>
      <c r="L535" s="12" t="str">
        <f>IF(LARGE(Turnaje!F536:BV536,8)=0,"",LARGE(Turnaje!F536:BV536,8))</f>
        <v/>
      </c>
      <c r="M535" s="11">
        <f t="shared" si="18"/>
        <v>0</v>
      </c>
      <c r="N535" s="13">
        <f t="shared" si="19"/>
        <v>0</v>
      </c>
      <c r="O535" s="14">
        <f>SUM(Turnaje!F536:BV536)</f>
        <v>0</v>
      </c>
    </row>
    <row r="536" spans="1:15">
      <c r="A536" s="9" t="str">
        <f>IF(Turnaje!A537="","",Turnaje!A537)</f>
        <v/>
      </c>
      <c r="B536" s="28" t="str">
        <f>IF(Turnaje!B537="","",Turnaje!B537)</f>
        <v/>
      </c>
      <c r="C536" s="28" t="str">
        <f>IF(Turnaje!C537="","",Turnaje!C537)</f>
        <v/>
      </c>
      <c r="D536" s="10" t="str">
        <f>IF(Turnaje!E537="","",Turnaje!E537)</f>
        <v/>
      </c>
      <c r="E536" s="12" t="str">
        <f>IF(LARGE(Turnaje!F537:BV537,1)=0,"",LARGE(Turnaje!F537:BV537,1))</f>
        <v/>
      </c>
      <c r="F536" s="12" t="str">
        <f>IF(LARGE(Turnaje!F537:BV537,2)=0,"",LARGE(Turnaje!F537:BV537,2))</f>
        <v/>
      </c>
      <c r="G536" s="12" t="str">
        <f>IF(LARGE(Turnaje!F537:BV537,3)=0,"",LARGE(Turnaje!F537:BV537,3))</f>
        <v/>
      </c>
      <c r="H536" s="12" t="str">
        <f>IF(LARGE(Turnaje!F537:BV537,4)=0,"",LARGE(Turnaje!F537:BV537,4))</f>
        <v/>
      </c>
      <c r="I536" s="12" t="str">
        <f>IF(LARGE(Turnaje!F537:BV537,5)=0,"",LARGE(Turnaje!F537:BV537,5))</f>
        <v/>
      </c>
      <c r="J536" s="12" t="str">
        <f>IF(LARGE(Turnaje!F537:BV537,6)=0,"",LARGE(Turnaje!F537:BV537,6))</f>
        <v/>
      </c>
      <c r="K536" s="12" t="str">
        <f>IF(LARGE(Turnaje!F537:BV537,7)=0,"",LARGE(Turnaje!F537:BV537,7))</f>
        <v/>
      </c>
      <c r="L536" s="12" t="str">
        <f>IF(LARGE(Turnaje!F537:BV537,8)=0,"",LARGE(Turnaje!F537:BV537,8))</f>
        <v/>
      </c>
      <c r="M536" s="11">
        <f t="shared" si="18"/>
        <v>0</v>
      </c>
      <c r="N536" s="13">
        <f t="shared" si="19"/>
        <v>0</v>
      </c>
      <c r="O536" s="14">
        <f>SUM(Turnaje!F537:BV537)</f>
        <v>0</v>
      </c>
    </row>
    <row r="537" spans="1:15">
      <c r="A537" s="9" t="str">
        <f>IF(Turnaje!A538="","",Turnaje!A538)</f>
        <v/>
      </c>
      <c r="B537" s="28" t="str">
        <f>IF(Turnaje!B538="","",Turnaje!B538)</f>
        <v/>
      </c>
      <c r="C537" s="28" t="str">
        <f>IF(Turnaje!C538="","",Turnaje!C538)</f>
        <v/>
      </c>
      <c r="D537" s="10" t="str">
        <f>IF(Turnaje!E538="","",Turnaje!E538)</f>
        <v/>
      </c>
      <c r="E537" s="12" t="str">
        <f>IF(LARGE(Turnaje!F538:BV538,1)=0,"",LARGE(Turnaje!F538:BV538,1))</f>
        <v/>
      </c>
      <c r="F537" s="12" t="str">
        <f>IF(LARGE(Turnaje!F538:BV538,2)=0,"",LARGE(Turnaje!F538:BV538,2))</f>
        <v/>
      </c>
      <c r="G537" s="12" t="str">
        <f>IF(LARGE(Turnaje!F538:BV538,3)=0,"",LARGE(Turnaje!F538:BV538,3))</f>
        <v/>
      </c>
      <c r="H537" s="12" t="str">
        <f>IF(LARGE(Turnaje!F538:BV538,4)=0,"",LARGE(Turnaje!F538:BV538,4))</f>
        <v/>
      </c>
      <c r="I537" s="12" t="str">
        <f>IF(LARGE(Turnaje!F538:BV538,5)=0,"",LARGE(Turnaje!F538:BV538,5))</f>
        <v/>
      </c>
      <c r="J537" s="12" t="str">
        <f>IF(LARGE(Turnaje!F538:BV538,6)=0,"",LARGE(Turnaje!F538:BV538,6))</f>
        <v/>
      </c>
      <c r="K537" s="12" t="str">
        <f>IF(LARGE(Turnaje!F538:BV538,7)=0,"",LARGE(Turnaje!F538:BV538,7))</f>
        <v/>
      </c>
      <c r="L537" s="12" t="str">
        <f>IF(LARGE(Turnaje!F538:BV538,8)=0,"",LARGE(Turnaje!F538:BV538,8))</f>
        <v/>
      </c>
      <c r="M537" s="11">
        <f t="shared" si="18"/>
        <v>0</v>
      </c>
      <c r="N537" s="13">
        <f t="shared" si="19"/>
        <v>0</v>
      </c>
      <c r="O537" s="14">
        <f>SUM(Turnaje!F538:BV538)</f>
        <v>0</v>
      </c>
    </row>
    <row r="538" spans="1:15">
      <c r="A538" s="9" t="str">
        <f>IF(Turnaje!A539="","",Turnaje!A539)</f>
        <v/>
      </c>
      <c r="B538" s="28" t="str">
        <f>IF(Turnaje!B539="","",Turnaje!B539)</f>
        <v/>
      </c>
      <c r="C538" s="28" t="str">
        <f>IF(Turnaje!C539="","",Turnaje!C539)</f>
        <v/>
      </c>
      <c r="D538" s="10" t="str">
        <f>IF(Turnaje!E539="","",Turnaje!E539)</f>
        <v/>
      </c>
      <c r="E538" s="12" t="str">
        <f>IF(LARGE(Turnaje!F539:BV539,1)=0,"",LARGE(Turnaje!F539:BV539,1))</f>
        <v/>
      </c>
      <c r="F538" s="12" t="str">
        <f>IF(LARGE(Turnaje!F539:BV539,2)=0,"",LARGE(Turnaje!F539:BV539,2))</f>
        <v/>
      </c>
      <c r="G538" s="12" t="str">
        <f>IF(LARGE(Turnaje!F539:BV539,3)=0,"",LARGE(Turnaje!F539:BV539,3))</f>
        <v/>
      </c>
      <c r="H538" s="12" t="str">
        <f>IF(LARGE(Turnaje!F539:BV539,4)=0,"",LARGE(Turnaje!F539:BV539,4))</f>
        <v/>
      </c>
      <c r="I538" s="12" t="str">
        <f>IF(LARGE(Turnaje!F539:BV539,5)=0,"",LARGE(Turnaje!F539:BV539,5))</f>
        <v/>
      </c>
      <c r="J538" s="12" t="str">
        <f>IF(LARGE(Turnaje!F539:BV539,6)=0,"",LARGE(Turnaje!F539:BV539,6))</f>
        <v/>
      </c>
      <c r="K538" s="12" t="str">
        <f>IF(LARGE(Turnaje!F539:BV539,7)=0,"",LARGE(Turnaje!F539:BV539,7))</f>
        <v/>
      </c>
      <c r="L538" s="12" t="str">
        <f>IF(LARGE(Turnaje!F539:BV539,8)=0,"",LARGE(Turnaje!F539:BV539,8))</f>
        <v/>
      </c>
      <c r="M538" s="11">
        <f t="shared" si="18"/>
        <v>0</v>
      </c>
      <c r="N538" s="13">
        <f t="shared" si="19"/>
        <v>0</v>
      </c>
      <c r="O538" s="14">
        <f>SUM(Turnaje!F539:BV539)</f>
        <v>0</v>
      </c>
    </row>
    <row r="539" spans="1:15">
      <c r="A539" s="9" t="str">
        <f>IF(Turnaje!A540="","",Turnaje!A540)</f>
        <v/>
      </c>
      <c r="B539" s="28" t="str">
        <f>IF(Turnaje!B540="","",Turnaje!B540)</f>
        <v/>
      </c>
      <c r="C539" s="28" t="str">
        <f>IF(Turnaje!C540="","",Turnaje!C540)</f>
        <v/>
      </c>
      <c r="D539" s="10" t="str">
        <f>IF(Turnaje!E540="","",Turnaje!E540)</f>
        <v/>
      </c>
      <c r="E539" s="12" t="str">
        <f>IF(LARGE(Turnaje!F540:BV540,1)=0,"",LARGE(Turnaje!F540:BV540,1))</f>
        <v/>
      </c>
      <c r="F539" s="12" t="str">
        <f>IF(LARGE(Turnaje!F540:BV540,2)=0,"",LARGE(Turnaje!F540:BV540,2))</f>
        <v/>
      </c>
      <c r="G539" s="12" t="str">
        <f>IF(LARGE(Turnaje!F540:BV540,3)=0,"",LARGE(Turnaje!F540:BV540,3))</f>
        <v/>
      </c>
      <c r="H539" s="12" t="str">
        <f>IF(LARGE(Turnaje!F540:BV540,4)=0,"",LARGE(Turnaje!F540:BV540,4))</f>
        <v/>
      </c>
      <c r="I539" s="12" t="str">
        <f>IF(LARGE(Turnaje!F540:BV540,5)=0,"",LARGE(Turnaje!F540:BV540,5))</f>
        <v/>
      </c>
      <c r="J539" s="12" t="str">
        <f>IF(LARGE(Turnaje!F540:BV540,6)=0,"",LARGE(Turnaje!F540:BV540,6))</f>
        <v/>
      </c>
      <c r="K539" s="12" t="str">
        <f>IF(LARGE(Turnaje!F540:BV540,7)=0,"",LARGE(Turnaje!F540:BV540,7))</f>
        <v/>
      </c>
      <c r="L539" s="12" t="str">
        <f>IF(LARGE(Turnaje!F540:BV540,8)=0,"",LARGE(Turnaje!F540:BV540,8))</f>
        <v/>
      </c>
      <c r="M539" s="11">
        <f t="shared" si="18"/>
        <v>0</v>
      </c>
      <c r="N539" s="13">
        <f t="shared" si="19"/>
        <v>0</v>
      </c>
      <c r="O539" s="14">
        <f>SUM(Turnaje!F540:BV540)</f>
        <v>0</v>
      </c>
    </row>
    <row r="540" spans="1:15">
      <c r="A540" s="9" t="str">
        <f>IF(Turnaje!A541="","",Turnaje!A541)</f>
        <v/>
      </c>
      <c r="B540" s="28" t="str">
        <f>IF(Turnaje!B541="","",Turnaje!B541)</f>
        <v/>
      </c>
      <c r="C540" s="28" t="str">
        <f>IF(Turnaje!C541="","",Turnaje!C541)</f>
        <v/>
      </c>
      <c r="D540" s="10" t="str">
        <f>IF(Turnaje!E541="","",Turnaje!E541)</f>
        <v/>
      </c>
      <c r="E540" s="12" t="str">
        <f>IF(LARGE(Turnaje!F541:BV541,1)=0,"",LARGE(Turnaje!F541:BV541,1))</f>
        <v/>
      </c>
      <c r="F540" s="12" t="str">
        <f>IF(LARGE(Turnaje!F541:BV541,2)=0,"",LARGE(Turnaje!F541:BV541,2))</f>
        <v/>
      </c>
      <c r="G540" s="12" t="str">
        <f>IF(LARGE(Turnaje!F541:BV541,3)=0,"",LARGE(Turnaje!F541:BV541,3))</f>
        <v/>
      </c>
      <c r="H540" s="12" t="str">
        <f>IF(LARGE(Turnaje!F541:BV541,4)=0,"",LARGE(Turnaje!F541:BV541,4))</f>
        <v/>
      </c>
      <c r="I540" s="12" t="str">
        <f>IF(LARGE(Turnaje!F541:BV541,5)=0,"",LARGE(Turnaje!F541:BV541,5))</f>
        <v/>
      </c>
      <c r="J540" s="12" t="str">
        <f>IF(LARGE(Turnaje!F541:BV541,6)=0,"",LARGE(Turnaje!F541:BV541,6))</f>
        <v/>
      </c>
      <c r="K540" s="12" t="str">
        <f>IF(LARGE(Turnaje!F541:BV541,7)=0,"",LARGE(Turnaje!F541:BV541,7))</f>
        <v/>
      </c>
      <c r="L540" s="12" t="str">
        <f>IF(LARGE(Turnaje!F541:BV541,8)=0,"",LARGE(Turnaje!F541:BV541,8))</f>
        <v/>
      </c>
      <c r="M540" s="11">
        <f t="shared" si="18"/>
        <v>0</v>
      </c>
      <c r="N540" s="13">
        <f t="shared" si="19"/>
        <v>0</v>
      </c>
      <c r="O540" s="14">
        <f>SUM(Turnaje!F541:BV541)</f>
        <v>0</v>
      </c>
    </row>
    <row r="541" spans="1:15">
      <c r="A541" s="9" t="str">
        <f>IF(Turnaje!A542="","",Turnaje!A542)</f>
        <v/>
      </c>
      <c r="B541" s="28" t="str">
        <f>IF(Turnaje!B542="","",Turnaje!B542)</f>
        <v/>
      </c>
      <c r="C541" s="28" t="str">
        <f>IF(Turnaje!C542="","",Turnaje!C542)</f>
        <v/>
      </c>
      <c r="D541" s="10" t="str">
        <f>IF(Turnaje!E542="","",Turnaje!E542)</f>
        <v/>
      </c>
      <c r="E541" s="12" t="str">
        <f>IF(LARGE(Turnaje!F542:BV542,1)=0,"",LARGE(Turnaje!F542:BV542,1))</f>
        <v/>
      </c>
      <c r="F541" s="12" t="str">
        <f>IF(LARGE(Turnaje!F542:BV542,2)=0,"",LARGE(Turnaje!F542:BV542,2))</f>
        <v/>
      </c>
      <c r="G541" s="12" t="str">
        <f>IF(LARGE(Turnaje!F542:BV542,3)=0,"",LARGE(Turnaje!F542:BV542,3))</f>
        <v/>
      </c>
      <c r="H541" s="12" t="str">
        <f>IF(LARGE(Turnaje!F542:BV542,4)=0,"",LARGE(Turnaje!F542:BV542,4))</f>
        <v/>
      </c>
      <c r="I541" s="12" t="str">
        <f>IF(LARGE(Turnaje!F542:BV542,5)=0,"",LARGE(Turnaje!F542:BV542,5))</f>
        <v/>
      </c>
      <c r="J541" s="12" t="str">
        <f>IF(LARGE(Turnaje!F542:BV542,6)=0,"",LARGE(Turnaje!F542:BV542,6))</f>
        <v/>
      </c>
      <c r="K541" s="12" t="str">
        <f>IF(LARGE(Turnaje!F542:BV542,7)=0,"",LARGE(Turnaje!F542:BV542,7))</f>
        <v/>
      </c>
      <c r="L541" s="12" t="str">
        <f>IF(LARGE(Turnaje!F542:BV542,8)=0,"",LARGE(Turnaje!F542:BV542,8))</f>
        <v/>
      </c>
      <c r="M541" s="11">
        <f t="shared" si="18"/>
        <v>0</v>
      </c>
      <c r="N541" s="13">
        <f t="shared" si="19"/>
        <v>0</v>
      </c>
      <c r="O541" s="14">
        <f>SUM(Turnaje!F542:BV542)</f>
        <v>0</v>
      </c>
    </row>
    <row r="542" spans="1:15">
      <c r="A542" s="9" t="str">
        <f>IF(Turnaje!A543="","",Turnaje!A543)</f>
        <v/>
      </c>
      <c r="B542" s="28" t="str">
        <f>IF(Turnaje!B543="","",Turnaje!B543)</f>
        <v/>
      </c>
      <c r="C542" s="28" t="str">
        <f>IF(Turnaje!C543="","",Turnaje!C543)</f>
        <v/>
      </c>
      <c r="D542" s="10" t="str">
        <f>IF(Turnaje!E543="","",Turnaje!E543)</f>
        <v/>
      </c>
      <c r="E542" s="12" t="str">
        <f>IF(LARGE(Turnaje!F543:BV543,1)=0,"",LARGE(Turnaje!F543:BV543,1))</f>
        <v/>
      </c>
      <c r="F542" s="12" t="str">
        <f>IF(LARGE(Turnaje!F543:BV543,2)=0,"",LARGE(Turnaje!F543:BV543,2))</f>
        <v/>
      </c>
      <c r="G542" s="12" t="str">
        <f>IF(LARGE(Turnaje!F543:BV543,3)=0,"",LARGE(Turnaje!F543:BV543,3))</f>
        <v/>
      </c>
      <c r="H542" s="12" t="str">
        <f>IF(LARGE(Turnaje!F543:BV543,4)=0,"",LARGE(Turnaje!F543:BV543,4))</f>
        <v/>
      </c>
      <c r="I542" s="12" t="str">
        <f>IF(LARGE(Turnaje!F543:BV543,5)=0,"",LARGE(Turnaje!F543:BV543,5))</f>
        <v/>
      </c>
      <c r="J542" s="12" t="str">
        <f>IF(LARGE(Turnaje!F543:BV543,6)=0,"",LARGE(Turnaje!F543:BV543,6))</f>
        <v/>
      </c>
      <c r="K542" s="12" t="str">
        <f>IF(LARGE(Turnaje!F543:BV543,7)=0,"",LARGE(Turnaje!F543:BV543,7))</f>
        <v/>
      </c>
      <c r="L542" s="12" t="str">
        <f>IF(LARGE(Turnaje!F543:BV543,8)=0,"",LARGE(Turnaje!F543:BV543,8))</f>
        <v/>
      </c>
      <c r="M542" s="11">
        <f t="shared" si="18"/>
        <v>0</v>
      </c>
      <c r="N542" s="13">
        <f t="shared" si="19"/>
        <v>0</v>
      </c>
      <c r="O542" s="14">
        <f>SUM(Turnaje!F543:BV543)</f>
        <v>0</v>
      </c>
    </row>
    <row r="543" spans="1:15">
      <c r="A543" s="9" t="str">
        <f>IF(Turnaje!A544="","",Turnaje!A544)</f>
        <v/>
      </c>
      <c r="B543" s="28" t="str">
        <f>IF(Turnaje!B544="","",Turnaje!B544)</f>
        <v/>
      </c>
      <c r="C543" s="28" t="str">
        <f>IF(Turnaje!C544="","",Turnaje!C544)</f>
        <v/>
      </c>
      <c r="D543" s="10" t="str">
        <f>IF(Turnaje!E544="","",Turnaje!E544)</f>
        <v/>
      </c>
      <c r="E543" s="12" t="str">
        <f>IF(LARGE(Turnaje!F544:BV544,1)=0,"",LARGE(Turnaje!F544:BV544,1))</f>
        <v/>
      </c>
      <c r="F543" s="12" t="str">
        <f>IF(LARGE(Turnaje!F544:BV544,2)=0,"",LARGE(Turnaje!F544:BV544,2))</f>
        <v/>
      </c>
      <c r="G543" s="12" t="str">
        <f>IF(LARGE(Turnaje!F544:BV544,3)=0,"",LARGE(Turnaje!F544:BV544,3))</f>
        <v/>
      </c>
      <c r="H543" s="12" t="str">
        <f>IF(LARGE(Turnaje!F544:BV544,4)=0,"",LARGE(Turnaje!F544:BV544,4))</f>
        <v/>
      </c>
      <c r="I543" s="12" t="str">
        <f>IF(LARGE(Turnaje!F544:BV544,5)=0,"",LARGE(Turnaje!F544:BV544,5))</f>
        <v/>
      </c>
      <c r="J543" s="12" t="str">
        <f>IF(LARGE(Turnaje!F544:BV544,6)=0,"",LARGE(Turnaje!F544:BV544,6))</f>
        <v/>
      </c>
      <c r="K543" s="12" t="str">
        <f>IF(LARGE(Turnaje!F544:BV544,7)=0,"",LARGE(Turnaje!F544:BV544,7))</f>
        <v/>
      </c>
      <c r="L543" s="12" t="str">
        <f>IF(LARGE(Turnaje!F544:BV544,8)=0,"",LARGE(Turnaje!F544:BV544,8))</f>
        <v/>
      </c>
      <c r="M543" s="11">
        <f t="shared" si="18"/>
        <v>0</v>
      </c>
      <c r="N543" s="13">
        <f t="shared" si="19"/>
        <v>0</v>
      </c>
      <c r="O543" s="14">
        <f>SUM(Turnaje!F544:BV544)</f>
        <v>0</v>
      </c>
    </row>
    <row r="544" spans="1:15">
      <c r="A544" s="9" t="str">
        <f>IF(Turnaje!A545="","",Turnaje!A545)</f>
        <v/>
      </c>
      <c r="B544" s="28" t="str">
        <f>IF(Turnaje!B545="","",Turnaje!B545)</f>
        <v/>
      </c>
      <c r="C544" s="28" t="str">
        <f>IF(Turnaje!C545="","",Turnaje!C545)</f>
        <v/>
      </c>
      <c r="D544" s="10" t="str">
        <f>IF(Turnaje!E545="","",Turnaje!E545)</f>
        <v/>
      </c>
      <c r="E544" s="12" t="str">
        <f>IF(LARGE(Turnaje!F545:BV545,1)=0,"",LARGE(Turnaje!F545:BV545,1))</f>
        <v/>
      </c>
      <c r="F544" s="12" t="str">
        <f>IF(LARGE(Turnaje!F545:BV545,2)=0,"",LARGE(Turnaje!F545:BV545,2))</f>
        <v/>
      </c>
      <c r="G544" s="12" t="str">
        <f>IF(LARGE(Turnaje!F545:BV545,3)=0,"",LARGE(Turnaje!F545:BV545,3))</f>
        <v/>
      </c>
      <c r="H544" s="12" t="str">
        <f>IF(LARGE(Turnaje!F545:BV545,4)=0,"",LARGE(Turnaje!F545:BV545,4))</f>
        <v/>
      </c>
      <c r="I544" s="12" t="str">
        <f>IF(LARGE(Turnaje!F545:BV545,5)=0,"",LARGE(Turnaje!F545:BV545,5))</f>
        <v/>
      </c>
      <c r="J544" s="12" t="str">
        <f>IF(LARGE(Turnaje!F545:BV545,6)=0,"",LARGE(Turnaje!F545:BV545,6))</f>
        <v/>
      </c>
      <c r="K544" s="12" t="str">
        <f>IF(LARGE(Turnaje!F545:BV545,7)=0,"",LARGE(Turnaje!F545:BV545,7))</f>
        <v/>
      </c>
      <c r="L544" s="12" t="str">
        <f>IF(LARGE(Turnaje!F545:BV545,8)=0,"",LARGE(Turnaje!F545:BV545,8))</f>
        <v/>
      </c>
      <c r="M544" s="11">
        <f t="shared" si="18"/>
        <v>0</v>
      </c>
      <c r="N544" s="13">
        <f t="shared" si="19"/>
        <v>0</v>
      </c>
      <c r="O544" s="14">
        <f>SUM(Turnaje!F545:BV545)</f>
        <v>0</v>
      </c>
    </row>
    <row r="545" spans="1:15">
      <c r="A545" s="9" t="str">
        <f>IF(Turnaje!A546="","",Turnaje!A546)</f>
        <v/>
      </c>
      <c r="B545" s="28" t="str">
        <f>IF(Turnaje!B546="","",Turnaje!B546)</f>
        <v/>
      </c>
      <c r="C545" s="28" t="str">
        <f>IF(Turnaje!C546="","",Turnaje!C546)</f>
        <v/>
      </c>
      <c r="D545" s="10" t="str">
        <f>IF(Turnaje!E546="","",Turnaje!E546)</f>
        <v/>
      </c>
      <c r="E545" s="12" t="str">
        <f>IF(LARGE(Turnaje!F546:BV546,1)=0,"",LARGE(Turnaje!F546:BV546,1))</f>
        <v/>
      </c>
      <c r="F545" s="12" t="str">
        <f>IF(LARGE(Turnaje!F546:BV546,2)=0,"",LARGE(Turnaje!F546:BV546,2))</f>
        <v/>
      </c>
      <c r="G545" s="12" t="str">
        <f>IF(LARGE(Turnaje!F546:BV546,3)=0,"",LARGE(Turnaje!F546:BV546,3))</f>
        <v/>
      </c>
      <c r="H545" s="12" t="str">
        <f>IF(LARGE(Turnaje!F546:BV546,4)=0,"",LARGE(Turnaje!F546:BV546,4))</f>
        <v/>
      </c>
      <c r="I545" s="12" t="str">
        <f>IF(LARGE(Turnaje!F546:BV546,5)=0,"",LARGE(Turnaje!F546:BV546,5))</f>
        <v/>
      </c>
      <c r="J545" s="12" t="str">
        <f>IF(LARGE(Turnaje!F546:BV546,6)=0,"",LARGE(Turnaje!F546:BV546,6))</f>
        <v/>
      </c>
      <c r="K545" s="12" t="str">
        <f>IF(LARGE(Turnaje!F546:BV546,7)=0,"",LARGE(Turnaje!F546:BV546,7))</f>
        <v/>
      </c>
      <c r="L545" s="12" t="str">
        <f>IF(LARGE(Turnaje!F546:BV546,8)=0,"",LARGE(Turnaje!F546:BV546,8))</f>
        <v/>
      </c>
      <c r="M545" s="11">
        <f t="shared" si="18"/>
        <v>0</v>
      </c>
      <c r="N545" s="13">
        <f t="shared" si="19"/>
        <v>0</v>
      </c>
      <c r="O545" s="14">
        <f>SUM(Turnaje!F546:BV546)</f>
        <v>0</v>
      </c>
    </row>
    <row r="546" spans="1:15">
      <c r="A546" s="9" t="str">
        <f>IF(Turnaje!A547="","",Turnaje!A547)</f>
        <v/>
      </c>
      <c r="B546" s="28" t="str">
        <f>IF(Turnaje!B547="","",Turnaje!B547)</f>
        <v/>
      </c>
      <c r="C546" s="28" t="str">
        <f>IF(Turnaje!C547="","",Turnaje!C547)</f>
        <v/>
      </c>
      <c r="D546" s="10" t="str">
        <f>IF(Turnaje!E547="","",Turnaje!E547)</f>
        <v/>
      </c>
      <c r="E546" s="12" t="str">
        <f>IF(LARGE(Turnaje!F547:BV547,1)=0,"",LARGE(Turnaje!F547:BV547,1))</f>
        <v/>
      </c>
      <c r="F546" s="12" t="str">
        <f>IF(LARGE(Turnaje!F547:BV547,2)=0,"",LARGE(Turnaje!F547:BV547,2))</f>
        <v/>
      </c>
      <c r="G546" s="12" t="str">
        <f>IF(LARGE(Turnaje!F547:BV547,3)=0,"",LARGE(Turnaje!F547:BV547,3))</f>
        <v/>
      </c>
      <c r="H546" s="12" t="str">
        <f>IF(LARGE(Turnaje!F547:BV547,4)=0,"",LARGE(Turnaje!F547:BV547,4))</f>
        <v/>
      </c>
      <c r="I546" s="12" t="str">
        <f>IF(LARGE(Turnaje!F547:BV547,5)=0,"",LARGE(Turnaje!F547:BV547,5))</f>
        <v/>
      </c>
      <c r="J546" s="12" t="str">
        <f>IF(LARGE(Turnaje!F547:BV547,6)=0,"",LARGE(Turnaje!F547:BV547,6))</f>
        <v/>
      </c>
      <c r="K546" s="12" t="str">
        <f>IF(LARGE(Turnaje!F547:BV547,7)=0,"",LARGE(Turnaje!F547:BV547,7))</f>
        <v/>
      </c>
      <c r="L546" s="12" t="str">
        <f>IF(LARGE(Turnaje!F547:BV547,8)=0,"",LARGE(Turnaje!F547:BV547,8))</f>
        <v/>
      </c>
      <c r="M546" s="11">
        <f t="shared" si="18"/>
        <v>0</v>
      </c>
      <c r="N546" s="13">
        <f t="shared" si="19"/>
        <v>0</v>
      </c>
      <c r="O546" s="14">
        <f>SUM(Turnaje!F547:BV547)</f>
        <v>0</v>
      </c>
    </row>
    <row r="547" spans="1:15">
      <c r="A547" s="9" t="str">
        <f>IF(Turnaje!A548="","",Turnaje!A548)</f>
        <v/>
      </c>
      <c r="B547" s="28" t="str">
        <f>IF(Turnaje!B548="","",Turnaje!B548)</f>
        <v/>
      </c>
      <c r="C547" s="28" t="str">
        <f>IF(Turnaje!C548="","",Turnaje!C548)</f>
        <v/>
      </c>
      <c r="D547" s="10" t="str">
        <f>IF(Turnaje!E548="","",Turnaje!E548)</f>
        <v/>
      </c>
      <c r="E547" s="12" t="str">
        <f>IF(LARGE(Turnaje!F548:BV548,1)=0,"",LARGE(Turnaje!F548:BV548,1))</f>
        <v/>
      </c>
      <c r="F547" s="12" t="str">
        <f>IF(LARGE(Turnaje!F548:BV548,2)=0,"",LARGE(Turnaje!F548:BV548,2))</f>
        <v/>
      </c>
      <c r="G547" s="12" t="str">
        <f>IF(LARGE(Turnaje!F548:BV548,3)=0,"",LARGE(Turnaje!F548:BV548,3))</f>
        <v/>
      </c>
      <c r="H547" s="12" t="str">
        <f>IF(LARGE(Turnaje!F548:BV548,4)=0,"",LARGE(Turnaje!F548:BV548,4))</f>
        <v/>
      </c>
      <c r="I547" s="12" t="str">
        <f>IF(LARGE(Turnaje!F548:BV548,5)=0,"",LARGE(Turnaje!F548:BV548,5))</f>
        <v/>
      </c>
      <c r="J547" s="12" t="str">
        <f>IF(LARGE(Turnaje!F548:BV548,6)=0,"",LARGE(Turnaje!F548:BV548,6))</f>
        <v/>
      </c>
      <c r="K547" s="12" t="str">
        <f>IF(LARGE(Turnaje!F548:BV548,7)=0,"",LARGE(Turnaje!F548:BV548,7))</f>
        <v/>
      </c>
      <c r="L547" s="12" t="str">
        <f>IF(LARGE(Turnaje!F548:BV548,8)=0,"",LARGE(Turnaje!F548:BV548,8))</f>
        <v/>
      </c>
      <c r="M547" s="11">
        <f t="shared" si="18"/>
        <v>0</v>
      </c>
      <c r="N547" s="13">
        <f t="shared" si="19"/>
        <v>0</v>
      </c>
      <c r="O547" s="14">
        <f>SUM(Turnaje!F548:BV548)</f>
        <v>0</v>
      </c>
    </row>
    <row r="548" spans="1:15">
      <c r="A548" s="9" t="str">
        <f>IF(Turnaje!A549="","",Turnaje!A549)</f>
        <v/>
      </c>
      <c r="B548" s="28" t="str">
        <f>IF(Turnaje!B549="","",Turnaje!B549)</f>
        <v/>
      </c>
      <c r="C548" s="28" t="str">
        <f>IF(Turnaje!C549="","",Turnaje!C549)</f>
        <v/>
      </c>
      <c r="D548" s="10" t="str">
        <f>IF(Turnaje!E549="","",Turnaje!E549)</f>
        <v/>
      </c>
      <c r="E548" s="12" t="str">
        <f>IF(LARGE(Turnaje!F549:BV549,1)=0,"",LARGE(Turnaje!F549:BV549,1))</f>
        <v/>
      </c>
      <c r="F548" s="12" t="str">
        <f>IF(LARGE(Turnaje!F549:BV549,2)=0,"",LARGE(Turnaje!F549:BV549,2))</f>
        <v/>
      </c>
      <c r="G548" s="12" t="str">
        <f>IF(LARGE(Turnaje!F549:BV549,3)=0,"",LARGE(Turnaje!F549:BV549,3))</f>
        <v/>
      </c>
      <c r="H548" s="12" t="str">
        <f>IF(LARGE(Turnaje!F549:BV549,4)=0,"",LARGE(Turnaje!F549:BV549,4))</f>
        <v/>
      </c>
      <c r="I548" s="12" t="str">
        <f>IF(LARGE(Turnaje!F549:BV549,5)=0,"",LARGE(Turnaje!F549:BV549,5))</f>
        <v/>
      </c>
      <c r="J548" s="12" t="str">
        <f>IF(LARGE(Turnaje!F549:BV549,6)=0,"",LARGE(Turnaje!F549:BV549,6))</f>
        <v/>
      </c>
      <c r="K548" s="12" t="str">
        <f>IF(LARGE(Turnaje!F549:BV549,7)=0,"",LARGE(Turnaje!F549:BV549,7))</f>
        <v/>
      </c>
      <c r="L548" s="12" t="str">
        <f>IF(LARGE(Turnaje!F549:BV549,8)=0,"",LARGE(Turnaje!F549:BV549,8))</f>
        <v/>
      </c>
      <c r="M548" s="11">
        <f t="shared" si="18"/>
        <v>0</v>
      </c>
      <c r="N548" s="13">
        <f t="shared" si="19"/>
        <v>0</v>
      </c>
      <c r="O548" s="14">
        <f>SUM(Turnaje!F549:BV549)</f>
        <v>0</v>
      </c>
    </row>
    <row r="549" spans="1:15">
      <c r="A549" s="9" t="str">
        <f>IF(Turnaje!A550="","",Turnaje!A550)</f>
        <v/>
      </c>
      <c r="B549" s="28" t="str">
        <f>IF(Turnaje!B550="","",Turnaje!B550)</f>
        <v/>
      </c>
      <c r="C549" s="28" t="str">
        <f>IF(Turnaje!C550="","",Turnaje!C550)</f>
        <v/>
      </c>
      <c r="D549" s="10" t="str">
        <f>IF(Turnaje!E550="","",Turnaje!E550)</f>
        <v/>
      </c>
      <c r="E549" s="12" t="str">
        <f>IF(LARGE(Turnaje!F550:BV550,1)=0,"",LARGE(Turnaje!F550:BV550,1))</f>
        <v/>
      </c>
      <c r="F549" s="12" t="str">
        <f>IF(LARGE(Turnaje!F550:BV550,2)=0,"",LARGE(Turnaje!F550:BV550,2))</f>
        <v/>
      </c>
      <c r="G549" s="12" t="str">
        <f>IF(LARGE(Turnaje!F550:BV550,3)=0,"",LARGE(Turnaje!F550:BV550,3))</f>
        <v/>
      </c>
      <c r="H549" s="12" t="str">
        <f>IF(LARGE(Turnaje!F550:BV550,4)=0,"",LARGE(Turnaje!F550:BV550,4))</f>
        <v/>
      </c>
      <c r="I549" s="12" t="str">
        <f>IF(LARGE(Turnaje!F550:BV550,5)=0,"",LARGE(Turnaje!F550:BV550,5))</f>
        <v/>
      </c>
      <c r="J549" s="12" t="str">
        <f>IF(LARGE(Turnaje!F550:BV550,6)=0,"",LARGE(Turnaje!F550:BV550,6))</f>
        <v/>
      </c>
      <c r="K549" s="12" t="str">
        <f>IF(LARGE(Turnaje!F550:BV550,7)=0,"",LARGE(Turnaje!F550:BV550,7))</f>
        <v/>
      </c>
      <c r="L549" s="12" t="str">
        <f>IF(LARGE(Turnaje!F550:BV550,8)=0,"",LARGE(Turnaje!F550:BV550,8))</f>
        <v/>
      </c>
      <c r="M549" s="11">
        <f t="shared" si="18"/>
        <v>0</v>
      </c>
      <c r="N549" s="13">
        <f t="shared" si="19"/>
        <v>0</v>
      </c>
      <c r="O549" s="14">
        <f>SUM(Turnaje!F550:BV550)</f>
        <v>0</v>
      </c>
    </row>
    <row r="550" spans="1:15">
      <c r="A550" s="9" t="str">
        <f>IF(Turnaje!A551="","",Turnaje!A551)</f>
        <v/>
      </c>
      <c r="B550" s="28" t="str">
        <f>IF(Turnaje!B551="","",Turnaje!B551)</f>
        <v/>
      </c>
      <c r="C550" s="28" t="str">
        <f>IF(Turnaje!C551="","",Turnaje!C551)</f>
        <v/>
      </c>
      <c r="D550" s="10" t="str">
        <f>IF(Turnaje!E551="","",Turnaje!E551)</f>
        <v/>
      </c>
      <c r="E550" s="12" t="str">
        <f>IF(LARGE(Turnaje!F551:BV551,1)=0,"",LARGE(Turnaje!F551:BV551,1))</f>
        <v/>
      </c>
      <c r="F550" s="12" t="str">
        <f>IF(LARGE(Turnaje!F551:BV551,2)=0,"",LARGE(Turnaje!F551:BV551,2))</f>
        <v/>
      </c>
      <c r="G550" s="12" t="str">
        <f>IF(LARGE(Turnaje!F551:BV551,3)=0,"",LARGE(Turnaje!F551:BV551,3))</f>
        <v/>
      </c>
      <c r="H550" s="12" t="str">
        <f>IF(LARGE(Turnaje!F551:BV551,4)=0,"",LARGE(Turnaje!F551:BV551,4))</f>
        <v/>
      </c>
      <c r="I550" s="12" t="str">
        <f>IF(LARGE(Turnaje!F551:BV551,5)=0,"",LARGE(Turnaje!F551:BV551,5))</f>
        <v/>
      </c>
      <c r="J550" s="12" t="str">
        <f>IF(LARGE(Turnaje!F551:BV551,6)=0,"",LARGE(Turnaje!F551:BV551,6))</f>
        <v/>
      </c>
      <c r="K550" s="12" t="str">
        <f>IF(LARGE(Turnaje!F551:BV551,7)=0,"",LARGE(Turnaje!F551:BV551,7))</f>
        <v/>
      </c>
      <c r="L550" s="12" t="str">
        <f>IF(LARGE(Turnaje!F551:BV551,8)=0,"",LARGE(Turnaje!F551:BV551,8))</f>
        <v/>
      </c>
      <c r="M550" s="11">
        <f t="shared" si="18"/>
        <v>0</v>
      </c>
      <c r="N550" s="13">
        <f t="shared" si="19"/>
        <v>0</v>
      </c>
      <c r="O550" s="14">
        <f>SUM(Turnaje!F551:BV551)</f>
        <v>0</v>
      </c>
    </row>
    <row r="551" spans="1:15">
      <c r="A551" s="9" t="str">
        <f>IF(Turnaje!A552="","",Turnaje!A552)</f>
        <v/>
      </c>
      <c r="B551" s="28" t="str">
        <f>IF(Turnaje!B552="","",Turnaje!B552)</f>
        <v/>
      </c>
      <c r="C551" s="28" t="str">
        <f>IF(Turnaje!C552="","",Turnaje!C552)</f>
        <v/>
      </c>
      <c r="D551" s="10" t="str">
        <f>IF(Turnaje!E552="","",Turnaje!E552)</f>
        <v/>
      </c>
      <c r="E551" s="12" t="str">
        <f>IF(LARGE(Turnaje!F552:BV552,1)=0,"",LARGE(Turnaje!F552:BV552,1))</f>
        <v/>
      </c>
      <c r="F551" s="12" t="str">
        <f>IF(LARGE(Turnaje!F552:BV552,2)=0,"",LARGE(Turnaje!F552:BV552,2))</f>
        <v/>
      </c>
      <c r="G551" s="12" t="str">
        <f>IF(LARGE(Turnaje!F552:BV552,3)=0,"",LARGE(Turnaje!F552:BV552,3))</f>
        <v/>
      </c>
      <c r="H551" s="12" t="str">
        <f>IF(LARGE(Turnaje!F552:BV552,4)=0,"",LARGE(Turnaje!F552:BV552,4))</f>
        <v/>
      </c>
      <c r="I551" s="12" t="str">
        <f>IF(LARGE(Turnaje!F552:BV552,5)=0,"",LARGE(Turnaje!F552:BV552,5))</f>
        <v/>
      </c>
      <c r="J551" s="12" t="str">
        <f>IF(LARGE(Turnaje!F552:BV552,6)=0,"",LARGE(Turnaje!F552:BV552,6))</f>
        <v/>
      </c>
      <c r="K551" s="12" t="str">
        <f>IF(LARGE(Turnaje!F552:BV552,7)=0,"",LARGE(Turnaje!F552:BV552,7))</f>
        <v/>
      </c>
      <c r="L551" s="12" t="str">
        <f>IF(LARGE(Turnaje!F552:BV552,8)=0,"",LARGE(Turnaje!F552:BV552,8))</f>
        <v/>
      </c>
      <c r="M551" s="11">
        <f t="shared" si="18"/>
        <v>0</v>
      </c>
      <c r="N551" s="13">
        <f t="shared" si="19"/>
        <v>0</v>
      </c>
      <c r="O551" s="14">
        <f>SUM(Turnaje!F552:BV552)</f>
        <v>0</v>
      </c>
    </row>
    <row r="552" spans="1:15">
      <c r="A552" s="9" t="str">
        <f>IF(Turnaje!A553="","",Turnaje!A553)</f>
        <v/>
      </c>
      <c r="B552" s="28" t="str">
        <f>IF(Turnaje!B553="","",Turnaje!B553)</f>
        <v/>
      </c>
      <c r="C552" s="28" t="str">
        <f>IF(Turnaje!C553="","",Turnaje!C553)</f>
        <v/>
      </c>
      <c r="D552" s="10" t="str">
        <f>IF(Turnaje!E553="","",Turnaje!E553)</f>
        <v/>
      </c>
      <c r="E552" s="12" t="str">
        <f>IF(LARGE(Turnaje!F553:BV553,1)=0,"",LARGE(Turnaje!F553:BV553,1))</f>
        <v/>
      </c>
      <c r="F552" s="12" t="str">
        <f>IF(LARGE(Turnaje!F553:BV553,2)=0,"",LARGE(Turnaje!F553:BV553,2))</f>
        <v/>
      </c>
      <c r="G552" s="12" t="str">
        <f>IF(LARGE(Turnaje!F553:BV553,3)=0,"",LARGE(Turnaje!F553:BV553,3))</f>
        <v/>
      </c>
      <c r="H552" s="12" t="str">
        <f>IF(LARGE(Turnaje!F553:BV553,4)=0,"",LARGE(Turnaje!F553:BV553,4))</f>
        <v/>
      </c>
      <c r="I552" s="12" t="str">
        <f>IF(LARGE(Turnaje!F553:BV553,5)=0,"",LARGE(Turnaje!F553:BV553,5))</f>
        <v/>
      </c>
      <c r="J552" s="12" t="str">
        <f>IF(LARGE(Turnaje!F553:BV553,6)=0,"",LARGE(Turnaje!F553:BV553,6))</f>
        <v/>
      </c>
      <c r="K552" s="12" t="str">
        <f>IF(LARGE(Turnaje!F553:BV553,7)=0,"",LARGE(Turnaje!F553:BV553,7))</f>
        <v/>
      </c>
      <c r="L552" s="12" t="str">
        <f>IF(LARGE(Turnaje!F553:BV553,8)=0,"",LARGE(Turnaje!F553:BV553,8))</f>
        <v/>
      </c>
      <c r="M552" s="11">
        <f t="shared" si="18"/>
        <v>0</v>
      </c>
      <c r="N552" s="13">
        <f t="shared" si="19"/>
        <v>0</v>
      </c>
      <c r="O552" s="14">
        <f>SUM(Turnaje!F553:BV553)</f>
        <v>0</v>
      </c>
    </row>
    <row r="553" spans="1:15">
      <c r="A553" s="9" t="str">
        <f>IF(Turnaje!A554="","",Turnaje!A554)</f>
        <v/>
      </c>
      <c r="B553" s="28" t="str">
        <f>IF(Turnaje!B554="","",Turnaje!B554)</f>
        <v/>
      </c>
      <c r="C553" s="28" t="str">
        <f>IF(Turnaje!C554="","",Turnaje!C554)</f>
        <v/>
      </c>
      <c r="D553" s="10" t="str">
        <f>IF(Turnaje!E554="","",Turnaje!E554)</f>
        <v/>
      </c>
      <c r="E553" s="12" t="str">
        <f>IF(LARGE(Turnaje!F554:BV554,1)=0,"",LARGE(Turnaje!F554:BV554,1))</f>
        <v/>
      </c>
      <c r="F553" s="12" t="str">
        <f>IF(LARGE(Turnaje!F554:BV554,2)=0,"",LARGE(Turnaje!F554:BV554,2))</f>
        <v/>
      </c>
      <c r="G553" s="12" t="str">
        <f>IF(LARGE(Turnaje!F554:BV554,3)=0,"",LARGE(Turnaje!F554:BV554,3))</f>
        <v/>
      </c>
      <c r="H553" s="12" t="str">
        <f>IF(LARGE(Turnaje!F554:BV554,4)=0,"",LARGE(Turnaje!F554:BV554,4))</f>
        <v/>
      </c>
      <c r="I553" s="12" t="str">
        <f>IF(LARGE(Turnaje!F554:BV554,5)=0,"",LARGE(Turnaje!F554:BV554,5))</f>
        <v/>
      </c>
      <c r="J553" s="12" t="str">
        <f>IF(LARGE(Turnaje!F554:BV554,6)=0,"",LARGE(Turnaje!F554:BV554,6))</f>
        <v/>
      </c>
      <c r="K553" s="12" t="str">
        <f>IF(LARGE(Turnaje!F554:BV554,7)=0,"",LARGE(Turnaje!F554:BV554,7))</f>
        <v/>
      </c>
      <c r="L553" s="12" t="str">
        <f>IF(LARGE(Turnaje!F554:BV554,8)=0,"",LARGE(Turnaje!F554:BV554,8))</f>
        <v/>
      </c>
      <c r="M553" s="11">
        <f t="shared" si="18"/>
        <v>0</v>
      </c>
      <c r="N553" s="13">
        <f t="shared" si="19"/>
        <v>0</v>
      </c>
      <c r="O553" s="14">
        <f>SUM(Turnaje!F554:BV554)</f>
        <v>0</v>
      </c>
    </row>
    <row r="554" spans="1:15">
      <c r="A554" s="29" t="str">
        <f>IF(Turnaje!A555="","",Turnaje!A555)</f>
        <v/>
      </c>
      <c r="B554" s="28" t="str">
        <f>IF(Turnaje!B555="","",Turnaje!B555)</f>
        <v/>
      </c>
      <c r="C554" s="28" t="str">
        <f>IF(Turnaje!C555="","",Turnaje!C555)</f>
        <v/>
      </c>
      <c r="D554" s="10" t="str">
        <f>IF(Turnaje!E555="","",Turnaje!E555)</f>
        <v/>
      </c>
      <c r="E554" s="12" t="str">
        <f>IF(LARGE(Turnaje!F555:BV555,1)=0,"",LARGE(Turnaje!F555:BV555,1))</f>
        <v/>
      </c>
      <c r="F554" s="12" t="str">
        <f>IF(LARGE(Turnaje!F555:BV555,2)=0,"",LARGE(Turnaje!F555:BV555,2))</f>
        <v/>
      </c>
      <c r="G554" s="12" t="str">
        <f>IF(LARGE(Turnaje!F555:BV555,3)=0,"",LARGE(Turnaje!F555:BV555,3))</f>
        <v/>
      </c>
      <c r="H554" s="12" t="str">
        <f>IF(LARGE(Turnaje!F555:BV555,4)=0,"",LARGE(Turnaje!F555:BV555,4))</f>
        <v/>
      </c>
      <c r="I554" s="12" t="str">
        <f>IF(LARGE(Turnaje!F555:BV555,5)=0,"",LARGE(Turnaje!F555:BV555,5))</f>
        <v/>
      </c>
      <c r="J554" s="12" t="str">
        <f>IF(LARGE(Turnaje!F555:BV555,6)=0,"",LARGE(Turnaje!F555:BV555,6))</f>
        <v/>
      </c>
      <c r="K554" s="12" t="str">
        <f>IF(LARGE(Turnaje!F555:BV555,7)=0,"",LARGE(Turnaje!F555:BV555,7))</f>
        <v/>
      </c>
      <c r="L554" s="12" t="str">
        <f>IF(LARGE(Turnaje!F555:BV555,8)=0,"",LARGE(Turnaje!F555:BV555,8))</f>
        <v/>
      </c>
      <c r="M554" s="11">
        <f t="shared" si="18"/>
        <v>0</v>
      </c>
      <c r="N554" s="13">
        <f t="shared" si="19"/>
        <v>0</v>
      </c>
      <c r="O554" s="14">
        <f>SUM(Turnaje!F555:BV555)</f>
        <v>0</v>
      </c>
    </row>
    <row r="555" spans="1:15">
      <c r="A555" s="29" t="str">
        <f>IF(Turnaje!A556="","",Turnaje!A556)</f>
        <v/>
      </c>
      <c r="B555" s="28" t="str">
        <f>IF(Turnaje!B556="","",Turnaje!B556)</f>
        <v/>
      </c>
      <c r="C555" s="28" t="str">
        <f>IF(Turnaje!C556="","",Turnaje!C556)</f>
        <v/>
      </c>
      <c r="D555" s="10" t="str">
        <f>IF(Turnaje!E556="","",Turnaje!E556)</f>
        <v/>
      </c>
      <c r="E555" s="12" t="str">
        <f>IF(LARGE(Turnaje!F556:BV556,1)=0,"",LARGE(Turnaje!F556:BV556,1))</f>
        <v/>
      </c>
      <c r="F555" s="12" t="str">
        <f>IF(LARGE(Turnaje!F556:BV556,2)=0,"",LARGE(Turnaje!F556:BV556,2))</f>
        <v/>
      </c>
      <c r="G555" s="12" t="str">
        <f>IF(LARGE(Turnaje!F556:BV556,3)=0,"",LARGE(Turnaje!F556:BV556,3))</f>
        <v/>
      </c>
      <c r="H555" s="12" t="str">
        <f>IF(LARGE(Turnaje!F556:BV556,4)=0,"",LARGE(Turnaje!F556:BV556,4))</f>
        <v/>
      </c>
      <c r="I555" s="12" t="str">
        <f>IF(LARGE(Turnaje!F556:BV556,5)=0,"",LARGE(Turnaje!F556:BV556,5))</f>
        <v/>
      </c>
      <c r="J555" s="12" t="str">
        <f>IF(LARGE(Turnaje!F556:BV556,6)=0,"",LARGE(Turnaje!F556:BV556,6))</f>
        <v/>
      </c>
      <c r="K555" s="12" t="str">
        <f>IF(LARGE(Turnaje!F556:BV556,7)=0,"",LARGE(Turnaje!F556:BV556,7))</f>
        <v/>
      </c>
      <c r="L555" s="12" t="str">
        <f>IF(LARGE(Turnaje!F556:BV556,8)=0,"",LARGE(Turnaje!F556:BV556,8))</f>
        <v/>
      </c>
      <c r="M555" s="11">
        <f t="shared" si="18"/>
        <v>0</v>
      </c>
      <c r="N555" s="13">
        <f t="shared" si="19"/>
        <v>0</v>
      </c>
      <c r="O555" s="14">
        <f>SUM(Turnaje!F556:BV556)</f>
        <v>0</v>
      </c>
    </row>
    <row r="556" spans="1:15">
      <c r="A556" s="29" t="str">
        <f>IF(Turnaje!A557="","",Turnaje!A557)</f>
        <v/>
      </c>
      <c r="B556" s="28" t="str">
        <f>IF(Turnaje!B557="","",Turnaje!B557)</f>
        <v/>
      </c>
      <c r="C556" s="28" t="str">
        <f>IF(Turnaje!C557="","",Turnaje!C557)</f>
        <v/>
      </c>
      <c r="D556" s="10" t="str">
        <f>IF(Turnaje!E557="","",Turnaje!E557)</f>
        <v/>
      </c>
      <c r="E556" s="12" t="str">
        <f>IF(LARGE(Turnaje!F557:BV557,1)=0,"",LARGE(Turnaje!F557:BV557,1))</f>
        <v/>
      </c>
      <c r="F556" s="12" t="str">
        <f>IF(LARGE(Turnaje!F557:BV557,2)=0,"",LARGE(Turnaje!F557:BV557,2))</f>
        <v/>
      </c>
      <c r="G556" s="12" t="str">
        <f>IF(LARGE(Turnaje!F557:BV557,3)=0,"",LARGE(Turnaje!F557:BV557,3))</f>
        <v/>
      </c>
      <c r="H556" s="12" t="str">
        <f>IF(LARGE(Turnaje!F557:BV557,4)=0,"",LARGE(Turnaje!F557:BV557,4))</f>
        <v/>
      </c>
      <c r="I556" s="12" t="str">
        <f>IF(LARGE(Turnaje!F557:BV557,5)=0,"",LARGE(Turnaje!F557:BV557,5))</f>
        <v/>
      </c>
      <c r="J556" s="12" t="str">
        <f>IF(LARGE(Turnaje!F557:BV557,6)=0,"",LARGE(Turnaje!F557:BV557,6))</f>
        <v/>
      </c>
      <c r="K556" s="12" t="str">
        <f>IF(LARGE(Turnaje!F557:BV557,7)=0,"",LARGE(Turnaje!F557:BV557,7))</f>
        <v/>
      </c>
      <c r="L556" s="12" t="str">
        <f>IF(LARGE(Turnaje!F557:BV557,8)=0,"",LARGE(Turnaje!F557:BV557,8))</f>
        <v/>
      </c>
      <c r="M556" s="11">
        <f t="shared" si="18"/>
        <v>0</v>
      </c>
      <c r="N556" s="13">
        <f t="shared" si="19"/>
        <v>0</v>
      </c>
      <c r="O556" s="14">
        <f>SUM(Turnaje!F557:BV557)</f>
        <v>0</v>
      </c>
    </row>
    <row r="557" spans="1:15">
      <c r="A557" s="29" t="str">
        <f>IF(Turnaje!A558="","",Turnaje!A558)</f>
        <v/>
      </c>
      <c r="B557" s="28" t="str">
        <f>IF(Turnaje!B558="","",Turnaje!B558)</f>
        <v/>
      </c>
      <c r="C557" s="28" t="str">
        <f>IF(Turnaje!C558="","",Turnaje!C558)</f>
        <v/>
      </c>
      <c r="D557" s="10" t="str">
        <f>IF(Turnaje!E558="","",Turnaje!E558)</f>
        <v/>
      </c>
      <c r="E557" s="12" t="str">
        <f>IF(LARGE(Turnaje!F558:BV558,1)=0,"",LARGE(Turnaje!F558:BV558,1))</f>
        <v/>
      </c>
      <c r="F557" s="12" t="str">
        <f>IF(LARGE(Turnaje!F558:BV558,2)=0,"",LARGE(Turnaje!F558:BV558,2))</f>
        <v/>
      </c>
      <c r="G557" s="12" t="str">
        <f>IF(LARGE(Turnaje!F558:BV558,3)=0,"",LARGE(Turnaje!F558:BV558,3))</f>
        <v/>
      </c>
      <c r="H557" s="12" t="str">
        <f>IF(LARGE(Turnaje!F558:BV558,4)=0,"",LARGE(Turnaje!F558:BV558,4))</f>
        <v/>
      </c>
      <c r="I557" s="12" t="str">
        <f>IF(LARGE(Turnaje!F558:BV558,5)=0,"",LARGE(Turnaje!F558:BV558,5))</f>
        <v/>
      </c>
      <c r="J557" s="12" t="str">
        <f>IF(LARGE(Turnaje!F558:BV558,6)=0,"",LARGE(Turnaje!F558:BV558,6))</f>
        <v/>
      </c>
      <c r="K557" s="12" t="str">
        <f>IF(LARGE(Turnaje!F558:BV558,7)=0,"",LARGE(Turnaje!F558:BV558,7))</f>
        <v/>
      </c>
      <c r="L557" s="12" t="str">
        <f>IF(LARGE(Turnaje!F558:BV558,8)=0,"",LARGE(Turnaje!F558:BV558,8))</f>
        <v/>
      </c>
      <c r="M557" s="11">
        <f t="shared" si="18"/>
        <v>0</v>
      </c>
      <c r="N557" s="13">
        <f t="shared" si="19"/>
        <v>0</v>
      </c>
      <c r="O557" s="14">
        <f>SUM(Turnaje!F558:BV558)</f>
        <v>0</v>
      </c>
    </row>
    <row r="558" spans="1:15">
      <c r="A558" s="29" t="str">
        <f>IF(Turnaje!A559="","",Turnaje!A559)</f>
        <v/>
      </c>
      <c r="B558" s="28" t="str">
        <f>IF(Turnaje!B559="","",Turnaje!B559)</f>
        <v/>
      </c>
      <c r="C558" s="28" t="str">
        <f>IF(Turnaje!C559="","",Turnaje!C559)</f>
        <v/>
      </c>
      <c r="D558" s="10" t="str">
        <f>IF(Turnaje!E559="","",Turnaje!E559)</f>
        <v/>
      </c>
      <c r="E558" s="12" t="str">
        <f>IF(LARGE(Turnaje!F559:BV559,1)=0,"",LARGE(Turnaje!F559:BV559,1))</f>
        <v/>
      </c>
      <c r="F558" s="12" t="str">
        <f>IF(LARGE(Turnaje!F559:BV559,2)=0,"",LARGE(Turnaje!F559:BV559,2))</f>
        <v/>
      </c>
      <c r="G558" s="12" t="str">
        <f>IF(LARGE(Turnaje!F559:BV559,3)=0,"",LARGE(Turnaje!F559:BV559,3))</f>
        <v/>
      </c>
      <c r="H558" s="12" t="str">
        <f>IF(LARGE(Turnaje!F559:BV559,4)=0,"",LARGE(Turnaje!F559:BV559,4))</f>
        <v/>
      </c>
      <c r="I558" s="12" t="str">
        <f>IF(LARGE(Turnaje!F559:BV559,5)=0,"",LARGE(Turnaje!F559:BV559,5))</f>
        <v/>
      </c>
      <c r="J558" s="12" t="str">
        <f>IF(LARGE(Turnaje!F559:BV559,6)=0,"",LARGE(Turnaje!F559:BV559,6))</f>
        <v/>
      </c>
      <c r="K558" s="12" t="str">
        <f>IF(LARGE(Turnaje!F559:BV559,7)=0,"",LARGE(Turnaje!F559:BV559,7))</f>
        <v/>
      </c>
      <c r="L558" s="12" t="str">
        <f>IF(LARGE(Turnaje!F559:BV559,8)=0,"",LARGE(Turnaje!F559:BV559,8))</f>
        <v/>
      </c>
      <c r="M558" s="11">
        <f t="shared" si="18"/>
        <v>0</v>
      </c>
      <c r="N558" s="13">
        <f t="shared" si="19"/>
        <v>0</v>
      </c>
      <c r="O558" s="14">
        <f>SUM(Turnaje!F559:BV559)</f>
        <v>0</v>
      </c>
    </row>
    <row r="559" spans="1:15">
      <c r="A559" s="29" t="str">
        <f>IF(Turnaje!A560="","",Turnaje!A560)</f>
        <v/>
      </c>
      <c r="B559" s="28" t="str">
        <f>IF(Turnaje!B560="","",Turnaje!B560)</f>
        <v/>
      </c>
      <c r="C559" s="28" t="str">
        <f>IF(Turnaje!C560="","",Turnaje!C560)</f>
        <v/>
      </c>
      <c r="D559" s="10" t="str">
        <f>IF(Turnaje!E560="","",Turnaje!E560)</f>
        <v/>
      </c>
      <c r="E559" s="12" t="str">
        <f>IF(LARGE(Turnaje!F560:BV560,1)=0,"",LARGE(Turnaje!F560:BV560,1))</f>
        <v/>
      </c>
      <c r="F559" s="12" t="str">
        <f>IF(LARGE(Turnaje!F560:BV560,2)=0,"",LARGE(Turnaje!F560:BV560,2))</f>
        <v/>
      </c>
      <c r="G559" s="12" t="str">
        <f>IF(LARGE(Turnaje!F560:BV560,3)=0,"",LARGE(Turnaje!F560:BV560,3))</f>
        <v/>
      </c>
      <c r="H559" s="12" t="str">
        <f>IF(LARGE(Turnaje!F560:BV560,4)=0,"",LARGE(Turnaje!F560:BV560,4))</f>
        <v/>
      </c>
      <c r="I559" s="12" t="str">
        <f>IF(LARGE(Turnaje!F560:BV560,5)=0,"",LARGE(Turnaje!F560:BV560,5))</f>
        <v/>
      </c>
      <c r="J559" s="12" t="str">
        <f>IF(LARGE(Turnaje!F560:BV560,6)=0,"",LARGE(Turnaje!F560:BV560,6))</f>
        <v/>
      </c>
      <c r="K559" s="12" t="str">
        <f>IF(LARGE(Turnaje!F560:BV560,7)=0,"",LARGE(Turnaje!F560:BV560,7))</f>
        <v/>
      </c>
      <c r="L559" s="12" t="str">
        <f>IF(LARGE(Turnaje!F560:BV560,8)=0,"",LARGE(Turnaje!F560:BV560,8))</f>
        <v/>
      </c>
      <c r="M559" s="11">
        <f t="shared" si="18"/>
        <v>0</v>
      </c>
      <c r="N559" s="13">
        <f t="shared" si="19"/>
        <v>0</v>
      </c>
      <c r="O559" s="14">
        <f>SUM(Turnaje!F560:BV560)</f>
        <v>0</v>
      </c>
    </row>
    <row r="560" spans="1:15">
      <c r="A560" s="29" t="str">
        <f>IF(Turnaje!A561="","",Turnaje!A561)</f>
        <v/>
      </c>
      <c r="B560" s="28" t="str">
        <f>IF(Turnaje!B561="","",Turnaje!B561)</f>
        <v/>
      </c>
      <c r="C560" s="28" t="str">
        <f>IF(Turnaje!C561="","",Turnaje!C561)</f>
        <v/>
      </c>
      <c r="D560" s="10" t="str">
        <f>IF(Turnaje!E561="","",Turnaje!E561)</f>
        <v/>
      </c>
      <c r="E560" s="12" t="str">
        <f>IF(LARGE(Turnaje!F561:BV561,1)=0,"",LARGE(Turnaje!F561:BV561,1))</f>
        <v/>
      </c>
      <c r="F560" s="12" t="str">
        <f>IF(LARGE(Turnaje!F561:BV561,2)=0,"",LARGE(Turnaje!F561:BV561,2))</f>
        <v/>
      </c>
      <c r="G560" s="12" t="str">
        <f>IF(LARGE(Turnaje!F561:BV561,3)=0,"",LARGE(Turnaje!F561:BV561,3))</f>
        <v/>
      </c>
      <c r="H560" s="12" t="str">
        <f>IF(LARGE(Turnaje!F561:BV561,4)=0,"",LARGE(Turnaje!F561:BV561,4))</f>
        <v/>
      </c>
      <c r="I560" s="12" t="str">
        <f>IF(LARGE(Turnaje!F561:BV561,5)=0,"",LARGE(Turnaje!F561:BV561,5))</f>
        <v/>
      </c>
      <c r="J560" s="12" t="str">
        <f>IF(LARGE(Turnaje!F561:BV561,6)=0,"",LARGE(Turnaje!F561:BV561,6))</f>
        <v/>
      </c>
      <c r="K560" s="12" t="str">
        <f>IF(LARGE(Turnaje!F561:BV561,7)=0,"",LARGE(Turnaje!F561:BV561,7))</f>
        <v/>
      </c>
      <c r="L560" s="12" t="str">
        <f>IF(LARGE(Turnaje!F561:BV561,8)=0,"",LARGE(Turnaje!F561:BV561,8))</f>
        <v/>
      </c>
      <c r="M560" s="11">
        <f t="shared" si="18"/>
        <v>0</v>
      </c>
      <c r="N560" s="13">
        <f t="shared" si="19"/>
        <v>0</v>
      </c>
      <c r="O560" s="14">
        <f>SUM(Turnaje!F561:BV561)</f>
        <v>0</v>
      </c>
    </row>
    <row r="561" spans="1:15">
      <c r="A561" s="29" t="str">
        <f>IF(Turnaje!A562="","",Turnaje!A562)</f>
        <v/>
      </c>
      <c r="B561" s="28" t="str">
        <f>IF(Turnaje!B562="","",Turnaje!B562)</f>
        <v/>
      </c>
      <c r="C561" s="28" t="str">
        <f>IF(Turnaje!C562="","",Turnaje!C562)</f>
        <v/>
      </c>
      <c r="D561" s="10" t="str">
        <f>IF(Turnaje!E562="","",Turnaje!E562)</f>
        <v/>
      </c>
      <c r="E561" s="12" t="str">
        <f>IF(LARGE(Turnaje!F562:BV562,1)=0,"",LARGE(Turnaje!F562:BV562,1))</f>
        <v/>
      </c>
      <c r="F561" s="12" t="str">
        <f>IF(LARGE(Turnaje!F562:BV562,2)=0,"",LARGE(Turnaje!F562:BV562,2))</f>
        <v/>
      </c>
      <c r="G561" s="12" t="str">
        <f>IF(LARGE(Turnaje!F562:BV562,3)=0,"",LARGE(Turnaje!F562:BV562,3))</f>
        <v/>
      </c>
      <c r="H561" s="12" t="str">
        <f>IF(LARGE(Turnaje!F562:BV562,4)=0,"",LARGE(Turnaje!F562:BV562,4))</f>
        <v/>
      </c>
      <c r="I561" s="12" t="str">
        <f>IF(LARGE(Turnaje!F562:BV562,5)=0,"",LARGE(Turnaje!F562:BV562,5))</f>
        <v/>
      </c>
      <c r="J561" s="12" t="str">
        <f>IF(LARGE(Turnaje!F562:BV562,6)=0,"",LARGE(Turnaje!F562:BV562,6))</f>
        <v/>
      </c>
      <c r="K561" s="12" t="str">
        <f>IF(LARGE(Turnaje!F562:BV562,7)=0,"",LARGE(Turnaje!F562:BV562,7))</f>
        <v/>
      </c>
      <c r="L561" s="12" t="str">
        <f>IF(LARGE(Turnaje!F562:BV562,8)=0,"",LARGE(Turnaje!F562:BV562,8))</f>
        <v/>
      </c>
      <c r="M561" s="11">
        <f t="shared" si="18"/>
        <v>0</v>
      </c>
      <c r="N561" s="13">
        <f t="shared" si="19"/>
        <v>0</v>
      </c>
      <c r="O561" s="14">
        <f>SUM(Turnaje!F562:BV562)</f>
        <v>0</v>
      </c>
    </row>
    <row r="562" spans="1:15">
      <c r="A562" s="29" t="str">
        <f>IF(Turnaje!A563="","",Turnaje!A563)</f>
        <v/>
      </c>
      <c r="B562" s="28" t="str">
        <f>IF(Turnaje!B563="","",Turnaje!B563)</f>
        <v/>
      </c>
      <c r="C562" s="28" t="str">
        <f>IF(Turnaje!C563="","",Turnaje!C563)</f>
        <v/>
      </c>
      <c r="D562" s="10" t="str">
        <f>IF(Turnaje!E563="","",Turnaje!E563)</f>
        <v/>
      </c>
      <c r="E562" s="12" t="str">
        <f>IF(LARGE(Turnaje!F563:BV563,1)=0,"",LARGE(Turnaje!F563:BV563,1))</f>
        <v/>
      </c>
      <c r="F562" s="12" t="str">
        <f>IF(LARGE(Turnaje!F563:BV563,2)=0,"",LARGE(Turnaje!F563:BV563,2))</f>
        <v/>
      </c>
      <c r="G562" s="12" t="str">
        <f>IF(LARGE(Turnaje!F563:BV563,3)=0,"",LARGE(Turnaje!F563:BV563,3))</f>
        <v/>
      </c>
      <c r="H562" s="12" t="str">
        <f>IF(LARGE(Turnaje!F563:BV563,4)=0,"",LARGE(Turnaje!F563:BV563,4))</f>
        <v/>
      </c>
      <c r="I562" s="12" t="str">
        <f>IF(LARGE(Turnaje!F563:BV563,5)=0,"",LARGE(Turnaje!F563:BV563,5))</f>
        <v/>
      </c>
      <c r="J562" s="12" t="str">
        <f>IF(LARGE(Turnaje!F563:BV563,6)=0,"",LARGE(Turnaje!F563:BV563,6))</f>
        <v/>
      </c>
      <c r="K562" s="12" t="str">
        <f>IF(LARGE(Turnaje!F563:BV563,7)=0,"",LARGE(Turnaje!F563:BV563,7))</f>
        <v/>
      </c>
      <c r="L562" s="12" t="str">
        <f>IF(LARGE(Turnaje!F563:BV563,8)=0,"",LARGE(Turnaje!F563:BV563,8))</f>
        <v/>
      </c>
      <c r="M562" s="11">
        <f t="shared" si="18"/>
        <v>0</v>
      </c>
      <c r="N562" s="13">
        <f t="shared" si="19"/>
        <v>0</v>
      </c>
      <c r="O562" s="14">
        <f>SUM(Turnaje!F563:BV563)</f>
        <v>0</v>
      </c>
    </row>
    <row r="563" spans="1:15">
      <c r="A563" s="29" t="str">
        <f>IF(Turnaje!A564="","",Turnaje!A564)</f>
        <v/>
      </c>
      <c r="B563" s="28" t="str">
        <f>IF(Turnaje!B564="","",Turnaje!B564)</f>
        <v/>
      </c>
      <c r="C563" s="28" t="str">
        <f>IF(Turnaje!C564="","",Turnaje!C564)</f>
        <v/>
      </c>
      <c r="D563" s="10" t="str">
        <f>IF(Turnaje!E564="","",Turnaje!E564)</f>
        <v/>
      </c>
      <c r="E563" s="12" t="str">
        <f>IF(LARGE(Turnaje!F564:BV564,1)=0,"",LARGE(Turnaje!F564:BV564,1))</f>
        <v/>
      </c>
      <c r="F563" s="12" t="str">
        <f>IF(LARGE(Turnaje!F564:BV564,2)=0,"",LARGE(Turnaje!F564:BV564,2))</f>
        <v/>
      </c>
      <c r="G563" s="12" t="str">
        <f>IF(LARGE(Turnaje!F564:BV564,3)=0,"",LARGE(Turnaje!F564:BV564,3))</f>
        <v/>
      </c>
      <c r="H563" s="12" t="str">
        <f>IF(LARGE(Turnaje!F564:BV564,4)=0,"",LARGE(Turnaje!F564:BV564,4))</f>
        <v/>
      </c>
      <c r="I563" s="12" t="str">
        <f>IF(LARGE(Turnaje!F564:BV564,5)=0,"",LARGE(Turnaje!F564:BV564,5))</f>
        <v/>
      </c>
      <c r="J563" s="12" t="str">
        <f>IF(LARGE(Turnaje!F564:BV564,6)=0,"",LARGE(Turnaje!F564:BV564,6))</f>
        <v/>
      </c>
      <c r="K563" s="12" t="str">
        <f>IF(LARGE(Turnaje!F564:BV564,7)=0,"",LARGE(Turnaje!F564:BV564,7))</f>
        <v/>
      </c>
      <c r="L563" s="12" t="str">
        <f>IF(LARGE(Turnaje!F564:BV564,8)=0,"",LARGE(Turnaje!F564:BV564,8))</f>
        <v/>
      </c>
      <c r="M563" s="11">
        <f t="shared" si="18"/>
        <v>0</v>
      </c>
      <c r="N563" s="13">
        <f t="shared" si="19"/>
        <v>0</v>
      </c>
      <c r="O563" s="14">
        <f>SUM(Turnaje!F564:BV564)</f>
        <v>0</v>
      </c>
    </row>
    <row r="564" spans="1:15">
      <c r="A564" s="29" t="str">
        <f>IF(Turnaje!A565="","",Turnaje!A565)</f>
        <v/>
      </c>
      <c r="B564" s="28" t="str">
        <f>IF(Turnaje!B565="","",Turnaje!B565)</f>
        <v/>
      </c>
      <c r="C564" s="28" t="str">
        <f>IF(Turnaje!C565="","",Turnaje!C565)</f>
        <v/>
      </c>
      <c r="D564" s="10" t="str">
        <f>IF(Turnaje!E565="","",Turnaje!E565)</f>
        <v/>
      </c>
      <c r="E564" s="12" t="str">
        <f>IF(LARGE(Turnaje!F565:BV565,1)=0,"",LARGE(Turnaje!F565:BV565,1))</f>
        <v/>
      </c>
      <c r="F564" s="12" t="str">
        <f>IF(LARGE(Turnaje!F565:BV565,2)=0,"",LARGE(Turnaje!F565:BV565,2))</f>
        <v/>
      </c>
      <c r="G564" s="12" t="str">
        <f>IF(LARGE(Turnaje!F565:BV565,3)=0,"",LARGE(Turnaje!F565:BV565,3))</f>
        <v/>
      </c>
      <c r="H564" s="12" t="str">
        <f>IF(LARGE(Turnaje!F565:BV565,4)=0,"",LARGE(Turnaje!F565:BV565,4))</f>
        <v/>
      </c>
      <c r="I564" s="12" t="str">
        <f>IF(LARGE(Turnaje!F565:BV565,5)=0,"",LARGE(Turnaje!F565:BV565,5))</f>
        <v/>
      </c>
      <c r="J564" s="12" t="str">
        <f>IF(LARGE(Turnaje!F565:BV565,6)=0,"",LARGE(Turnaje!F565:BV565,6))</f>
        <v/>
      </c>
      <c r="K564" s="12" t="str">
        <f>IF(LARGE(Turnaje!F565:BV565,7)=0,"",LARGE(Turnaje!F565:BV565,7))</f>
        <v/>
      </c>
      <c r="L564" s="12" t="str">
        <f>IF(LARGE(Turnaje!F565:BV565,8)=0,"",LARGE(Turnaje!F565:BV565,8))</f>
        <v/>
      </c>
      <c r="M564" s="11">
        <f t="shared" si="18"/>
        <v>0</v>
      </c>
      <c r="N564" s="13">
        <f t="shared" si="19"/>
        <v>0</v>
      </c>
      <c r="O564" s="14">
        <f>SUM(Turnaje!F565:BV565)</f>
        <v>0</v>
      </c>
    </row>
    <row r="565" spans="1:15">
      <c r="A565" s="29" t="str">
        <f>IF(Turnaje!A566="","",Turnaje!A566)</f>
        <v/>
      </c>
      <c r="B565" s="28" t="str">
        <f>IF(Turnaje!B566="","",Turnaje!B566)</f>
        <v/>
      </c>
      <c r="C565" s="28" t="str">
        <f>IF(Turnaje!C566="","",Turnaje!C566)</f>
        <v/>
      </c>
      <c r="D565" s="10" t="str">
        <f>IF(Turnaje!E566="","",Turnaje!E566)</f>
        <v/>
      </c>
      <c r="E565" s="12" t="str">
        <f>IF(LARGE(Turnaje!F566:BV566,1)=0,"",LARGE(Turnaje!F566:BV566,1))</f>
        <v/>
      </c>
      <c r="F565" s="12" t="str">
        <f>IF(LARGE(Turnaje!F566:BV566,2)=0,"",LARGE(Turnaje!F566:BV566,2))</f>
        <v/>
      </c>
      <c r="G565" s="12" t="str">
        <f>IF(LARGE(Turnaje!F566:BV566,3)=0,"",LARGE(Turnaje!F566:BV566,3))</f>
        <v/>
      </c>
      <c r="H565" s="12" t="str">
        <f>IF(LARGE(Turnaje!F566:BV566,4)=0,"",LARGE(Turnaje!F566:BV566,4))</f>
        <v/>
      </c>
      <c r="I565" s="12" t="str">
        <f>IF(LARGE(Turnaje!F566:BV566,5)=0,"",LARGE(Turnaje!F566:BV566,5))</f>
        <v/>
      </c>
      <c r="J565" s="12" t="str">
        <f>IF(LARGE(Turnaje!F566:BV566,6)=0,"",LARGE(Turnaje!F566:BV566,6))</f>
        <v/>
      </c>
      <c r="K565" s="12" t="str">
        <f>IF(LARGE(Turnaje!F566:BV566,7)=0,"",LARGE(Turnaje!F566:BV566,7))</f>
        <v/>
      </c>
      <c r="L565" s="12" t="str">
        <f>IF(LARGE(Turnaje!F566:BV566,8)=0,"",LARGE(Turnaje!F566:BV566,8))</f>
        <v/>
      </c>
      <c r="M565" s="11">
        <f t="shared" si="18"/>
        <v>0</v>
      </c>
      <c r="N565" s="13">
        <f t="shared" si="19"/>
        <v>0</v>
      </c>
      <c r="O565" s="14">
        <f>SUM(Turnaje!F566:BV566)</f>
        <v>0</v>
      </c>
    </row>
    <row r="566" spans="1:15">
      <c r="A566" s="29" t="str">
        <f>IF(Turnaje!A567="","",Turnaje!A567)</f>
        <v/>
      </c>
      <c r="B566" s="28" t="str">
        <f>IF(Turnaje!B567="","",Turnaje!B567)</f>
        <v/>
      </c>
      <c r="C566" s="28" t="str">
        <f>IF(Turnaje!C567="","",Turnaje!C567)</f>
        <v/>
      </c>
      <c r="D566" s="10" t="str">
        <f>IF(Turnaje!E567="","",Turnaje!E567)</f>
        <v/>
      </c>
      <c r="E566" s="12" t="str">
        <f>IF(LARGE(Turnaje!F567:BV567,1)=0,"",LARGE(Turnaje!F567:BV567,1))</f>
        <v/>
      </c>
      <c r="F566" s="12" t="str">
        <f>IF(LARGE(Turnaje!F567:BV567,2)=0,"",LARGE(Turnaje!F567:BV567,2))</f>
        <v/>
      </c>
      <c r="G566" s="12" t="str">
        <f>IF(LARGE(Turnaje!F567:BV567,3)=0,"",LARGE(Turnaje!F567:BV567,3))</f>
        <v/>
      </c>
      <c r="H566" s="12" t="str">
        <f>IF(LARGE(Turnaje!F567:BV567,4)=0,"",LARGE(Turnaje!F567:BV567,4))</f>
        <v/>
      </c>
      <c r="I566" s="12" t="str">
        <f>IF(LARGE(Turnaje!F567:BV567,5)=0,"",LARGE(Turnaje!F567:BV567,5))</f>
        <v/>
      </c>
      <c r="J566" s="12" t="str">
        <f>IF(LARGE(Turnaje!F567:BV567,6)=0,"",LARGE(Turnaje!F567:BV567,6))</f>
        <v/>
      </c>
      <c r="K566" s="12" t="str">
        <f>IF(LARGE(Turnaje!F567:BV567,7)=0,"",LARGE(Turnaje!F567:BV567,7))</f>
        <v/>
      </c>
      <c r="L566" s="12" t="str">
        <f>IF(LARGE(Turnaje!F567:BV567,8)=0,"",LARGE(Turnaje!F567:BV567,8))</f>
        <v/>
      </c>
      <c r="M566" s="11">
        <f t="shared" si="18"/>
        <v>0</v>
      </c>
      <c r="N566" s="13">
        <f t="shared" si="19"/>
        <v>0</v>
      </c>
      <c r="O566" s="14">
        <f>SUM(Turnaje!F567:BV567)</f>
        <v>0</v>
      </c>
    </row>
    <row r="567" spans="1:15">
      <c r="A567" s="29" t="str">
        <f>IF(Turnaje!A568="","",Turnaje!A568)</f>
        <v/>
      </c>
      <c r="B567" s="28" t="str">
        <f>IF(Turnaje!B568="","",Turnaje!B568)</f>
        <v/>
      </c>
      <c r="C567" s="28" t="str">
        <f>IF(Turnaje!C568="","",Turnaje!C568)</f>
        <v/>
      </c>
      <c r="D567" s="10" t="str">
        <f>IF(Turnaje!E568="","",Turnaje!E568)</f>
        <v/>
      </c>
      <c r="E567" s="12" t="str">
        <f>IF(LARGE(Turnaje!F568:BV568,1)=0,"",LARGE(Turnaje!F568:BV568,1))</f>
        <v/>
      </c>
      <c r="F567" s="12" t="str">
        <f>IF(LARGE(Turnaje!F568:BV568,2)=0,"",LARGE(Turnaje!F568:BV568,2))</f>
        <v/>
      </c>
      <c r="G567" s="12" t="str">
        <f>IF(LARGE(Turnaje!F568:BV568,3)=0,"",LARGE(Turnaje!F568:BV568,3))</f>
        <v/>
      </c>
      <c r="H567" s="12" t="str">
        <f>IF(LARGE(Turnaje!F568:BV568,4)=0,"",LARGE(Turnaje!F568:BV568,4))</f>
        <v/>
      </c>
      <c r="I567" s="12" t="str">
        <f>IF(LARGE(Turnaje!F568:BV568,5)=0,"",LARGE(Turnaje!F568:BV568,5))</f>
        <v/>
      </c>
      <c r="J567" s="12" t="str">
        <f>IF(LARGE(Turnaje!F568:BV568,6)=0,"",LARGE(Turnaje!F568:BV568,6))</f>
        <v/>
      </c>
      <c r="K567" s="12" t="str">
        <f>IF(LARGE(Turnaje!F568:BV568,7)=0,"",LARGE(Turnaje!F568:BV568,7))</f>
        <v/>
      </c>
      <c r="L567" s="12" t="str">
        <f>IF(LARGE(Turnaje!F568:BV568,8)=0,"",LARGE(Turnaje!F568:BV568,8))</f>
        <v/>
      </c>
      <c r="M567" s="11">
        <f t="shared" si="18"/>
        <v>0</v>
      </c>
      <c r="N567" s="13">
        <f t="shared" si="19"/>
        <v>0</v>
      </c>
      <c r="O567" s="14">
        <f>SUM(Turnaje!F568:BV568)</f>
        <v>0</v>
      </c>
    </row>
    <row r="568" spans="1:15">
      <c r="A568" s="29" t="str">
        <f>IF(Turnaje!A569="","",Turnaje!A569)</f>
        <v/>
      </c>
      <c r="B568" s="28" t="str">
        <f>IF(Turnaje!B569="","",Turnaje!B569)</f>
        <v/>
      </c>
      <c r="C568" s="28" t="str">
        <f>IF(Turnaje!C569="","",Turnaje!C569)</f>
        <v/>
      </c>
      <c r="D568" s="10" t="str">
        <f>IF(Turnaje!E569="","",Turnaje!E569)</f>
        <v/>
      </c>
      <c r="E568" s="12" t="str">
        <f>IF(LARGE(Turnaje!F569:BV569,1)=0,"",LARGE(Turnaje!F569:BV569,1))</f>
        <v/>
      </c>
      <c r="F568" s="12" t="str">
        <f>IF(LARGE(Turnaje!F569:BV569,2)=0,"",LARGE(Turnaje!F569:BV569,2))</f>
        <v/>
      </c>
      <c r="G568" s="12" t="str">
        <f>IF(LARGE(Turnaje!F569:BV569,3)=0,"",LARGE(Turnaje!F569:BV569,3))</f>
        <v/>
      </c>
      <c r="H568" s="12" t="str">
        <f>IF(LARGE(Turnaje!F569:BV569,4)=0,"",LARGE(Turnaje!F569:BV569,4))</f>
        <v/>
      </c>
      <c r="I568" s="12" t="str">
        <f>IF(LARGE(Turnaje!F569:BV569,5)=0,"",LARGE(Turnaje!F569:BV569,5))</f>
        <v/>
      </c>
      <c r="J568" s="12" t="str">
        <f>IF(LARGE(Turnaje!F569:BV569,6)=0,"",LARGE(Turnaje!F569:BV569,6))</f>
        <v/>
      </c>
      <c r="K568" s="12" t="str">
        <f>IF(LARGE(Turnaje!F569:BV569,7)=0,"",LARGE(Turnaje!F569:BV569,7))</f>
        <v/>
      </c>
      <c r="L568" s="12" t="str">
        <f>IF(LARGE(Turnaje!F569:BV569,8)=0,"",LARGE(Turnaje!F569:BV569,8))</f>
        <v/>
      </c>
      <c r="M568" s="11">
        <f t="shared" si="18"/>
        <v>0</v>
      </c>
      <c r="N568" s="13">
        <f t="shared" si="19"/>
        <v>0</v>
      </c>
      <c r="O568" s="14">
        <f>SUM(Turnaje!F569:BV569)</f>
        <v>0</v>
      </c>
    </row>
    <row r="569" spans="1:15">
      <c r="A569" s="29" t="str">
        <f>IF(Turnaje!A570="","",Turnaje!A570)</f>
        <v/>
      </c>
      <c r="B569" s="28" t="str">
        <f>IF(Turnaje!B570="","",Turnaje!B570)</f>
        <v/>
      </c>
      <c r="C569" s="28" t="str">
        <f>IF(Turnaje!C570="","",Turnaje!C570)</f>
        <v/>
      </c>
      <c r="D569" s="10" t="str">
        <f>IF(Turnaje!E570="","",Turnaje!E570)</f>
        <v/>
      </c>
      <c r="E569" s="12" t="str">
        <f>IF(LARGE(Turnaje!F570:BV570,1)=0,"",LARGE(Turnaje!F570:BV570,1))</f>
        <v/>
      </c>
      <c r="F569" s="12" t="str">
        <f>IF(LARGE(Turnaje!F570:BV570,2)=0,"",LARGE(Turnaje!F570:BV570,2))</f>
        <v/>
      </c>
      <c r="G569" s="12" t="str">
        <f>IF(LARGE(Turnaje!F570:BV570,3)=0,"",LARGE(Turnaje!F570:BV570,3))</f>
        <v/>
      </c>
      <c r="H569" s="12" t="str">
        <f>IF(LARGE(Turnaje!F570:BV570,4)=0,"",LARGE(Turnaje!F570:BV570,4))</f>
        <v/>
      </c>
      <c r="I569" s="12" t="str">
        <f>IF(LARGE(Turnaje!F570:BV570,5)=0,"",LARGE(Turnaje!F570:BV570,5))</f>
        <v/>
      </c>
      <c r="J569" s="12" t="str">
        <f>IF(LARGE(Turnaje!F570:BV570,6)=0,"",LARGE(Turnaje!F570:BV570,6))</f>
        <v/>
      </c>
      <c r="K569" s="12" t="str">
        <f>IF(LARGE(Turnaje!F570:BV570,7)=0,"",LARGE(Turnaje!F570:BV570,7))</f>
        <v/>
      </c>
      <c r="L569" s="12" t="str">
        <f>IF(LARGE(Turnaje!F570:BV570,8)=0,"",LARGE(Turnaje!F570:BV570,8))</f>
        <v/>
      </c>
      <c r="M569" s="11">
        <f t="shared" si="18"/>
        <v>0</v>
      </c>
      <c r="N569" s="13">
        <f t="shared" si="19"/>
        <v>0</v>
      </c>
      <c r="O569" s="14">
        <f>SUM(Turnaje!F570:BV570)</f>
        <v>0</v>
      </c>
    </row>
    <row r="570" spans="1:15">
      <c r="A570" s="29" t="str">
        <f>IF(Turnaje!A571="","",Turnaje!A571)</f>
        <v/>
      </c>
      <c r="B570" s="28" t="str">
        <f>IF(Turnaje!B571="","",Turnaje!B571)</f>
        <v/>
      </c>
      <c r="C570" s="28" t="str">
        <f>IF(Turnaje!C571="","",Turnaje!C571)</f>
        <v/>
      </c>
      <c r="D570" s="10" t="str">
        <f>IF(Turnaje!E571="","",Turnaje!E571)</f>
        <v/>
      </c>
      <c r="E570" s="12" t="str">
        <f>IF(LARGE(Turnaje!F571:BV571,1)=0,"",LARGE(Turnaje!F571:BV571,1))</f>
        <v/>
      </c>
      <c r="F570" s="12" t="str">
        <f>IF(LARGE(Turnaje!F571:BV571,2)=0,"",LARGE(Turnaje!F571:BV571,2))</f>
        <v/>
      </c>
      <c r="G570" s="12" t="str">
        <f>IF(LARGE(Turnaje!F571:BV571,3)=0,"",LARGE(Turnaje!F571:BV571,3))</f>
        <v/>
      </c>
      <c r="H570" s="12" t="str">
        <f>IF(LARGE(Turnaje!F571:BV571,4)=0,"",LARGE(Turnaje!F571:BV571,4))</f>
        <v/>
      </c>
      <c r="I570" s="12" t="str">
        <f>IF(LARGE(Turnaje!F571:BV571,5)=0,"",LARGE(Turnaje!F571:BV571,5))</f>
        <v/>
      </c>
      <c r="J570" s="12" t="str">
        <f>IF(LARGE(Turnaje!F571:BV571,6)=0,"",LARGE(Turnaje!F571:BV571,6))</f>
        <v/>
      </c>
      <c r="K570" s="12" t="str">
        <f>IF(LARGE(Turnaje!F571:BV571,7)=0,"",LARGE(Turnaje!F571:BV571,7))</f>
        <v/>
      </c>
      <c r="L570" s="12" t="str">
        <f>IF(LARGE(Turnaje!F571:BV571,8)=0,"",LARGE(Turnaje!F571:BV571,8))</f>
        <v/>
      </c>
      <c r="M570" s="11">
        <f t="shared" si="18"/>
        <v>0</v>
      </c>
      <c r="N570" s="13">
        <f t="shared" si="19"/>
        <v>0</v>
      </c>
      <c r="O570" s="14">
        <f>SUM(Turnaje!F571:BV571)</f>
        <v>0</v>
      </c>
    </row>
    <row r="571" spans="1:15">
      <c r="A571" s="29" t="str">
        <f>IF(Turnaje!A572="","",Turnaje!A572)</f>
        <v/>
      </c>
      <c r="B571" s="28" t="str">
        <f>IF(Turnaje!B572="","",Turnaje!B572)</f>
        <v/>
      </c>
      <c r="C571" s="28" t="str">
        <f>IF(Turnaje!C572="","",Turnaje!C572)</f>
        <v/>
      </c>
      <c r="D571" s="10" t="str">
        <f>IF(Turnaje!E572="","",Turnaje!E572)</f>
        <v/>
      </c>
      <c r="E571" s="12" t="str">
        <f>IF(LARGE(Turnaje!F572:BV572,1)=0,"",LARGE(Turnaje!F572:BV572,1))</f>
        <v/>
      </c>
      <c r="F571" s="12" t="str">
        <f>IF(LARGE(Turnaje!F572:BV572,2)=0,"",LARGE(Turnaje!F572:BV572,2))</f>
        <v/>
      </c>
      <c r="G571" s="12" t="str">
        <f>IF(LARGE(Turnaje!F572:BV572,3)=0,"",LARGE(Turnaje!F572:BV572,3))</f>
        <v/>
      </c>
      <c r="H571" s="12" t="str">
        <f>IF(LARGE(Turnaje!F572:BV572,4)=0,"",LARGE(Turnaje!F572:BV572,4))</f>
        <v/>
      </c>
      <c r="I571" s="12" t="str">
        <f>IF(LARGE(Turnaje!F572:BV572,5)=0,"",LARGE(Turnaje!F572:BV572,5))</f>
        <v/>
      </c>
      <c r="J571" s="12" t="str">
        <f>IF(LARGE(Turnaje!F572:BV572,6)=0,"",LARGE(Turnaje!F572:BV572,6))</f>
        <v/>
      </c>
      <c r="K571" s="12" t="str">
        <f>IF(LARGE(Turnaje!F572:BV572,7)=0,"",LARGE(Turnaje!F572:BV572,7))</f>
        <v/>
      </c>
      <c r="L571" s="12" t="str">
        <f>IF(LARGE(Turnaje!F572:BV572,8)=0,"",LARGE(Turnaje!F572:BV572,8))</f>
        <v/>
      </c>
      <c r="M571" s="11">
        <f t="shared" si="18"/>
        <v>0</v>
      </c>
      <c r="N571" s="13">
        <f t="shared" si="19"/>
        <v>0</v>
      </c>
      <c r="O571" s="14">
        <f>SUM(Turnaje!F572:BV572)</f>
        <v>0</v>
      </c>
    </row>
    <row r="572" spans="1:15">
      <c r="A572" s="29" t="str">
        <f>IF(Turnaje!A573="","",Turnaje!A573)</f>
        <v/>
      </c>
      <c r="B572" s="28" t="str">
        <f>IF(Turnaje!B573="","",Turnaje!B573)</f>
        <v/>
      </c>
      <c r="C572" s="28" t="str">
        <f>IF(Turnaje!C573="","",Turnaje!C573)</f>
        <v/>
      </c>
      <c r="D572" s="10" t="str">
        <f>IF(Turnaje!E573="","",Turnaje!E573)</f>
        <v/>
      </c>
      <c r="E572" s="12" t="str">
        <f>IF(LARGE(Turnaje!F573:BV573,1)=0,"",LARGE(Turnaje!F573:BV573,1))</f>
        <v/>
      </c>
      <c r="F572" s="12" t="str">
        <f>IF(LARGE(Turnaje!F573:BV573,2)=0,"",LARGE(Turnaje!F573:BV573,2))</f>
        <v/>
      </c>
      <c r="G572" s="12" t="str">
        <f>IF(LARGE(Turnaje!F573:BV573,3)=0,"",LARGE(Turnaje!F573:BV573,3))</f>
        <v/>
      </c>
      <c r="H572" s="12" t="str">
        <f>IF(LARGE(Turnaje!F573:BV573,4)=0,"",LARGE(Turnaje!F573:BV573,4))</f>
        <v/>
      </c>
      <c r="I572" s="12" t="str">
        <f>IF(LARGE(Turnaje!F573:BV573,5)=0,"",LARGE(Turnaje!F573:BV573,5))</f>
        <v/>
      </c>
      <c r="J572" s="12" t="str">
        <f>IF(LARGE(Turnaje!F573:BV573,6)=0,"",LARGE(Turnaje!F573:BV573,6))</f>
        <v/>
      </c>
      <c r="K572" s="12" t="str">
        <f>IF(LARGE(Turnaje!F573:BV573,7)=0,"",LARGE(Turnaje!F573:BV573,7))</f>
        <v/>
      </c>
      <c r="L572" s="12" t="str">
        <f>IF(LARGE(Turnaje!F573:BV573,8)=0,"",LARGE(Turnaje!F573:BV573,8))</f>
        <v/>
      </c>
      <c r="M572" s="11">
        <f t="shared" si="18"/>
        <v>0</v>
      </c>
      <c r="N572" s="13">
        <f t="shared" si="19"/>
        <v>0</v>
      </c>
      <c r="O572" s="14">
        <f>SUM(Turnaje!F573:BV573)</f>
        <v>0</v>
      </c>
    </row>
    <row r="573" spans="1:15">
      <c r="A573" s="29" t="str">
        <f>IF(Turnaje!A574="","",Turnaje!A574)</f>
        <v/>
      </c>
      <c r="B573" s="28" t="str">
        <f>IF(Turnaje!B574="","",Turnaje!B574)</f>
        <v/>
      </c>
      <c r="C573" s="28" t="str">
        <f>IF(Turnaje!C574="","",Turnaje!C574)</f>
        <v/>
      </c>
      <c r="D573" s="10" t="str">
        <f>IF(Turnaje!E574="","",Turnaje!E574)</f>
        <v/>
      </c>
      <c r="E573" s="12" t="str">
        <f>IF(LARGE(Turnaje!F574:BV574,1)=0,"",LARGE(Turnaje!F574:BV574,1))</f>
        <v/>
      </c>
      <c r="F573" s="12" t="str">
        <f>IF(LARGE(Turnaje!F574:BV574,2)=0,"",LARGE(Turnaje!F574:BV574,2))</f>
        <v/>
      </c>
      <c r="G573" s="12" t="str">
        <f>IF(LARGE(Turnaje!F574:BV574,3)=0,"",LARGE(Turnaje!F574:BV574,3))</f>
        <v/>
      </c>
      <c r="H573" s="12" t="str">
        <f>IF(LARGE(Turnaje!F574:BV574,4)=0,"",LARGE(Turnaje!F574:BV574,4))</f>
        <v/>
      </c>
      <c r="I573" s="12" t="str">
        <f>IF(LARGE(Turnaje!F574:BV574,5)=0,"",LARGE(Turnaje!F574:BV574,5))</f>
        <v/>
      </c>
      <c r="J573" s="12" t="str">
        <f>IF(LARGE(Turnaje!F574:BV574,6)=0,"",LARGE(Turnaje!F574:BV574,6))</f>
        <v/>
      </c>
      <c r="K573" s="12" t="str">
        <f>IF(LARGE(Turnaje!F574:BV574,7)=0,"",LARGE(Turnaje!F574:BV574,7))</f>
        <v/>
      </c>
      <c r="L573" s="12" t="str">
        <f>IF(LARGE(Turnaje!F574:BV574,8)=0,"",LARGE(Turnaje!F574:BV574,8))</f>
        <v/>
      </c>
      <c r="M573" s="11">
        <f t="shared" ref="M573:M582" si="20">SUM(E573:L573)</f>
        <v>0</v>
      </c>
      <c r="N573" s="13">
        <f t="shared" ref="N573:N582" si="21">COUNT(E573:L573)</f>
        <v>0</v>
      </c>
      <c r="O573" s="14">
        <f>SUM(Turnaje!F574:BV574)</f>
        <v>0</v>
      </c>
    </row>
    <row r="574" spans="1:15">
      <c r="A574" s="29" t="str">
        <f>IF(Turnaje!A575="","",Turnaje!A575)</f>
        <v/>
      </c>
      <c r="B574" s="28" t="str">
        <f>IF(Turnaje!B575="","",Turnaje!B575)</f>
        <v/>
      </c>
      <c r="C574" s="28" t="str">
        <f>IF(Turnaje!C575="","",Turnaje!C575)</f>
        <v/>
      </c>
      <c r="D574" s="10" t="str">
        <f>IF(Turnaje!E575="","",Turnaje!E575)</f>
        <v/>
      </c>
      <c r="E574" s="12" t="str">
        <f>IF(LARGE(Turnaje!F575:BV575,1)=0,"",LARGE(Turnaje!F575:BV575,1))</f>
        <v/>
      </c>
      <c r="F574" s="12" t="str">
        <f>IF(LARGE(Turnaje!F575:BV575,2)=0,"",LARGE(Turnaje!F575:BV575,2))</f>
        <v/>
      </c>
      <c r="G574" s="12" t="str">
        <f>IF(LARGE(Turnaje!F575:BV575,3)=0,"",LARGE(Turnaje!F575:BV575,3))</f>
        <v/>
      </c>
      <c r="H574" s="12" t="str">
        <f>IF(LARGE(Turnaje!F575:BV575,4)=0,"",LARGE(Turnaje!F575:BV575,4))</f>
        <v/>
      </c>
      <c r="I574" s="12" t="str">
        <f>IF(LARGE(Turnaje!F575:BV575,5)=0,"",LARGE(Turnaje!F575:BV575,5))</f>
        <v/>
      </c>
      <c r="J574" s="12" t="str">
        <f>IF(LARGE(Turnaje!F575:BV575,6)=0,"",LARGE(Turnaje!F575:BV575,6))</f>
        <v/>
      </c>
      <c r="K574" s="12" t="str">
        <f>IF(LARGE(Turnaje!F575:BV575,7)=0,"",LARGE(Turnaje!F575:BV575,7))</f>
        <v/>
      </c>
      <c r="L574" s="12" t="str">
        <f>IF(LARGE(Turnaje!F575:BV575,8)=0,"",LARGE(Turnaje!F575:BV575,8))</f>
        <v/>
      </c>
      <c r="M574" s="11">
        <f t="shared" si="20"/>
        <v>0</v>
      </c>
      <c r="N574" s="13">
        <f t="shared" si="21"/>
        <v>0</v>
      </c>
      <c r="O574" s="14">
        <f>SUM(Turnaje!F575:BV575)</f>
        <v>0</v>
      </c>
    </row>
    <row r="575" spans="1:15">
      <c r="A575" s="29" t="str">
        <f>IF(Turnaje!A576="","",Turnaje!A576)</f>
        <v/>
      </c>
      <c r="B575" s="28" t="str">
        <f>IF(Turnaje!B576="","",Turnaje!B576)</f>
        <v/>
      </c>
      <c r="C575" s="28" t="str">
        <f>IF(Turnaje!C576="","",Turnaje!C576)</f>
        <v/>
      </c>
      <c r="D575" s="10" t="str">
        <f>IF(Turnaje!E576="","",Turnaje!E576)</f>
        <v/>
      </c>
      <c r="E575" s="12" t="str">
        <f>IF(LARGE(Turnaje!F576:BV576,1)=0,"",LARGE(Turnaje!F576:BV576,1))</f>
        <v/>
      </c>
      <c r="F575" s="12" t="str">
        <f>IF(LARGE(Turnaje!F576:BV576,2)=0,"",LARGE(Turnaje!F576:BV576,2))</f>
        <v/>
      </c>
      <c r="G575" s="12" t="str">
        <f>IF(LARGE(Turnaje!F576:BV576,3)=0,"",LARGE(Turnaje!F576:BV576,3))</f>
        <v/>
      </c>
      <c r="H575" s="12" t="str">
        <f>IF(LARGE(Turnaje!F576:BV576,4)=0,"",LARGE(Turnaje!F576:BV576,4))</f>
        <v/>
      </c>
      <c r="I575" s="12" t="str">
        <f>IF(LARGE(Turnaje!F576:BV576,5)=0,"",LARGE(Turnaje!F576:BV576,5))</f>
        <v/>
      </c>
      <c r="J575" s="12" t="str">
        <f>IF(LARGE(Turnaje!F576:BV576,6)=0,"",LARGE(Turnaje!F576:BV576,6))</f>
        <v/>
      </c>
      <c r="K575" s="12" t="str">
        <f>IF(LARGE(Turnaje!F576:BV576,7)=0,"",LARGE(Turnaje!F576:BV576,7))</f>
        <v/>
      </c>
      <c r="L575" s="12" t="str">
        <f>IF(LARGE(Turnaje!F576:BV576,8)=0,"",LARGE(Turnaje!F576:BV576,8))</f>
        <v/>
      </c>
      <c r="M575" s="11">
        <f t="shared" si="20"/>
        <v>0</v>
      </c>
      <c r="N575" s="13">
        <f t="shared" si="21"/>
        <v>0</v>
      </c>
      <c r="O575" s="14">
        <f>SUM(Turnaje!F576:BV576)</f>
        <v>0</v>
      </c>
    </row>
    <row r="576" spans="1:15">
      <c r="A576" s="29" t="str">
        <f>IF(Turnaje!A577="","",Turnaje!A577)</f>
        <v/>
      </c>
      <c r="B576" s="28" t="str">
        <f>IF(Turnaje!B577="","",Turnaje!B577)</f>
        <v/>
      </c>
      <c r="C576" s="28" t="str">
        <f>IF(Turnaje!C577="","",Turnaje!C577)</f>
        <v/>
      </c>
      <c r="D576" s="10" t="str">
        <f>IF(Turnaje!E577="","",Turnaje!E577)</f>
        <v/>
      </c>
      <c r="E576" s="12" t="str">
        <f>IF(LARGE(Turnaje!F577:BV577,1)=0,"",LARGE(Turnaje!F577:BV577,1))</f>
        <v/>
      </c>
      <c r="F576" s="12" t="str">
        <f>IF(LARGE(Turnaje!F577:BV577,2)=0,"",LARGE(Turnaje!F577:BV577,2))</f>
        <v/>
      </c>
      <c r="G576" s="12" t="str">
        <f>IF(LARGE(Turnaje!F577:BV577,3)=0,"",LARGE(Turnaje!F577:BV577,3))</f>
        <v/>
      </c>
      <c r="H576" s="12" t="str">
        <f>IF(LARGE(Turnaje!F577:BV577,4)=0,"",LARGE(Turnaje!F577:BV577,4))</f>
        <v/>
      </c>
      <c r="I576" s="12" t="str">
        <f>IF(LARGE(Turnaje!F577:BV577,5)=0,"",LARGE(Turnaje!F577:BV577,5))</f>
        <v/>
      </c>
      <c r="J576" s="12" t="str">
        <f>IF(LARGE(Turnaje!F577:BV577,6)=0,"",LARGE(Turnaje!F577:BV577,6))</f>
        <v/>
      </c>
      <c r="K576" s="12" t="str">
        <f>IF(LARGE(Turnaje!F577:BV577,7)=0,"",LARGE(Turnaje!F577:BV577,7))</f>
        <v/>
      </c>
      <c r="L576" s="12" t="str">
        <f>IF(LARGE(Turnaje!F577:BV577,8)=0,"",LARGE(Turnaje!F577:BV577,8))</f>
        <v/>
      </c>
      <c r="M576" s="11">
        <f t="shared" si="20"/>
        <v>0</v>
      </c>
      <c r="N576" s="13">
        <f t="shared" si="21"/>
        <v>0</v>
      </c>
      <c r="O576" s="14">
        <f>SUM(Turnaje!F577:BV577)</f>
        <v>0</v>
      </c>
    </row>
    <row r="577" spans="1:15">
      <c r="A577" s="29" t="str">
        <f>IF(Turnaje!A578="","",Turnaje!A578)</f>
        <v/>
      </c>
      <c r="B577" s="28" t="str">
        <f>IF(Turnaje!B578="","",Turnaje!B578)</f>
        <v/>
      </c>
      <c r="C577" s="28" t="str">
        <f>IF(Turnaje!C578="","",Turnaje!C578)</f>
        <v/>
      </c>
      <c r="D577" s="10" t="str">
        <f>IF(Turnaje!E578="","",Turnaje!E578)</f>
        <v/>
      </c>
      <c r="E577" s="12" t="str">
        <f>IF(LARGE(Turnaje!F578:BV578,1)=0,"",LARGE(Turnaje!F578:BV578,1))</f>
        <v/>
      </c>
      <c r="F577" s="12" t="str">
        <f>IF(LARGE(Turnaje!F578:BV578,2)=0,"",LARGE(Turnaje!F578:BV578,2))</f>
        <v/>
      </c>
      <c r="G577" s="12" t="str">
        <f>IF(LARGE(Turnaje!F578:BV578,3)=0,"",LARGE(Turnaje!F578:BV578,3))</f>
        <v/>
      </c>
      <c r="H577" s="12" t="str">
        <f>IF(LARGE(Turnaje!F578:BV578,4)=0,"",LARGE(Turnaje!F578:BV578,4))</f>
        <v/>
      </c>
      <c r="I577" s="12" t="str">
        <f>IF(LARGE(Turnaje!F578:BV578,5)=0,"",LARGE(Turnaje!F578:BV578,5))</f>
        <v/>
      </c>
      <c r="J577" s="12" t="str">
        <f>IF(LARGE(Turnaje!F578:BV578,6)=0,"",LARGE(Turnaje!F578:BV578,6))</f>
        <v/>
      </c>
      <c r="K577" s="12" t="str">
        <f>IF(LARGE(Turnaje!F578:BV578,7)=0,"",LARGE(Turnaje!F578:BV578,7))</f>
        <v/>
      </c>
      <c r="L577" s="12" t="str">
        <f>IF(LARGE(Turnaje!F578:BV578,8)=0,"",LARGE(Turnaje!F578:BV578,8))</f>
        <v/>
      </c>
      <c r="M577" s="11">
        <f t="shared" si="20"/>
        <v>0</v>
      </c>
      <c r="N577" s="13">
        <f t="shared" si="21"/>
        <v>0</v>
      </c>
      <c r="O577" s="14">
        <f>SUM(Turnaje!F578:BV578)</f>
        <v>0</v>
      </c>
    </row>
    <row r="578" spans="1:15">
      <c r="A578" s="29" t="str">
        <f>IF(Turnaje!A579="","",Turnaje!A579)</f>
        <v/>
      </c>
      <c r="B578" s="28" t="str">
        <f>IF(Turnaje!B579="","",Turnaje!B579)</f>
        <v/>
      </c>
      <c r="C578" s="28" t="str">
        <f>IF(Turnaje!C579="","",Turnaje!C579)</f>
        <v/>
      </c>
      <c r="D578" s="10" t="str">
        <f>IF(Turnaje!E579="","",Turnaje!E579)</f>
        <v/>
      </c>
      <c r="E578" s="12" t="str">
        <f>IF(LARGE(Turnaje!F579:BV579,1)=0,"",LARGE(Turnaje!F579:BV579,1))</f>
        <v/>
      </c>
      <c r="F578" s="12" t="str">
        <f>IF(LARGE(Turnaje!F579:BV579,2)=0,"",LARGE(Turnaje!F579:BV579,2))</f>
        <v/>
      </c>
      <c r="G578" s="12" t="str">
        <f>IF(LARGE(Turnaje!F579:BV579,3)=0,"",LARGE(Turnaje!F579:BV579,3))</f>
        <v/>
      </c>
      <c r="H578" s="12" t="str">
        <f>IF(LARGE(Turnaje!F579:BV579,4)=0,"",LARGE(Turnaje!F579:BV579,4))</f>
        <v/>
      </c>
      <c r="I578" s="12" t="str">
        <f>IF(LARGE(Turnaje!F579:BV579,5)=0,"",LARGE(Turnaje!F579:BV579,5))</f>
        <v/>
      </c>
      <c r="J578" s="12" t="str">
        <f>IF(LARGE(Turnaje!F579:BV579,6)=0,"",LARGE(Turnaje!F579:BV579,6))</f>
        <v/>
      </c>
      <c r="K578" s="12" t="str">
        <f>IF(LARGE(Turnaje!F579:BV579,7)=0,"",LARGE(Turnaje!F579:BV579,7))</f>
        <v/>
      </c>
      <c r="L578" s="12" t="str">
        <f>IF(LARGE(Turnaje!F579:BV579,8)=0,"",LARGE(Turnaje!F579:BV579,8))</f>
        <v/>
      </c>
      <c r="M578" s="11">
        <f t="shared" si="20"/>
        <v>0</v>
      </c>
      <c r="N578" s="13">
        <f t="shared" si="21"/>
        <v>0</v>
      </c>
      <c r="O578" s="14">
        <f>SUM(Turnaje!F579:BV579)</f>
        <v>0</v>
      </c>
    </row>
    <row r="579" spans="1:15">
      <c r="A579" s="29" t="str">
        <f>IF(Turnaje!A580="","",Turnaje!A580)</f>
        <v/>
      </c>
      <c r="B579" s="28" t="str">
        <f>IF(Turnaje!B580="","",Turnaje!B580)</f>
        <v/>
      </c>
      <c r="C579" s="28" t="str">
        <f>IF(Turnaje!C580="","",Turnaje!C580)</f>
        <v/>
      </c>
      <c r="D579" s="10" t="str">
        <f>IF(Turnaje!E580="","",Turnaje!E580)</f>
        <v/>
      </c>
      <c r="E579" s="12" t="str">
        <f>IF(LARGE(Turnaje!F580:BV580,1)=0,"",LARGE(Turnaje!F580:BV580,1))</f>
        <v/>
      </c>
      <c r="F579" s="12" t="str">
        <f>IF(LARGE(Turnaje!F580:BV580,2)=0,"",LARGE(Turnaje!F580:BV580,2))</f>
        <v/>
      </c>
      <c r="G579" s="12" t="str">
        <f>IF(LARGE(Turnaje!F580:BV580,3)=0,"",LARGE(Turnaje!F580:BV580,3))</f>
        <v/>
      </c>
      <c r="H579" s="12" t="str">
        <f>IF(LARGE(Turnaje!F580:BV580,4)=0,"",LARGE(Turnaje!F580:BV580,4))</f>
        <v/>
      </c>
      <c r="I579" s="12" t="str">
        <f>IF(LARGE(Turnaje!F580:BV580,5)=0,"",LARGE(Turnaje!F580:BV580,5))</f>
        <v/>
      </c>
      <c r="J579" s="12" t="str">
        <f>IF(LARGE(Turnaje!F580:BV580,6)=0,"",LARGE(Turnaje!F580:BV580,6))</f>
        <v/>
      </c>
      <c r="K579" s="12" t="str">
        <f>IF(LARGE(Turnaje!F580:BV580,7)=0,"",LARGE(Turnaje!F580:BV580,7))</f>
        <v/>
      </c>
      <c r="L579" s="12" t="str">
        <f>IF(LARGE(Turnaje!F580:BV580,8)=0,"",LARGE(Turnaje!F580:BV580,8))</f>
        <v/>
      </c>
      <c r="M579" s="11">
        <f t="shared" si="20"/>
        <v>0</v>
      </c>
      <c r="N579" s="13">
        <f t="shared" si="21"/>
        <v>0</v>
      </c>
      <c r="O579" s="14">
        <f>SUM(Turnaje!F580:BV580)</f>
        <v>0</v>
      </c>
    </row>
    <row r="580" spans="1:15">
      <c r="A580" s="29" t="str">
        <f>IF(Turnaje!A581="","",Turnaje!A581)</f>
        <v/>
      </c>
      <c r="B580" s="28" t="str">
        <f>IF(Turnaje!B581="","",Turnaje!B581)</f>
        <v/>
      </c>
      <c r="C580" s="28" t="str">
        <f>IF(Turnaje!C581="","",Turnaje!C581)</f>
        <v/>
      </c>
      <c r="D580" s="10" t="str">
        <f>IF(Turnaje!E581="","",Turnaje!E581)</f>
        <v/>
      </c>
      <c r="E580" s="12" t="str">
        <f>IF(LARGE(Turnaje!F581:BV581,1)=0,"",LARGE(Turnaje!F581:BV581,1))</f>
        <v/>
      </c>
      <c r="F580" s="12" t="str">
        <f>IF(LARGE(Turnaje!F581:BV581,2)=0,"",LARGE(Turnaje!F581:BV581,2))</f>
        <v/>
      </c>
      <c r="G580" s="12" t="str">
        <f>IF(LARGE(Turnaje!F581:BV581,3)=0,"",LARGE(Turnaje!F581:BV581,3))</f>
        <v/>
      </c>
      <c r="H580" s="12" t="str">
        <f>IF(LARGE(Turnaje!F581:BV581,4)=0,"",LARGE(Turnaje!F581:BV581,4))</f>
        <v/>
      </c>
      <c r="I580" s="12" t="str">
        <f>IF(LARGE(Turnaje!F581:BV581,5)=0,"",LARGE(Turnaje!F581:BV581,5))</f>
        <v/>
      </c>
      <c r="J580" s="12" t="str">
        <f>IF(LARGE(Turnaje!F581:BV581,6)=0,"",LARGE(Turnaje!F581:BV581,6))</f>
        <v/>
      </c>
      <c r="K580" s="12" t="str">
        <f>IF(LARGE(Turnaje!F581:BV581,7)=0,"",LARGE(Turnaje!F581:BV581,7))</f>
        <v/>
      </c>
      <c r="L580" s="12" t="str">
        <f>IF(LARGE(Turnaje!F581:BV581,8)=0,"",LARGE(Turnaje!F581:BV581,8))</f>
        <v/>
      </c>
      <c r="M580" s="11">
        <f t="shared" si="20"/>
        <v>0</v>
      </c>
      <c r="N580" s="13">
        <f t="shared" si="21"/>
        <v>0</v>
      </c>
      <c r="O580" s="14">
        <f>SUM(Turnaje!F581:BV581)</f>
        <v>0</v>
      </c>
    </row>
    <row r="581" spans="1:15">
      <c r="A581" s="29" t="str">
        <f>IF(Turnaje!A582="","",Turnaje!A582)</f>
        <v/>
      </c>
      <c r="B581" s="28" t="str">
        <f>IF(Turnaje!B582="","",Turnaje!B582)</f>
        <v/>
      </c>
      <c r="C581" s="28" t="str">
        <f>IF(Turnaje!C582="","",Turnaje!C582)</f>
        <v/>
      </c>
      <c r="D581" s="10" t="str">
        <f>IF(Turnaje!E582="","",Turnaje!E582)</f>
        <v/>
      </c>
      <c r="E581" s="12" t="str">
        <f>IF(LARGE(Turnaje!F582:BV582,1)=0,"",LARGE(Turnaje!F582:BV582,1))</f>
        <v/>
      </c>
      <c r="F581" s="12" t="str">
        <f>IF(LARGE(Turnaje!F582:BV582,2)=0,"",LARGE(Turnaje!F582:BV582,2))</f>
        <v/>
      </c>
      <c r="G581" s="12" t="str">
        <f>IF(LARGE(Turnaje!F582:BV582,3)=0,"",LARGE(Turnaje!F582:BV582,3))</f>
        <v/>
      </c>
      <c r="H581" s="12" t="str">
        <f>IF(LARGE(Turnaje!F582:BV582,4)=0,"",LARGE(Turnaje!F582:BV582,4))</f>
        <v/>
      </c>
      <c r="I581" s="12" t="str">
        <f>IF(LARGE(Turnaje!F582:BV582,5)=0,"",LARGE(Turnaje!F582:BV582,5))</f>
        <v/>
      </c>
      <c r="J581" s="12" t="str">
        <f>IF(LARGE(Turnaje!F582:BV582,6)=0,"",LARGE(Turnaje!F582:BV582,6))</f>
        <v/>
      </c>
      <c r="K581" s="12" t="str">
        <f>IF(LARGE(Turnaje!F582:BV582,7)=0,"",LARGE(Turnaje!F582:BV582,7))</f>
        <v/>
      </c>
      <c r="L581" s="12" t="str">
        <f>IF(LARGE(Turnaje!F582:BV582,8)=0,"",LARGE(Turnaje!F582:BV582,8))</f>
        <v/>
      </c>
      <c r="M581" s="11">
        <f t="shared" si="20"/>
        <v>0</v>
      </c>
      <c r="N581" s="13">
        <f t="shared" si="21"/>
        <v>0</v>
      </c>
      <c r="O581" s="14">
        <f>SUM(Turnaje!F582:BV582)</f>
        <v>0</v>
      </c>
    </row>
    <row r="582" spans="1:15">
      <c r="A582" s="29" t="str">
        <f>IF(Turnaje!A583="","",Turnaje!A583)</f>
        <v/>
      </c>
      <c r="B582" s="28" t="str">
        <f>IF(Turnaje!B583="","",Turnaje!B583)</f>
        <v/>
      </c>
      <c r="C582" s="28" t="str">
        <f>IF(Turnaje!C583="","",Turnaje!C583)</f>
        <v/>
      </c>
      <c r="D582" s="10" t="str">
        <f>IF(Turnaje!E583="","",Turnaje!E583)</f>
        <v/>
      </c>
      <c r="E582" s="12" t="str">
        <f>IF(LARGE(Turnaje!F583:BV583,1)=0,"",LARGE(Turnaje!F583:BV583,1))</f>
        <v/>
      </c>
      <c r="F582" s="12" t="str">
        <f>IF(LARGE(Turnaje!F583:BV583,2)=0,"",LARGE(Turnaje!F583:BV583,2))</f>
        <v/>
      </c>
      <c r="G582" s="12" t="str">
        <f>IF(LARGE(Turnaje!F583:BV583,3)=0,"",LARGE(Turnaje!F583:BV583,3))</f>
        <v/>
      </c>
      <c r="H582" s="12" t="str">
        <f>IF(LARGE(Turnaje!F583:BV583,4)=0,"",LARGE(Turnaje!F583:BV583,4))</f>
        <v/>
      </c>
      <c r="I582" s="12" t="str">
        <f>IF(LARGE(Turnaje!F583:BV583,5)=0,"",LARGE(Turnaje!F583:BV583,5))</f>
        <v/>
      </c>
      <c r="J582" s="12" t="str">
        <f>IF(LARGE(Turnaje!F583:BV583,6)=0,"",LARGE(Turnaje!F583:BV583,6))</f>
        <v/>
      </c>
      <c r="K582" s="12" t="str">
        <f>IF(LARGE(Turnaje!F583:BV583,7)=0,"",LARGE(Turnaje!F583:BV583,7))</f>
        <v/>
      </c>
      <c r="L582" s="12" t="str">
        <f>IF(LARGE(Turnaje!F583:BV583,8)=0,"",LARGE(Turnaje!F583:BV583,8))</f>
        <v/>
      </c>
      <c r="M582" s="11">
        <f t="shared" si="20"/>
        <v>0</v>
      </c>
      <c r="N582" s="13">
        <f t="shared" si="21"/>
        <v>0</v>
      </c>
      <c r="O582" s="14">
        <f>SUM(Turnaje!F583:BV583)</f>
        <v>0</v>
      </c>
    </row>
    <row r="583" spans="1:15">
      <c r="A583" s="29" t="str">
        <f>IF(Turnaje!A584="","",Turnaje!A584)</f>
        <v/>
      </c>
      <c r="B583" s="28" t="str">
        <f>IF(Turnaje!B584="","",Turnaje!B584)</f>
        <v/>
      </c>
      <c r="C583" s="28" t="str">
        <f>IF(Turnaje!C584="","",Turnaje!C584)</f>
        <v/>
      </c>
      <c r="D583" s="10" t="str">
        <f>IF(Turnaje!E584="","",Turnaje!E584)</f>
        <v/>
      </c>
      <c r="E583" s="12" t="str">
        <f>IF(LARGE(Turnaje!F584:BV584,1)=0,"",LARGE(Turnaje!F584:BV584,1))</f>
        <v/>
      </c>
      <c r="F583" s="12" t="str">
        <f>IF(LARGE(Turnaje!F584:BV584,2)=0,"",LARGE(Turnaje!F584:BV584,2))</f>
        <v/>
      </c>
      <c r="G583" s="12" t="str">
        <f>IF(LARGE(Turnaje!F584:BV584,3)=0,"",LARGE(Turnaje!F584:BV584,3))</f>
        <v/>
      </c>
      <c r="H583" s="12" t="str">
        <f>IF(LARGE(Turnaje!F584:BV584,4)=0,"",LARGE(Turnaje!F584:BV584,4))</f>
        <v/>
      </c>
      <c r="I583" s="12" t="str">
        <f>IF(LARGE(Turnaje!F584:BV584,5)=0,"",LARGE(Turnaje!F584:BV584,5))</f>
        <v/>
      </c>
      <c r="J583" s="12" t="str">
        <f>IF(LARGE(Turnaje!F584:BV584,6)=0,"",LARGE(Turnaje!F584:BV584,6))</f>
        <v/>
      </c>
      <c r="K583" s="12" t="str">
        <f>IF(LARGE(Turnaje!F584:BV584,7)=0,"",LARGE(Turnaje!F584:BV584,7))</f>
        <v/>
      </c>
      <c r="L583" s="12" t="str">
        <f>IF(LARGE(Turnaje!F584:BV584,8)=0,"",LARGE(Turnaje!F584:BV584,8))</f>
        <v/>
      </c>
      <c r="M583" s="11">
        <f t="shared" ref="M583:M602" si="22">SUM(E583:L583)</f>
        <v>0</v>
      </c>
      <c r="N583" s="13">
        <f t="shared" ref="N583:N602" si="23">COUNT(E583:L583)</f>
        <v>0</v>
      </c>
      <c r="O583" s="14">
        <f>SUM(Turnaje!F584:BV584)</f>
        <v>0</v>
      </c>
    </row>
    <row r="584" spans="1:15">
      <c r="A584" s="29" t="str">
        <f>IF(Turnaje!A585="","",Turnaje!A585)</f>
        <v/>
      </c>
      <c r="B584" s="28" t="str">
        <f>IF(Turnaje!B585="","",Turnaje!B585)</f>
        <v/>
      </c>
      <c r="C584" s="28" t="str">
        <f>IF(Turnaje!C585="","",Turnaje!C585)</f>
        <v/>
      </c>
      <c r="D584" s="10" t="str">
        <f>IF(Turnaje!E585="","",Turnaje!E585)</f>
        <v/>
      </c>
      <c r="E584" s="12" t="str">
        <f>IF(LARGE(Turnaje!F585:BV585,1)=0,"",LARGE(Turnaje!F585:BV585,1))</f>
        <v/>
      </c>
      <c r="F584" s="12" t="str">
        <f>IF(LARGE(Turnaje!F585:BV585,2)=0,"",LARGE(Turnaje!F585:BV585,2))</f>
        <v/>
      </c>
      <c r="G584" s="12" t="str">
        <f>IF(LARGE(Turnaje!F585:BV585,3)=0,"",LARGE(Turnaje!F585:BV585,3))</f>
        <v/>
      </c>
      <c r="H584" s="12" t="str">
        <f>IF(LARGE(Turnaje!F585:BV585,4)=0,"",LARGE(Turnaje!F585:BV585,4))</f>
        <v/>
      </c>
      <c r="I584" s="12" t="str">
        <f>IF(LARGE(Turnaje!F585:BV585,5)=0,"",LARGE(Turnaje!F585:BV585,5))</f>
        <v/>
      </c>
      <c r="J584" s="12" t="str">
        <f>IF(LARGE(Turnaje!F585:BV585,6)=0,"",LARGE(Turnaje!F585:BV585,6))</f>
        <v/>
      </c>
      <c r="K584" s="12" t="str">
        <f>IF(LARGE(Turnaje!F585:BV585,7)=0,"",LARGE(Turnaje!F585:BV585,7))</f>
        <v/>
      </c>
      <c r="L584" s="12" t="str">
        <f>IF(LARGE(Turnaje!F585:BV585,8)=0,"",LARGE(Turnaje!F585:BV585,8))</f>
        <v/>
      </c>
      <c r="M584" s="11">
        <f t="shared" si="22"/>
        <v>0</v>
      </c>
      <c r="N584" s="13">
        <f t="shared" si="23"/>
        <v>0</v>
      </c>
      <c r="O584" s="14">
        <f>SUM(Turnaje!F585:BV585)</f>
        <v>0</v>
      </c>
    </row>
    <row r="585" spans="1:15">
      <c r="A585" s="29" t="str">
        <f>IF(Turnaje!A586="","",Turnaje!A586)</f>
        <v/>
      </c>
      <c r="B585" s="28" t="str">
        <f>IF(Turnaje!B586="","",Turnaje!B586)</f>
        <v/>
      </c>
      <c r="C585" s="28" t="str">
        <f>IF(Turnaje!C586="","",Turnaje!C586)</f>
        <v/>
      </c>
      <c r="D585" s="10" t="str">
        <f>IF(Turnaje!E586="","",Turnaje!E586)</f>
        <v/>
      </c>
      <c r="E585" s="12" t="str">
        <f>IF(LARGE(Turnaje!F586:BV586,1)=0,"",LARGE(Turnaje!F586:BV586,1))</f>
        <v/>
      </c>
      <c r="F585" s="12" t="str">
        <f>IF(LARGE(Turnaje!F586:BV586,2)=0,"",LARGE(Turnaje!F586:BV586,2))</f>
        <v/>
      </c>
      <c r="G585" s="12" t="str">
        <f>IF(LARGE(Turnaje!F586:BV586,3)=0,"",LARGE(Turnaje!F586:BV586,3))</f>
        <v/>
      </c>
      <c r="H585" s="12" t="str">
        <f>IF(LARGE(Turnaje!F586:BV586,4)=0,"",LARGE(Turnaje!F586:BV586,4))</f>
        <v/>
      </c>
      <c r="I585" s="12" t="str">
        <f>IF(LARGE(Turnaje!F586:BV586,5)=0,"",LARGE(Turnaje!F586:BV586,5))</f>
        <v/>
      </c>
      <c r="J585" s="12" t="str">
        <f>IF(LARGE(Turnaje!F586:BV586,6)=0,"",LARGE(Turnaje!F586:BV586,6))</f>
        <v/>
      </c>
      <c r="K585" s="12" t="str">
        <f>IF(LARGE(Turnaje!F586:BV586,7)=0,"",LARGE(Turnaje!F586:BV586,7))</f>
        <v/>
      </c>
      <c r="L585" s="12" t="str">
        <f>IF(LARGE(Turnaje!F586:BV586,8)=0,"",LARGE(Turnaje!F586:BV586,8))</f>
        <v/>
      </c>
      <c r="M585" s="11">
        <f t="shared" si="22"/>
        <v>0</v>
      </c>
      <c r="N585" s="13">
        <f t="shared" si="23"/>
        <v>0</v>
      </c>
      <c r="O585" s="14">
        <f>SUM(Turnaje!F586:BV586)</f>
        <v>0</v>
      </c>
    </row>
    <row r="586" spans="1:15">
      <c r="A586" s="29" t="str">
        <f>IF(Turnaje!A587="","",Turnaje!A587)</f>
        <v/>
      </c>
      <c r="B586" s="28" t="str">
        <f>IF(Turnaje!B587="","",Turnaje!B587)</f>
        <v/>
      </c>
      <c r="C586" s="28" t="str">
        <f>IF(Turnaje!C587="","",Turnaje!C587)</f>
        <v/>
      </c>
      <c r="D586" s="10" t="str">
        <f>IF(Turnaje!E587="","",Turnaje!E587)</f>
        <v/>
      </c>
      <c r="E586" s="12" t="str">
        <f>IF(LARGE(Turnaje!F587:BV587,1)=0,"",LARGE(Turnaje!F587:BV587,1))</f>
        <v/>
      </c>
      <c r="F586" s="12" t="str">
        <f>IF(LARGE(Turnaje!F587:BV587,2)=0,"",LARGE(Turnaje!F587:BV587,2))</f>
        <v/>
      </c>
      <c r="G586" s="12" t="str">
        <f>IF(LARGE(Turnaje!F587:BV587,3)=0,"",LARGE(Turnaje!F587:BV587,3))</f>
        <v/>
      </c>
      <c r="H586" s="12" t="str">
        <f>IF(LARGE(Turnaje!F587:BV587,4)=0,"",LARGE(Turnaje!F587:BV587,4))</f>
        <v/>
      </c>
      <c r="I586" s="12" t="str">
        <f>IF(LARGE(Turnaje!F587:BV587,5)=0,"",LARGE(Turnaje!F587:BV587,5))</f>
        <v/>
      </c>
      <c r="J586" s="12" t="str">
        <f>IF(LARGE(Turnaje!F587:BV587,6)=0,"",LARGE(Turnaje!F587:BV587,6))</f>
        <v/>
      </c>
      <c r="K586" s="12" t="str">
        <f>IF(LARGE(Turnaje!F587:BV587,7)=0,"",LARGE(Turnaje!F587:BV587,7))</f>
        <v/>
      </c>
      <c r="L586" s="12" t="str">
        <f>IF(LARGE(Turnaje!F587:BV587,8)=0,"",LARGE(Turnaje!F587:BV587,8))</f>
        <v/>
      </c>
      <c r="M586" s="11">
        <f t="shared" si="22"/>
        <v>0</v>
      </c>
      <c r="N586" s="13">
        <f t="shared" si="23"/>
        <v>0</v>
      </c>
      <c r="O586" s="14">
        <f>SUM(Turnaje!F587:BV587)</f>
        <v>0</v>
      </c>
    </row>
    <row r="587" spans="1:15">
      <c r="A587" s="29" t="str">
        <f>IF(Turnaje!A588="","",Turnaje!A588)</f>
        <v/>
      </c>
      <c r="B587" s="28" t="str">
        <f>IF(Turnaje!B588="","",Turnaje!B588)</f>
        <v/>
      </c>
      <c r="C587" s="28" t="str">
        <f>IF(Turnaje!C588="","",Turnaje!C588)</f>
        <v/>
      </c>
      <c r="D587" s="10" t="str">
        <f>IF(Turnaje!E588="","",Turnaje!E588)</f>
        <v/>
      </c>
      <c r="E587" s="12" t="str">
        <f>IF(LARGE(Turnaje!F588:BV588,1)=0,"",LARGE(Turnaje!F588:BV588,1))</f>
        <v/>
      </c>
      <c r="F587" s="12" t="str">
        <f>IF(LARGE(Turnaje!F588:BV588,2)=0,"",LARGE(Turnaje!F588:BV588,2))</f>
        <v/>
      </c>
      <c r="G587" s="12" t="str">
        <f>IF(LARGE(Turnaje!F588:BV588,3)=0,"",LARGE(Turnaje!F588:BV588,3))</f>
        <v/>
      </c>
      <c r="H587" s="12" t="str">
        <f>IF(LARGE(Turnaje!F588:BV588,4)=0,"",LARGE(Turnaje!F588:BV588,4))</f>
        <v/>
      </c>
      <c r="I587" s="12" t="str">
        <f>IF(LARGE(Turnaje!F588:BV588,5)=0,"",LARGE(Turnaje!F588:BV588,5))</f>
        <v/>
      </c>
      <c r="J587" s="12" t="str">
        <f>IF(LARGE(Turnaje!F588:BV588,6)=0,"",LARGE(Turnaje!F588:BV588,6))</f>
        <v/>
      </c>
      <c r="K587" s="12" t="str">
        <f>IF(LARGE(Turnaje!F588:BV588,7)=0,"",LARGE(Turnaje!F588:BV588,7))</f>
        <v/>
      </c>
      <c r="L587" s="12" t="str">
        <f>IF(LARGE(Turnaje!F588:BV588,8)=0,"",LARGE(Turnaje!F588:BV588,8))</f>
        <v/>
      </c>
      <c r="M587" s="11">
        <f t="shared" si="22"/>
        <v>0</v>
      </c>
      <c r="N587" s="13">
        <f t="shared" si="23"/>
        <v>0</v>
      </c>
      <c r="O587" s="14">
        <f>SUM(Turnaje!F588:BV588)</f>
        <v>0</v>
      </c>
    </row>
    <row r="588" spans="1:15">
      <c r="A588" s="29" t="str">
        <f>IF(Turnaje!A589="","",Turnaje!A589)</f>
        <v/>
      </c>
      <c r="B588" s="28" t="str">
        <f>IF(Turnaje!B589="","",Turnaje!B589)</f>
        <v/>
      </c>
      <c r="C588" s="28" t="str">
        <f>IF(Turnaje!C589="","",Turnaje!C589)</f>
        <v/>
      </c>
      <c r="D588" s="10" t="str">
        <f>IF(Turnaje!E589="","",Turnaje!E589)</f>
        <v/>
      </c>
      <c r="E588" s="12" t="str">
        <f>IF(LARGE(Turnaje!F589:BV589,1)=0,"",LARGE(Turnaje!F589:BV589,1))</f>
        <v/>
      </c>
      <c r="F588" s="12" t="str">
        <f>IF(LARGE(Turnaje!F589:BV589,2)=0,"",LARGE(Turnaje!F589:BV589,2))</f>
        <v/>
      </c>
      <c r="G588" s="12" t="str">
        <f>IF(LARGE(Turnaje!F589:BV589,3)=0,"",LARGE(Turnaje!F589:BV589,3))</f>
        <v/>
      </c>
      <c r="H588" s="12" t="str">
        <f>IF(LARGE(Turnaje!F589:BV589,4)=0,"",LARGE(Turnaje!F589:BV589,4))</f>
        <v/>
      </c>
      <c r="I588" s="12" t="str">
        <f>IF(LARGE(Turnaje!F589:BV589,5)=0,"",LARGE(Turnaje!F589:BV589,5))</f>
        <v/>
      </c>
      <c r="J588" s="12" t="str">
        <f>IF(LARGE(Turnaje!F589:BV589,6)=0,"",LARGE(Turnaje!F589:BV589,6))</f>
        <v/>
      </c>
      <c r="K588" s="12" t="str">
        <f>IF(LARGE(Turnaje!F589:BV589,7)=0,"",LARGE(Turnaje!F589:BV589,7))</f>
        <v/>
      </c>
      <c r="L588" s="12" t="str">
        <f>IF(LARGE(Turnaje!F589:BV589,8)=0,"",LARGE(Turnaje!F589:BV589,8))</f>
        <v/>
      </c>
      <c r="M588" s="11">
        <f t="shared" si="22"/>
        <v>0</v>
      </c>
      <c r="N588" s="13">
        <f t="shared" si="23"/>
        <v>0</v>
      </c>
      <c r="O588" s="14">
        <f>SUM(Turnaje!F589:BV589)</f>
        <v>0</v>
      </c>
    </row>
    <row r="589" spans="1:15">
      <c r="A589" s="29" t="str">
        <f>IF(Turnaje!A590="","",Turnaje!A590)</f>
        <v/>
      </c>
      <c r="B589" s="28" t="str">
        <f>IF(Turnaje!B590="","",Turnaje!B590)</f>
        <v/>
      </c>
      <c r="C589" s="28" t="str">
        <f>IF(Turnaje!C590="","",Turnaje!C590)</f>
        <v/>
      </c>
      <c r="D589" s="10" t="str">
        <f>IF(Turnaje!E590="","",Turnaje!E590)</f>
        <v/>
      </c>
      <c r="E589" s="12" t="str">
        <f>IF(LARGE(Turnaje!F590:BV590,1)=0,"",LARGE(Turnaje!F590:BV590,1))</f>
        <v/>
      </c>
      <c r="F589" s="12" t="str">
        <f>IF(LARGE(Turnaje!F590:BV590,2)=0,"",LARGE(Turnaje!F590:BV590,2))</f>
        <v/>
      </c>
      <c r="G589" s="12" t="str">
        <f>IF(LARGE(Turnaje!F590:BV590,3)=0,"",LARGE(Turnaje!F590:BV590,3))</f>
        <v/>
      </c>
      <c r="H589" s="12" t="str">
        <f>IF(LARGE(Turnaje!F590:BV590,4)=0,"",LARGE(Turnaje!F590:BV590,4))</f>
        <v/>
      </c>
      <c r="I589" s="12" t="str">
        <f>IF(LARGE(Turnaje!F590:BV590,5)=0,"",LARGE(Turnaje!F590:BV590,5))</f>
        <v/>
      </c>
      <c r="J589" s="12" t="str">
        <f>IF(LARGE(Turnaje!F590:BV590,6)=0,"",LARGE(Turnaje!F590:BV590,6))</f>
        <v/>
      </c>
      <c r="K589" s="12" t="str">
        <f>IF(LARGE(Turnaje!F590:BV590,7)=0,"",LARGE(Turnaje!F590:BV590,7))</f>
        <v/>
      </c>
      <c r="L589" s="12" t="str">
        <f>IF(LARGE(Turnaje!F590:BV590,8)=0,"",LARGE(Turnaje!F590:BV590,8))</f>
        <v/>
      </c>
      <c r="M589" s="11">
        <f t="shared" si="22"/>
        <v>0</v>
      </c>
      <c r="N589" s="13">
        <f t="shared" si="23"/>
        <v>0</v>
      </c>
      <c r="O589" s="14">
        <f>SUM(Turnaje!F590:BV590)</f>
        <v>0</v>
      </c>
    </row>
    <row r="590" spans="1:15">
      <c r="A590" s="29" t="str">
        <f>IF(Turnaje!A591="","",Turnaje!A591)</f>
        <v/>
      </c>
      <c r="B590" s="28" t="str">
        <f>IF(Turnaje!B591="","",Turnaje!B591)</f>
        <v/>
      </c>
      <c r="C590" s="28" t="str">
        <f>IF(Turnaje!C591="","",Turnaje!C591)</f>
        <v/>
      </c>
      <c r="D590" s="10" t="str">
        <f>IF(Turnaje!E591="","",Turnaje!E591)</f>
        <v/>
      </c>
      <c r="E590" s="12" t="str">
        <f>IF(LARGE(Turnaje!F591:BV591,1)=0,"",LARGE(Turnaje!F591:BV591,1))</f>
        <v/>
      </c>
      <c r="F590" s="12" t="str">
        <f>IF(LARGE(Turnaje!F591:BV591,2)=0,"",LARGE(Turnaje!F591:BV591,2))</f>
        <v/>
      </c>
      <c r="G590" s="12" t="str">
        <f>IF(LARGE(Turnaje!F591:BV591,3)=0,"",LARGE(Turnaje!F591:BV591,3))</f>
        <v/>
      </c>
      <c r="H590" s="12" t="str">
        <f>IF(LARGE(Turnaje!F591:BV591,4)=0,"",LARGE(Turnaje!F591:BV591,4))</f>
        <v/>
      </c>
      <c r="I590" s="12" t="str">
        <f>IF(LARGE(Turnaje!F591:BV591,5)=0,"",LARGE(Turnaje!F591:BV591,5))</f>
        <v/>
      </c>
      <c r="J590" s="12" t="str">
        <f>IF(LARGE(Turnaje!F591:BV591,6)=0,"",LARGE(Turnaje!F591:BV591,6))</f>
        <v/>
      </c>
      <c r="K590" s="12" t="str">
        <f>IF(LARGE(Turnaje!F591:BV591,7)=0,"",LARGE(Turnaje!F591:BV591,7))</f>
        <v/>
      </c>
      <c r="L590" s="12" t="str">
        <f>IF(LARGE(Turnaje!F591:BV591,8)=0,"",LARGE(Turnaje!F591:BV591,8))</f>
        <v/>
      </c>
      <c r="M590" s="11">
        <f t="shared" si="22"/>
        <v>0</v>
      </c>
      <c r="N590" s="13">
        <f t="shared" si="23"/>
        <v>0</v>
      </c>
      <c r="O590" s="14">
        <f>SUM(Turnaje!F591:BV591)</f>
        <v>0</v>
      </c>
    </row>
    <row r="591" spans="1:15">
      <c r="A591" s="29" t="str">
        <f>IF(Turnaje!A592="","",Turnaje!A592)</f>
        <v/>
      </c>
      <c r="B591" s="28" t="str">
        <f>IF(Turnaje!B592="","",Turnaje!B592)</f>
        <v/>
      </c>
      <c r="C591" s="28" t="str">
        <f>IF(Turnaje!C592="","",Turnaje!C592)</f>
        <v/>
      </c>
      <c r="D591" s="10" t="str">
        <f>IF(Turnaje!E592="","",Turnaje!E592)</f>
        <v/>
      </c>
      <c r="E591" s="12" t="str">
        <f>IF(LARGE(Turnaje!F592:BV592,1)=0,"",LARGE(Turnaje!F592:BV592,1))</f>
        <v/>
      </c>
      <c r="F591" s="12" t="str">
        <f>IF(LARGE(Turnaje!F592:BV592,2)=0,"",LARGE(Turnaje!F592:BV592,2))</f>
        <v/>
      </c>
      <c r="G591" s="12" t="str">
        <f>IF(LARGE(Turnaje!F592:BV592,3)=0,"",LARGE(Turnaje!F592:BV592,3))</f>
        <v/>
      </c>
      <c r="H591" s="12" t="str">
        <f>IF(LARGE(Turnaje!F592:BV592,4)=0,"",LARGE(Turnaje!F592:BV592,4))</f>
        <v/>
      </c>
      <c r="I591" s="12" t="str">
        <f>IF(LARGE(Turnaje!F592:BV592,5)=0,"",LARGE(Turnaje!F592:BV592,5))</f>
        <v/>
      </c>
      <c r="J591" s="12" t="str">
        <f>IF(LARGE(Turnaje!F592:BV592,6)=0,"",LARGE(Turnaje!F592:BV592,6))</f>
        <v/>
      </c>
      <c r="K591" s="12" t="str">
        <f>IF(LARGE(Turnaje!F592:BV592,7)=0,"",LARGE(Turnaje!F592:BV592,7))</f>
        <v/>
      </c>
      <c r="L591" s="12" t="str">
        <f>IF(LARGE(Turnaje!F592:BV592,8)=0,"",LARGE(Turnaje!F592:BV592,8))</f>
        <v/>
      </c>
      <c r="M591" s="11">
        <f t="shared" si="22"/>
        <v>0</v>
      </c>
      <c r="N591" s="13">
        <f t="shared" si="23"/>
        <v>0</v>
      </c>
      <c r="O591" s="14">
        <f>SUM(Turnaje!F592:BV592)</f>
        <v>0</v>
      </c>
    </row>
    <row r="592" spans="1:15">
      <c r="A592" s="29" t="str">
        <f>IF(Turnaje!A593="","",Turnaje!A593)</f>
        <v/>
      </c>
      <c r="B592" s="28" t="str">
        <f>IF(Turnaje!B593="","",Turnaje!B593)</f>
        <v/>
      </c>
      <c r="C592" s="28" t="str">
        <f>IF(Turnaje!C593="","",Turnaje!C593)</f>
        <v/>
      </c>
      <c r="D592" s="10" t="str">
        <f>IF(Turnaje!E593="","",Turnaje!E593)</f>
        <v/>
      </c>
      <c r="E592" s="12" t="str">
        <f>IF(LARGE(Turnaje!F593:BV593,1)=0,"",LARGE(Turnaje!F593:BV593,1))</f>
        <v/>
      </c>
      <c r="F592" s="12" t="str">
        <f>IF(LARGE(Turnaje!F593:BV593,2)=0,"",LARGE(Turnaje!F593:BV593,2))</f>
        <v/>
      </c>
      <c r="G592" s="12" t="str">
        <f>IF(LARGE(Turnaje!F593:BV593,3)=0,"",LARGE(Turnaje!F593:BV593,3))</f>
        <v/>
      </c>
      <c r="H592" s="12" t="str">
        <f>IF(LARGE(Turnaje!F593:BV593,4)=0,"",LARGE(Turnaje!F593:BV593,4))</f>
        <v/>
      </c>
      <c r="I592" s="12" t="str">
        <f>IF(LARGE(Turnaje!F593:BV593,5)=0,"",LARGE(Turnaje!F593:BV593,5))</f>
        <v/>
      </c>
      <c r="J592" s="12" t="str">
        <f>IF(LARGE(Turnaje!F593:BV593,6)=0,"",LARGE(Turnaje!F593:BV593,6))</f>
        <v/>
      </c>
      <c r="K592" s="12" t="str">
        <f>IF(LARGE(Turnaje!F593:BV593,7)=0,"",LARGE(Turnaje!F593:BV593,7))</f>
        <v/>
      </c>
      <c r="L592" s="12" t="str">
        <f>IF(LARGE(Turnaje!F593:BV593,8)=0,"",LARGE(Turnaje!F593:BV593,8))</f>
        <v/>
      </c>
      <c r="M592" s="11">
        <f t="shared" si="22"/>
        <v>0</v>
      </c>
      <c r="N592" s="13">
        <f t="shared" si="23"/>
        <v>0</v>
      </c>
      <c r="O592" s="14">
        <f>SUM(Turnaje!F593:BV593)</f>
        <v>0</v>
      </c>
    </row>
    <row r="593" spans="1:15">
      <c r="A593" s="29" t="str">
        <f>IF(Turnaje!A594="","",Turnaje!A594)</f>
        <v/>
      </c>
      <c r="B593" s="28" t="str">
        <f>IF(Turnaje!B594="","",Turnaje!B594)</f>
        <v/>
      </c>
      <c r="C593" s="28" t="str">
        <f>IF(Turnaje!C594="","",Turnaje!C594)</f>
        <v/>
      </c>
      <c r="D593" s="10" t="str">
        <f>IF(Turnaje!E594="","",Turnaje!E594)</f>
        <v/>
      </c>
      <c r="E593" s="12" t="str">
        <f>IF(LARGE(Turnaje!F594:BV594,1)=0,"",LARGE(Turnaje!F594:BV594,1))</f>
        <v/>
      </c>
      <c r="F593" s="12" t="str">
        <f>IF(LARGE(Turnaje!F594:BV594,2)=0,"",LARGE(Turnaje!F594:BV594,2))</f>
        <v/>
      </c>
      <c r="G593" s="12" t="str">
        <f>IF(LARGE(Turnaje!F594:BV594,3)=0,"",LARGE(Turnaje!F594:BV594,3))</f>
        <v/>
      </c>
      <c r="H593" s="12" t="str">
        <f>IF(LARGE(Turnaje!F594:BV594,4)=0,"",LARGE(Turnaje!F594:BV594,4))</f>
        <v/>
      </c>
      <c r="I593" s="12" t="str">
        <f>IF(LARGE(Turnaje!F594:BV594,5)=0,"",LARGE(Turnaje!F594:BV594,5))</f>
        <v/>
      </c>
      <c r="J593" s="12" t="str">
        <f>IF(LARGE(Turnaje!F594:BV594,6)=0,"",LARGE(Turnaje!F594:BV594,6))</f>
        <v/>
      </c>
      <c r="K593" s="12" t="str">
        <f>IF(LARGE(Turnaje!F594:BV594,7)=0,"",LARGE(Turnaje!F594:BV594,7))</f>
        <v/>
      </c>
      <c r="L593" s="12" t="str">
        <f>IF(LARGE(Turnaje!F594:BV594,8)=0,"",LARGE(Turnaje!F594:BV594,8))</f>
        <v/>
      </c>
      <c r="M593" s="11">
        <f t="shared" si="22"/>
        <v>0</v>
      </c>
      <c r="N593" s="13">
        <f t="shared" si="23"/>
        <v>0</v>
      </c>
      <c r="O593" s="14">
        <f>SUM(Turnaje!F594:BV594)</f>
        <v>0</v>
      </c>
    </row>
    <row r="594" spans="1:15">
      <c r="A594" s="29" t="str">
        <f>IF(Turnaje!A595="","",Turnaje!A595)</f>
        <v/>
      </c>
      <c r="B594" s="28" t="str">
        <f>IF(Turnaje!B595="","",Turnaje!B595)</f>
        <v/>
      </c>
      <c r="C594" s="28" t="str">
        <f>IF(Turnaje!C595="","",Turnaje!C595)</f>
        <v/>
      </c>
      <c r="D594" s="10" t="str">
        <f>IF(Turnaje!E595="","",Turnaje!E595)</f>
        <v/>
      </c>
      <c r="E594" s="12" t="str">
        <f>IF(LARGE(Turnaje!F595:BV595,1)=0,"",LARGE(Turnaje!F595:BV595,1))</f>
        <v/>
      </c>
      <c r="F594" s="12" t="str">
        <f>IF(LARGE(Turnaje!F595:BV595,2)=0,"",LARGE(Turnaje!F595:BV595,2))</f>
        <v/>
      </c>
      <c r="G594" s="12" t="str">
        <f>IF(LARGE(Turnaje!F595:BV595,3)=0,"",LARGE(Turnaje!F595:BV595,3))</f>
        <v/>
      </c>
      <c r="H594" s="12" t="str">
        <f>IF(LARGE(Turnaje!F595:BV595,4)=0,"",LARGE(Turnaje!F595:BV595,4))</f>
        <v/>
      </c>
      <c r="I594" s="12" t="str">
        <f>IF(LARGE(Turnaje!F595:BV595,5)=0,"",LARGE(Turnaje!F595:BV595,5))</f>
        <v/>
      </c>
      <c r="J594" s="12" t="str">
        <f>IF(LARGE(Turnaje!F595:BV595,6)=0,"",LARGE(Turnaje!F595:BV595,6))</f>
        <v/>
      </c>
      <c r="K594" s="12" t="str">
        <f>IF(LARGE(Turnaje!F595:BV595,7)=0,"",LARGE(Turnaje!F595:BV595,7))</f>
        <v/>
      </c>
      <c r="L594" s="12" t="str">
        <f>IF(LARGE(Turnaje!F595:BV595,8)=0,"",LARGE(Turnaje!F595:BV595,8))</f>
        <v/>
      </c>
      <c r="M594" s="11">
        <f t="shared" si="22"/>
        <v>0</v>
      </c>
      <c r="N594" s="13">
        <f t="shared" si="23"/>
        <v>0</v>
      </c>
      <c r="O594" s="14">
        <f>SUM(Turnaje!F595:BV595)</f>
        <v>0</v>
      </c>
    </row>
    <row r="595" spans="1:15">
      <c r="A595" s="29" t="str">
        <f>IF(Turnaje!A596="","",Turnaje!A596)</f>
        <v/>
      </c>
      <c r="B595" s="28" t="str">
        <f>IF(Turnaje!B596="","",Turnaje!B596)</f>
        <v/>
      </c>
      <c r="C595" s="28" t="str">
        <f>IF(Turnaje!C596="","",Turnaje!C596)</f>
        <v/>
      </c>
      <c r="D595" s="10" t="str">
        <f>IF(Turnaje!E596="","",Turnaje!E596)</f>
        <v/>
      </c>
      <c r="E595" s="12" t="str">
        <f>IF(LARGE(Turnaje!F596:BV596,1)=0,"",LARGE(Turnaje!F596:BV596,1))</f>
        <v/>
      </c>
      <c r="F595" s="12" t="str">
        <f>IF(LARGE(Turnaje!F596:BV596,2)=0,"",LARGE(Turnaje!F596:BV596,2))</f>
        <v/>
      </c>
      <c r="G595" s="12" t="str">
        <f>IF(LARGE(Turnaje!F596:BV596,3)=0,"",LARGE(Turnaje!F596:BV596,3))</f>
        <v/>
      </c>
      <c r="H595" s="12" t="str">
        <f>IF(LARGE(Turnaje!F596:BV596,4)=0,"",LARGE(Turnaje!F596:BV596,4))</f>
        <v/>
      </c>
      <c r="I595" s="12" t="str">
        <f>IF(LARGE(Turnaje!F596:BV596,5)=0,"",LARGE(Turnaje!F596:BV596,5))</f>
        <v/>
      </c>
      <c r="J595" s="12" t="str">
        <f>IF(LARGE(Turnaje!F596:BV596,6)=0,"",LARGE(Turnaje!F596:BV596,6))</f>
        <v/>
      </c>
      <c r="K595" s="12" t="str">
        <f>IF(LARGE(Turnaje!F596:BV596,7)=0,"",LARGE(Turnaje!F596:BV596,7))</f>
        <v/>
      </c>
      <c r="L595" s="12" t="str">
        <f>IF(LARGE(Turnaje!F596:BV596,8)=0,"",LARGE(Turnaje!F596:BV596,8))</f>
        <v/>
      </c>
      <c r="M595" s="11">
        <f t="shared" si="22"/>
        <v>0</v>
      </c>
      <c r="N595" s="13">
        <f t="shared" si="23"/>
        <v>0</v>
      </c>
      <c r="O595" s="14">
        <f>SUM(Turnaje!F596:BV596)</f>
        <v>0</v>
      </c>
    </row>
    <row r="596" spans="1:15">
      <c r="A596" s="29" t="str">
        <f>IF(Turnaje!A597="","",Turnaje!A597)</f>
        <v/>
      </c>
      <c r="B596" s="28" t="str">
        <f>IF(Turnaje!B597="","",Turnaje!B597)</f>
        <v/>
      </c>
      <c r="C596" s="28" t="str">
        <f>IF(Turnaje!C597="","",Turnaje!C597)</f>
        <v/>
      </c>
      <c r="D596" s="10" t="str">
        <f>IF(Turnaje!E597="","",Turnaje!E597)</f>
        <v/>
      </c>
      <c r="E596" s="12" t="str">
        <f>IF(LARGE(Turnaje!F597:BV597,1)=0,"",LARGE(Turnaje!F597:BV597,1))</f>
        <v/>
      </c>
      <c r="F596" s="12" t="str">
        <f>IF(LARGE(Turnaje!F597:BV597,2)=0,"",LARGE(Turnaje!F597:BV597,2))</f>
        <v/>
      </c>
      <c r="G596" s="12" t="str">
        <f>IF(LARGE(Turnaje!F597:BV597,3)=0,"",LARGE(Turnaje!F597:BV597,3))</f>
        <v/>
      </c>
      <c r="H596" s="12" t="str">
        <f>IF(LARGE(Turnaje!F597:BV597,4)=0,"",LARGE(Turnaje!F597:BV597,4))</f>
        <v/>
      </c>
      <c r="I596" s="12" t="str">
        <f>IF(LARGE(Turnaje!F597:BV597,5)=0,"",LARGE(Turnaje!F597:BV597,5))</f>
        <v/>
      </c>
      <c r="J596" s="12" t="str">
        <f>IF(LARGE(Turnaje!F597:BV597,6)=0,"",LARGE(Turnaje!F597:BV597,6))</f>
        <v/>
      </c>
      <c r="K596" s="12" t="str">
        <f>IF(LARGE(Turnaje!F597:BV597,7)=0,"",LARGE(Turnaje!F597:BV597,7))</f>
        <v/>
      </c>
      <c r="L596" s="12" t="str">
        <f>IF(LARGE(Turnaje!F597:BV597,8)=0,"",LARGE(Turnaje!F597:BV597,8))</f>
        <v/>
      </c>
      <c r="M596" s="11">
        <f t="shared" si="22"/>
        <v>0</v>
      </c>
      <c r="N596" s="13">
        <f t="shared" si="23"/>
        <v>0</v>
      </c>
      <c r="O596" s="14">
        <f>SUM(Turnaje!F597:BV597)</f>
        <v>0</v>
      </c>
    </row>
    <row r="597" spans="1:15">
      <c r="A597" s="29" t="str">
        <f>IF(Turnaje!A598="","",Turnaje!A598)</f>
        <v/>
      </c>
      <c r="B597" s="28" t="str">
        <f>IF(Turnaje!B598="","",Turnaje!B598)</f>
        <v/>
      </c>
      <c r="C597" s="28" t="str">
        <f>IF(Turnaje!C598="","",Turnaje!C598)</f>
        <v/>
      </c>
      <c r="D597" s="10" t="str">
        <f>IF(Turnaje!E598="","",Turnaje!E598)</f>
        <v/>
      </c>
      <c r="E597" s="12" t="str">
        <f>IF(LARGE(Turnaje!F598:BV598,1)=0,"",LARGE(Turnaje!F598:BV598,1))</f>
        <v/>
      </c>
      <c r="F597" s="12" t="str">
        <f>IF(LARGE(Turnaje!F598:BV598,2)=0,"",LARGE(Turnaje!F598:BV598,2))</f>
        <v/>
      </c>
      <c r="G597" s="12" t="str">
        <f>IF(LARGE(Turnaje!F598:BV598,3)=0,"",LARGE(Turnaje!F598:BV598,3))</f>
        <v/>
      </c>
      <c r="H597" s="12" t="str">
        <f>IF(LARGE(Turnaje!F598:BV598,4)=0,"",LARGE(Turnaje!F598:BV598,4))</f>
        <v/>
      </c>
      <c r="I597" s="12" t="str">
        <f>IF(LARGE(Turnaje!F598:BV598,5)=0,"",LARGE(Turnaje!F598:BV598,5))</f>
        <v/>
      </c>
      <c r="J597" s="12" t="str">
        <f>IF(LARGE(Turnaje!F598:BV598,6)=0,"",LARGE(Turnaje!F598:BV598,6))</f>
        <v/>
      </c>
      <c r="K597" s="12" t="str">
        <f>IF(LARGE(Turnaje!F598:BV598,7)=0,"",LARGE(Turnaje!F598:BV598,7))</f>
        <v/>
      </c>
      <c r="L597" s="12" t="str">
        <f>IF(LARGE(Turnaje!F598:BV598,8)=0,"",LARGE(Turnaje!F598:BV598,8))</f>
        <v/>
      </c>
      <c r="M597" s="11">
        <f t="shared" si="22"/>
        <v>0</v>
      </c>
      <c r="N597" s="13">
        <f t="shared" si="23"/>
        <v>0</v>
      </c>
      <c r="O597" s="14">
        <f>SUM(Turnaje!F598:BV598)</f>
        <v>0</v>
      </c>
    </row>
    <row r="598" spans="1:15">
      <c r="A598" s="29" t="str">
        <f>IF(Turnaje!A599="","",Turnaje!A599)</f>
        <v/>
      </c>
      <c r="B598" s="28" t="str">
        <f>IF(Turnaje!B599="","",Turnaje!B599)</f>
        <v/>
      </c>
      <c r="C598" s="28" t="str">
        <f>IF(Turnaje!C599="","",Turnaje!C599)</f>
        <v/>
      </c>
      <c r="D598" s="10" t="str">
        <f>IF(Turnaje!E599="","",Turnaje!E599)</f>
        <v/>
      </c>
      <c r="E598" s="12" t="str">
        <f>IF(LARGE(Turnaje!F599:BV599,1)=0,"",LARGE(Turnaje!F599:BV599,1))</f>
        <v/>
      </c>
      <c r="F598" s="12" t="str">
        <f>IF(LARGE(Turnaje!F599:BV599,2)=0,"",LARGE(Turnaje!F599:BV599,2))</f>
        <v/>
      </c>
      <c r="G598" s="12" t="str">
        <f>IF(LARGE(Turnaje!F599:BV599,3)=0,"",LARGE(Turnaje!F599:BV599,3))</f>
        <v/>
      </c>
      <c r="H598" s="12" t="str">
        <f>IF(LARGE(Turnaje!F599:BV599,4)=0,"",LARGE(Turnaje!F599:BV599,4))</f>
        <v/>
      </c>
      <c r="I598" s="12" t="str">
        <f>IF(LARGE(Turnaje!F599:BV599,5)=0,"",LARGE(Turnaje!F599:BV599,5))</f>
        <v/>
      </c>
      <c r="J598" s="12" t="str">
        <f>IF(LARGE(Turnaje!F599:BV599,6)=0,"",LARGE(Turnaje!F599:BV599,6))</f>
        <v/>
      </c>
      <c r="K598" s="12" t="str">
        <f>IF(LARGE(Turnaje!F599:BV599,7)=0,"",LARGE(Turnaje!F599:BV599,7))</f>
        <v/>
      </c>
      <c r="L598" s="12" t="str">
        <f>IF(LARGE(Turnaje!F599:BV599,8)=0,"",LARGE(Turnaje!F599:BV599,8))</f>
        <v/>
      </c>
      <c r="M598" s="11">
        <f t="shared" si="22"/>
        <v>0</v>
      </c>
      <c r="N598" s="13">
        <f t="shared" si="23"/>
        <v>0</v>
      </c>
      <c r="O598" s="14">
        <f>SUM(Turnaje!F599:BV599)</f>
        <v>0</v>
      </c>
    </row>
    <row r="599" spans="1:15">
      <c r="A599" s="29" t="str">
        <f>IF(Turnaje!A600="","",Turnaje!A600)</f>
        <v/>
      </c>
      <c r="B599" s="28" t="str">
        <f>IF(Turnaje!B600="","",Turnaje!B600)</f>
        <v/>
      </c>
      <c r="C599" s="28" t="str">
        <f>IF(Turnaje!C600="","",Turnaje!C600)</f>
        <v/>
      </c>
      <c r="D599" s="10" t="str">
        <f>IF(Turnaje!E600="","",Turnaje!E600)</f>
        <v/>
      </c>
      <c r="E599" s="12" t="str">
        <f>IF(LARGE(Turnaje!F600:BV600,1)=0,"",LARGE(Turnaje!F600:BV600,1))</f>
        <v/>
      </c>
      <c r="F599" s="12" t="str">
        <f>IF(LARGE(Turnaje!F600:BV600,2)=0,"",LARGE(Turnaje!F600:BV600,2))</f>
        <v/>
      </c>
      <c r="G599" s="12" t="str">
        <f>IF(LARGE(Turnaje!F600:BV600,3)=0,"",LARGE(Turnaje!F600:BV600,3))</f>
        <v/>
      </c>
      <c r="H599" s="12" t="str">
        <f>IF(LARGE(Turnaje!F600:BV600,4)=0,"",LARGE(Turnaje!F600:BV600,4))</f>
        <v/>
      </c>
      <c r="I599" s="12" t="str">
        <f>IF(LARGE(Turnaje!F600:BV600,5)=0,"",LARGE(Turnaje!F600:BV600,5))</f>
        <v/>
      </c>
      <c r="J599" s="12" t="str">
        <f>IF(LARGE(Turnaje!F600:BV600,6)=0,"",LARGE(Turnaje!F600:BV600,6))</f>
        <v/>
      </c>
      <c r="K599" s="12" t="str">
        <f>IF(LARGE(Turnaje!F600:BV600,7)=0,"",LARGE(Turnaje!F600:BV600,7))</f>
        <v/>
      </c>
      <c r="L599" s="12" t="str">
        <f>IF(LARGE(Turnaje!F600:BV600,8)=0,"",LARGE(Turnaje!F600:BV600,8))</f>
        <v/>
      </c>
      <c r="M599" s="11">
        <f t="shared" si="22"/>
        <v>0</v>
      </c>
      <c r="N599" s="13">
        <f t="shared" si="23"/>
        <v>0</v>
      </c>
      <c r="O599" s="14">
        <f>SUM(Turnaje!F600:BV600)</f>
        <v>0</v>
      </c>
    </row>
    <row r="600" spans="1:15">
      <c r="A600" s="29" t="str">
        <f>IF(Turnaje!A601="","",Turnaje!A601)</f>
        <v/>
      </c>
      <c r="B600" s="28" t="str">
        <f>IF(Turnaje!B601="","",Turnaje!B601)</f>
        <v/>
      </c>
      <c r="C600" s="28" t="str">
        <f>IF(Turnaje!C601="","",Turnaje!C601)</f>
        <v/>
      </c>
      <c r="D600" s="10" t="str">
        <f>IF(Turnaje!E601="","",Turnaje!E601)</f>
        <v/>
      </c>
      <c r="E600" s="12" t="str">
        <f>IF(LARGE(Turnaje!F601:BV601,1)=0,"",LARGE(Turnaje!F601:BV601,1))</f>
        <v/>
      </c>
      <c r="F600" s="12" t="str">
        <f>IF(LARGE(Turnaje!F601:BV601,2)=0,"",LARGE(Turnaje!F601:BV601,2))</f>
        <v/>
      </c>
      <c r="G600" s="12" t="str">
        <f>IF(LARGE(Turnaje!F601:BV601,3)=0,"",LARGE(Turnaje!F601:BV601,3))</f>
        <v/>
      </c>
      <c r="H600" s="12" t="str">
        <f>IF(LARGE(Turnaje!F601:BV601,4)=0,"",LARGE(Turnaje!F601:BV601,4))</f>
        <v/>
      </c>
      <c r="I600" s="12" t="str">
        <f>IF(LARGE(Turnaje!F601:BV601,5)=0,"",LARGE(Turnaje!F601:BV601,5))</f>
        <v/>
      </c>
      <c r="J600" s="12" t="str">
        <f>IF(LARGE(Turnaje!F601:BV601,6)=0,"",LARGE(Turnaje!F601:BV601,6))</f>
        <v/>
      </c>
      <c r="K600" s="12" t="str">
        <f>IF(LARGE(Turnaje!F601:BV601,7)=0,"",LARGE(Turnaje!F601:BV601,7))</f>
        <v/>
      </c>
      <c r="L600" s="12" t="str">
        <f>IF(LARGE(Turnaje!F601:BV601,8)=0,"",LARGE(Turnaje!F601:BV601,8))</f>
        <v/>
      </c>
      <c r="M600" s="11">
        <f t="shared" si="22"/>
        <v>0</v>
      </c>
      <c r="N600" s="13">
        <f t="shared" si="23"/>
        <v>0</v>
      </c>
      <c r="O600" s="14">
        <f>SUM(Turnaje!F601:BV601)</f>
        <v>0</v>
      </c>
    </row>
    <row r="601" spans="1:15">
      <c r="A601" s="29" t="str">
        <f>IF(Turnaje!A602="","",Turnaje!A602)</f>
        <v/>
      </c>
      <c r="B601" s="28" t="str">
        <f>IF(Turnaje!B602="","",Turnaje!B602)</f>
        <v/>
      </c>
      <c r="C601" s="28" t="str">
        <f>IF(Turnaje!C602="","",Turnaje!C602)</f>
        <v/>
      </c>
      <c r="D601" s="10" t="str">
        <f>IF(Turnaje!E602="","",Turnaje!E602)</f>
        <v/>
      </c>
      <c r="E601" s="12" t="str">
        <f>IF(LARGE(Turnaje!F602:BV602,1)=0,"",LARGE(Turnaje!F602:BV602,1))</f>
        <v/>
      </c>
      <c r="F601" s="12" t="str">
        <f>IF(LARGE(Turnaje!F602:BV602,2)=0,"",LARGE(Turnaje!F602:BV602,2))</f>
        <v/>
      </c>
      <c r="G601" s="12" t="str">
        <f>IF(LARGE(Turnaje!F602:BV602,3)=0,"",LARGE(Turnaje!F602:BV602,3))</f>
        <v/>
      </c>
      <c r="H601" s="12" t="str">
        <f>IF(LARGE(Turnaje!F602:BV602,4)=0,"",LARGE(Turnaje!F602:BV602,4))</f>
        <v/>
      </c>
      <c r="I601" s="12" t="str">
        <f>IF(LARGE(Turnaje!F602:BV602,5)=0,"",LARGE(Turnaje!F602:BV602,5))</f>
        <v/>
      </c>
      <c r="J601" s="12" t="str">
        <f>IF(LARGE(Turnaje!F602:BV602,6)=0,"",LARGE(Turnaje!F602:BV602,6))</f>
        <v/>
      </c>
      <c r="K601" s="12" t="str">
        <f>IF(LARGE(Turnaje!F602:BV602,7)=0,"",LARGE(Turnaje!F602:BV602,7))</f>
        <v/>
      </c>
      <c r="L601" s="12" t="str">
        <f>IF(LARGE(Turnaje!F602:BV602,8)=0,"",LARGE(Turnaje!F602:BV602,8))</f>
        <v/>
      </c>
      <c r="M601" s="11">
        <f t="shared" si="22"/>
        <v>0</v>
      </c>
      <c r="N601" s="13">
        <f t="shared" si="23"/>
        <v>0</v>
      </c>
      <c r="O601" s="14">
        <f>SUM(Turnaje!F602:BV602)</f>
        <v>0</v>
      </c>
    </row>
    <row r="602" spans="1:15">
      <c r="A602" s="29" t="str">
        <f>IF(Turnaje!A603="","",Turnaje!A603)</f>
        <v/>
      </c>
      <c r="B602" s="28" t="str">
        <f>IF(Turnaje!B603="","",Turnaje!B603)</f>
        <v/>
      </c>
      <c r="C602" s="28" t="str">
        <f>IF(Turnaje!C603="","",Turnaje!C603)</f>
        <v/>
      </c>
      <c r="D602" s="10" t="str">
        <f>IF(Turnaje!E603="","",Turnaje!E603)</f>
        <v/>
      </c>
      <c r="E602" s="12" t="str">
        <f>IF(LARGE(Turnaje!F603:BV603,1)=0,"",LARGE(Turnaje!F603:BV603,1))</f>
        <v/>
      </c>
      <c r="F602" s="12" t="str">
        <f>IF(LARGE(Turnaje!F603:BV603,2)=0,"",LARGE(Turnaje!F603:BV603,2))</f>
        <v/>
      </c>
      <c r="G602" s="12" t="str">
        <f>IF(LARGE(Turnaje!F603:BV603,3)=0,"",LARGE(Turnaje!F603:BV603,3))</f>
        <v/>
      </c>
      <c r="H602" s="12" t="str">
        <f>IF(LARGE(Turnaje!F603:BV603,4)=0,"",LARGE(Turnaje!F603:BV603,4))</f>
        <v/>
      </c>
      <c r="I602" s="12" t="str">
        <f>IF(LARGE(Turnaje!F603:BV603,5)=0,"",LARGE(Turnaje!F603:BV603,5))</f>
        <v/>
      </c>
      <c r="J602" s="12" t="str">
        <f>IF(LARGE(Turnaje!F603:BV603,6)=0,"",LARGE(Turnaje!F603:BV603,6))</f>
        <v/>
      </c>
      <c r="K602" s="12" t="str">
        <f>IF(LARGE(Turnaje!F603:BV603,7)=0,"",LARGE(Turnaje!F603:BV603,7))</f>
        <v/>
      </c>
      <c r="L602" s="12" t="str">
        <f>IF(LARGE(Turnaje!F603:BV603,8)=0,"",LARGE(Turnaje!F603:BV603,8))</f>
        <v/>
      </c>
      <c r="M602" s="11">
        <f t="shared" si="22"/>
        <v>0</v>
      </c>
      <c r="N602" s="13">
        <f t="shared" si="23"/>
        <v>0</v>
      </c>
      <c r="O602" s="14">
        <f>SUM(Turnaje!F603:BV603)</f>
        <v>0</v>
      </c>
    </row>
    <row r="603" spans="1:15">
      <c r="A603" s="29" t="str">
        <f>IF(Turnaje!A604="","",Turnaje!A604)</f>
        <v/>
      </c>
      <c r="B603" s="28" t="str">
        <f>IF(Turnaje!B604="","",Turnaje!B604)</f>
        <v/>
      </c>
      <c r="C603" s="28" t="str">
        <f>IF(Turnaje!C604="","",Turnaje!C604)</f>
        <v/>
      </c>
      <c r="D603" s="10" t="str">
        <f>IF(Turnaje!E604="","",Turnaje!E604)</f>
        <v/>
      </c>
      <c r="E603" s="12" t="str">
        <f>IF(LARGE(Turnaje!F604:BV604,1)=0,"",LARGE(Turnaje!F604:BV604,1))</f>
        <v/>
      </c>
      <c r="F603" s="12" t="str">
        <f>IF(LARGE(Turnaje!F604:BV604,2)=0,"",LARGE(Turnaje!F604:BV604,2))</f>
        <v/>
      </c>
      <c r="G603" s="12" t="str">
        <f>IF(LARGE(Turnaje!F604:BV604,3)=0,"",LARGE(Turnaje!F604:BV604,3))</f>
        <v/>
      </c>
      <c r="H603" s="12" t="str">
        <f>IF(LARGE(Turnaje!F604:BV604,4)=0,"",LARGE(Turnaje!F604:BV604,4))</f>
        <v/>
      </c>
      <c r="I603" s="12" t="str">
        <f>IF(LARGE(Turnaje!F604:BV604,5)=0,"",LARGE(Turnaje!F604:BV604,5))</f>
        <v/>
      </c>
      <c r="J603" s="12" t="str">
        <f>IF(LARGE(Turnaje!F604:BV604,6)=0,"",LARGE(Turnaje!F604:BV604,6))</f>
        <v/>
      </c>
      <c r="K603" s="12" t="str">
        <f>IF(LARGE(Turnaje!F604:BV604,7)=0,"",LARGE(Turnaje!F604:BV604,7))</f>
        <v/>
      </c>
      <c r="L603" s="12" t="str">
        <f>IF(LARGE(Turnaje!F604:BV604,8)=0,"",LARGE(Turnaje!F604:BV604,8))</f>
        <v/>
      </c>
      <c r="M603" s="11">
        <f t="shared" ref="M603" si="24">SUM(E603:L603)</f>
        <v>0</v>
      </c>
      <c r="N603" s="13">
        <f t="shared" ref="N603" si="25">COUNT(E603:L603)</f>
        <v>0</v>
      </c>
      <c r="O603" s="14">
        <f>SUM(Turnaje!F604:BV604)</f>
        <v>0</v>
      </c>
    </row>
    <row r="604" spans="1:15">
      <c r="A604" s="29" t="str">
        <f>IF(Turnaje!A605="","",Turnaje!A605)</f>
        <v/>
      </c>
      <c r="B604" s="28" t="str">
        <f>IF(Turnaje!B605="","",Turnaje!B605)</f>
        <v/>
      </c>
      <c r="C604" s="28" t="str">
        <f>IF(Turnaje!C605="","",Turnaje!C605)</f>
        <v/>
      </c>
      <c r="D604" s="10" t="str">
        <f>IF(Turnaje!E605="","",Turnaje!E605)</f>
        <v/>
      </c>
      <c r="E604" s="12" t="str">
        <f>IF(LARGE(Turnaje!F605:BV605,1)=0,"",LARGE(Turnaje!F605:BV605,1))</f>
        <v/>
      </c>
      <c r="F604" s="12" t="str">
        <f>IF(LARGE(Turnaje!F605:BV605,2)=0,"",LARGE(Turnaje!F605:BV605,2))</f>
        <v/>
      </c>
      <c r="G604" s="12" t="str">
        <f>IF(LARGE(Turnaje!F605:BV605,3)=0,"",LARGE(Turnaje!F605:BV605,3))</f>
        <v/>
      </c>
      <c r="H604" s="12" t="str">
        <f>IF(LARGE(Turnaje!F605:BV605,4)=0,"",LARGE(Turnaje!F605:BV605,4))</f>
        <v/>
      </c>
      <c r="I604" s="12" t="str">
        <f>IF(LARGE(Turnaje!F605:BV605,5)=0,"",LARGE(Turnaje!F605:BV605,5))</f>
        <v/>
      </c>
      <c r="J604" s="12" t="str">
        <f>IF(LARGE(Turnaje!F605:BV605,6)=0,"",LARGE(Turnaje!F605:BV605,6))</f>
        <v/>
      </c>
      <c r="K604" s="12" t="str">
        <f>IF(LARGE(Turnaje!F605:BV605,7)=0,"",LARGE(Turnaje!F605:BV605,7))</f>
        <v/>
      </c>
      <c r="L604" s="12" t="str">
        <f>IF(LARGE(Turnaje!F605:BV605,8)=0,"",LARGE(Turnaje!F605:BV605,8))</f>
        <v/>
      </c>
      <c r="M604" s="11">
        <f t="shared" ref="M604:M609" si="26">SUM(E604:L604)</f>
        <v>0</v>
      </c>
      <c r="N604" s="13">
        <f t="shared" ref="N604:N609" si="27">COUNT(E604:L604)</f>
        <v>0</v>
      </c>
      <c r="O604" s="14">
        <f>SUM(Turnaje!F605:BV605)</f>
        <v>0</v>
      </c>
    </row>
    <row r="605" spans="1:15">
      <c r="A605" s="29" t="str">
        <f>IF(Turnaje!A606="","",Turnaje!A606)</f>
        <v/>
      </c>
      <c r="B605" s="28" t="str">
        <f>IF(Turnaje!B606="","",Turnaje!B606)</f>
        <v/>
      </c>
      <c r="C605" s="28" t="str">
        <f>IF(Turnaje!C606="","",Turnaje!C606)</f>
        <v/>
      </c>
      <c r="D605" s="10" t="str">
        <f>IF(Turnaje!E606="","",Turnaje!E606)</f>
        <v/>
      </c>
      <c r="E605" s="12" t="str">
        <f>IF(LARGE(Turnaje!F606:BV606,1)=0,"",LARGE(Turnaje!F606:BV606,1))</f>
        <v/>
      </c>
      <c r="F605" s="12" t="str">
        <f>IF(LARGE(Turnaje!F606:BV606,2)=0,"",LARGE(Turnaje!F606:BV606,2))</f>
        <v/>
      </c>
      <c r="G605" s="12" t="str">
        <f>IF(LARGE(Turnaje!F606:BV606,3)=0,"",LARGE(Turnaje!F606:BV606,3))</f>
        <v/>
      </c>
      <c r="H605" s="12" t="str">
        <f>IF(LARGE(Turnaje!F606:BV606,4)=0,"",LARGE(Turnaje!F606:BV606,4))</f>
        <v/>
      </c>
      <c r="I605" s="12" t="str">
        <f>IF(LARGE(Turnaje!F606:BV606,5)=0,"",LARGE(Turnaje!F606:BV606,5))</f>
        <v/>
      </c>
      <c r="J605" s="12" t="str">
        <f>IF(LARGE(Turnaje!F606:BV606,6)=0,"",LARGE(Turnaje!F606:BV606,6))</f>
        <v/>
      </c>
      <c r="K605" s="12" t="str">
        <f>IF(LARGE(Turnaje!F606:BV606,7)=0,"",LARGE(Turnaje!F606:BV606,7))</f>
        <v/>
      </c>
      <c r="L605" s="12" t="str">
        <f>IF(LARGE(Turnaje!F606:BV606,8)=0,"",LARGE(Turnaje!F606:BV606,8))</f>
        <v/>
      </c>
      <c r="M605" s="11">
        <f t="shared" si="26"/>
        <v>0</v>
      </c>
      <c r="N605" s="13">
        <f t="shared" si="27"/>
        <v>0</v>
      </c>
      <c r="O605" s="14">
        <f>SUM(Turnaje!F606:BV606)</f>
        <v>0</v>
      </c>
    </row>
    <row r="606" spans="1:15">
      <c r="A606" s="29" t="str">
        <f>IF(Turnaje!A607="","",Turnaje!A607)</f>
        <v/>
      </c>
      <c r="B606" s="28" t="str">
        <f>IF(Turnaje!B607="","",Turnaje!B607)</f>
        <v/>
      </c>
      <c r="C606" s="28" t="str">
        <f>IF(Turnaje!C607="","",Turnaje!C607)</f>
        <v/>
      </c>
      <c r="D606" s="10" t="str">
        <f>IF(Turnaje!E607="","",Turnaje!E607)</f>
        <v/>
      </c>
      <c r="E606" s="12" t="str">
        <f>IF(LARGE(Turnaje!F607:BV607,1)=0,"",LARGE(Turnaje!F607:BV607,1))</f>
        <v/>
      </c>
      <c r="F606" s="12" t="str">
        <f>IF(LARGE(Turnaje!F607:BV607,2)=0,"",LARGE(Turnaje!F607:BV607,2))</f>
        <v/>
      </c>
      <c r="G606" s="12" t="str">
        <f>IF(LARGE(Turnaje!F607:BV607,3)=0,"",LARGE(Turnaje!F607:BV607,3))</f>
        <v/>
      </c>
      <c r="H606" s="12" t="str">
        <f>IF(LARGE(Turnaje!F607:BV607,4)=0,"",LARGE(Turnaje!F607:BV607,4))</f>
        <v/>
      </c>
      <c r="I606" s="12" t="str">
        <f>IF(LARGE(Turnaje!F607:BV607,5)=0,"",LARGE(Turnaje!F607:BV607,5))</f>
        <v/>
      </c>
      <c r="J606" s="12" t="str">
        <f>IF(LARGE(Turnaje!F607:BV607,6)=0,"",LARGE(Turnaje!F607:BV607,6))</f>
        <v/>
      </c>
      <c r="K606" s="12" t="str">
        <f>IF(LARGE(Turnaje!F607:BV607,7)=0,"",LARGE(Turnaje!F607:BV607,7))</f>
        <v/>
      </c>
      <c r="L606" s="12" t="str">
        <f>IF(LARGE(Turnaje!F607:BV607,8)=0,"",LARGE(Turnaje!F607:BV607,8))</f>
        <v/>
      </c>
      <c r="M606" s="11">
        <f t="shared" si="26"/>
        <v>0</v>
      </c>
      <c r="N606" s="13">
        <f t="shared" si="27"/>
        <v>0</v>
      </c>
      <c r="O606" s="14">
        <f>SUM(Turnaje!F607:BV607)</f>
        <v>0</v>
      </c>
    </row>
    <row r="607" spans="1:15">
      <c r="A607" s="29" t="str">
        <f>IF(Turnaje!A608="","",Turnaje!A608)</f>
        <v/>
      </c>
      <c r="B607" s="28" t="str">
        <f>IF(Turnaje!B608="","",Turnaje!B608)</f>
        <v/>
      </c>
      <c r="C607" s="28" t="str">
        <f>IF(Turnaje!C608="","",Turnaje!C608)</f>
        <v/>
      </c>
      <c r="D607" s="10" t="str">
        <f>IF(Turnaje!E608="","",Turnaje!E608)</f>
        <v/>
      </c>
      <c r="E607" s="12" t="str">
        <f>IF(LARGE(Turnaje!F608:BV608,1)=0,"",LARGE(Turnaje!F608:BV608,1))</f>
        <v/>
      </c>
      <c r="F607" s="12" t="str">
        <f>IF(LARGE(Turnaje!F608:BV608,2)=0,"",LARGE(Turnaje!F608:BV608,2))</f>
        <v/>
      </c>
      <c r="G607" s="12" t="str">
        <f>IF(LARGE(Turnaje!F608:BV608,3)=0,"",LARGE(Turnaje!F608:BV608,3))</f>
        <v/>
      </c>
      <c r="H607" s="12" t="str">
        <f>IF(LARGE(Turnaje!F608:BV608,4)=0,"",LARGE(Turnaje!F608:BV608,4))</f>
        <v/>
      </c>
      <c r="I607" s="12" t="str">
        <f>IF(LARGE(Turnaje!F608:BV608,5)=0,"",LARGE(Turnaje!F608:BV608,5))</f>
        <v/>
      </c>
      <c r="J607" s="12" t="str">
        <f>IF(LARGE(Turnaje!F608:BV608,6)=0,"",LARGE(Turnaje!F608:BV608,6))</f>
        <v/>
      </c>
      <c r="K607" s="12" t="str">
        <f>IF(LARGE(Turnaje!F608:BV608,7)=0,"",LARGE(Turnaje!F608:BV608,7))</f>
        <v/>
      </c>
      <c r="L607" s="12" t="str">
        <f>IF(LARGE(Turnaje!F608:BV608,8)=0,"",LARGE(Turnaje!F608:BV608,8))</f>
        <v/>
      </c>
      <c r="M607" s="11">
        <f t="shared" si="26"/>
        <v>0</v>
      </c>
      <c r="N607" s="13">
        <f t="shared" si="27"/>
        <v>0</v>
      </c>
      <c r="O607" s="14">
        <f>SUM(Turnaje!F608:BV608)</f>
        <v>0</v>
      </c>
    </row>
    <row r="608" spans="1:15">
      <c r="A608" s="29" t="str">
        <f>IF(Turnaje!A609="","",Turnaje!A609)</f>
        <v/>
      </c>
      <c r="B608" s="28" t="str">
        <f>IF(Turnaje!B609="","",Turnaje!B609)</f>
        <v/>
      </c>
      <c r="C608" s="28" t="str">
        <f>IF(Turnaje!C609="","",Turnaje!C609)</f>
        <v/>
      </c>
      <c r="D608" s="10" t="str">
        <f>IF(Turnaje!E609="","",Turnaje!E609)</f>
        <v/>
      </c>
      <c r="E608" s="12" t="str">
        <f>IF(LARGE(Turnaje!F609:BV609,1)=0,"",LARGE(Turnaje!F609:BV609,1))</f>
        <v/>
      </c>
      <c r="F608" s="12" t="str">
        <f>IF(LARGE(Turnaje!F609:BV609,2)=0,"",LARGE(Turnaje!F609:BV609,2))</f>
        <v/>
      </c>
      <c r="G608" s="12" t="str">
        <f>IF(LARGE(Turnaje!F609:BV609,3)=0,"",LARGE(Turnaje!F609:BV609,3))</f>
        <v/>
      </c>
      <c r="H608" s="12" t="str">
        <f>IF(LARGE(Turnaje!F609:BV609,4)=0,"",LARGE(Turnaje!F609:BV609,4))</f>
        <v/>
      </c>
      <c r="I608" s="12" t="str">
        <f>IF(LARGE(Turnaje!F609:BV609,5)=0,"",LARGE(Turnaje!F609:BV609,5))</f>
        <v/>
      </c>
      <c r="J608" s="12" t="str">
        <f>IF(LARGE(Turnaje!F609:BV609,6)=0,"",LARGE(Turnaje!F609:BV609,6))</f>
        <v/>
      </c>
      <c r="K608" s="12" t="str">
        <f>IF(LARGE(Turnaje!F609:BV609,7)=0,"",LARGE(Turnaje!F609:BV609,7))</f>
        <v/>
      </c>
      <c r="L608" s="12" t="str">
        <f>IF(LARGE(Turnaje!F609:BV609,8)=0,"",LARGE(Turnaje!F609:BV609,8))</f>
        <v/>
      </c>
      <c r="M608" s="11">
        <f t="shared" si="26"/>
        <v>0</v>
      </c>
      <c r="N608" s="13">
        <f t="shared" si="27"/>
        <v>0</v>
      </c>
      <c r="O608" s="14">
        <f>SUM(Turnaje!F609:BV609)</f>
        <v>0</v>
      </c>
    </row>
    <row r="609" spans="1:15">
      <c r="A609" s="29" t="str">
        <f>IF(Turnaje!A610="","",Turnaje!A610)</f>
        <v/>
      </c>
      <c r="B609" s="28" t="str">
        <f>IF(Turnaje!B610="","",Turnaje!B610)</f>
        <v/>
      </c>
      <c r="C609" s="28" t="str">
        <f>IF(Turnaje!C610="","",Turnaje!C610)</f>
        <v/>
      </c>
      <c r="D609" s="10" t="str">
        <f>IF(Turnaje!E610="","",Turnaje!E610)</f>
        <v/>
      </c>
      <c r="E609" s="12" t="str">
        <f>IF(LARGE(Turnaje!F610:BV610,1)=0,"",LARGE(Turnaje!F610:BV610,1))</f>
        <v/>
      </c>
      <c r="F609" s="12" t="str">
        <f>IF(LARGE(Turnaje!F610:BV610,2)=0,"",LARGE(Turnaje!F610:BV610,2))</f>
        <v/>
      </c>
      <c r="G609" s="12" t="str">
        <f>IF(LARGE(Turnaje!F610:BV610,3)=0,"",LARGE(Turnaje!F610:BV610,3))</f>
        <v/>
      </c>
      <c r="H609" s="12" t="str">
        <f>IF(LARGE(Turnaje!F610:BV610,4)=0,"",LARGE(Turnaje!F610:BV610,4))</f>
        <v/>
      </c>
      <c r="I609" s="12" t="str">
        <f>IF(LARGE(Turnaje!F610:BV610,5)=0,"",LARGE(Turnaje!F610:BV610,5))</f>
        <v/>
      </c>
      <c r="J609" s="12" t="str">
        <f>IF(LARGE(Turnaje!F610:BV610,6)=0,"",LARGE(Turnaje!F610:BV610,6))</f>
        <v/>
      </c>
      <c r="K609" s="12" t="str">
        <f>IF(LARGE(Turnaje!F610:BV610,7)=0,"",LARGE(Turnaje!F610:BV610,7))</f>
        <v/>
      </c>
      <c r="L609" s="12" t="str">
        <f>IF(LARGE(Turnaje!F610:BV610,8)=0,"",LARGE(Turnaje!F610:BV610,8))</f>
        <v/>
      </c>
      <c r="M609" s="11">
        <f t="shared" si="26"/>
        <v>0</v>
      </c>
      <c r="N609" s="13">
        <f t="shared" si="27"/>
        <v>0</v>
      </c>
      <c r="O609" s="14">
        <f>SUM(Turnaje!F610:BV610)</f>
        <v>0</v>
      </c>
    </row>
    <row r="610" spans="1:15">
      <c r="A610" s="29" t="str">
        <f>IF(Turnaje!A611="","",Turnaje!A611)</f>
        <v/>
      </c>
      <c r="B610" s="28" t="str">
        <f>IF(Turnaje!B611="","",Turnaje!B611)</f>
        <v/>
      </c>
      <c r="C610" s="28" t="str">
        <f>IF(Turnaje!C611="","",Turnaje!C611)</f>
        <v/>
      </c>
      <c r="D610" s="10" t="str">
        <f>IF(Turnaje!E611="","",Turnaje!E611)</f>
        <v/>
      </c>
      <c r="E610" s="12" t="str">
        <f>IF(LARGE(Turnaje!F611:BV611,1)=0,"",LARGE(Turnaje!F611:BV611,1))</f>
        <v/>
      </c>
      <c r="F610" s="12" t="str">
        <f>IF(LARGE(Turnaje!F611:BV611,2)=0,"",LARGE(Turnaje!F611:BV611,2))</f>
        <v/>
      </c>
      <c r="G610" s="12" t="str">
        <f>IF(LARGE(Turnaje!F611:BV611,3)=0,"",LARGE(Turnaje!F611:BV611,3))</f>
        <v/>
      </c>
      <c r="H610" s="12" t="str">
        <f>IF(LARGE(Turnaje!F611:BV611,4)=0,"",LARGE(Turnaje!F611:BV611,4))</f>
        <v/>
      </c>
      <c r="I610" s="12" t="str">
        <f>IF(LARGE(Turnaje!F611:BV611,5)=0,"",LARGE(Turnaje!F611:BV611,5))</f>
        <v/>
      </c>
      <c r="J610" s="12" t="str">
        <f>IF(LARGE(Turnaje!F611:BV611,6)=0,"",LARGE(Turnaje!F611:BV611,6))</f>
        <v/>
      </c>
      <c r="K610" s="12" t="str">
        <f>IF(LARGE(Turnaje!F611:BV611,7)=0,"",LARGE(Turnaje!F611:BV611,7))</f>
        <v/>
      </c>
      <c r="L610" s="12" t="str">
        <f>IF(LARGE(Turnaje!F611:BV611,8)=0,"",LARGE(Turnaje!F611:BV611,8))</f>
        <v/>
      </c>
      <c r="M610" s="11">
        <f t="shared" ref="M610:M616" si="28">SUM(E610:L610)</f>
        <v>0</v>
      </c>
      <c r="N610" s="13">
        <f t="shared" ref="N610:N616" si="29">COUNT(E610:L610)</f>
        <v>0</v>
      </c>
      <c r="O610" s="14">
        <f>SUM(Turnaje!F611:BV611)</f>
        <v>0</v>
      </c>
    </row>
    <row r="611" spans="1:15">
      <c r="A611" s="29" t="str">
        <f>IF(Turnaje!A612="","",Turnaje!A612)</f>
        <v/>
      </c>
      <c r="B611" s="28" t="str">
        <f>IF(Turnaje!B612="","",Turnaje!B612)</f>
        <v/>
      </c>
      <c r="C611" s="28" t="str">
        <f>IF(Turnaje!C612="","",Turnaje!C612)</f>
        <v/>
      </c>
      <c r="D611" s="10" t="str">
        <f>IF(Turnaje!E612="","",Turnaje!E612)</f>
        <v/>
      </c>
      <c r="E611" s="12" t="str">
        <f>IF(LARGE(Turnaje!F612:BV612,1)=0,"",LARGE(Turnaje!F612:BV612,1))</f>
        <v/>
      </c>
      <c r="F611" s="12" t="str">
        <f>IF(LARGE(Turnaje!F612:BV612,2)=0,"",LARGE(Turnaje!F612:BV612,2))</f>
        <v/>
      </c>
      <c r="G611" s="12" t="str">
        <f>IF(LARGE(Turnaje!F612:BV612,3)=0,"",LARGE(Turnaje!F612:BV612,3))</f>
        <v/>
      </c>
      <c r="H611" s="12" t="str">
        <f>IF(LARGE(Turnaje!F612:BV612,4)=0,"",LARGE(Turnaje!F612:BV612,4))</f>
        <v/>
      </c>
      <c r="I611" s="12" t="str">
        <f>IF(LARGE(Turnaje!F612:BV612,5)=0,"",LARGE(Turnaje!F612:BV612,5))</f>
        <v/>
      </c>
      <c r="J611" s="12" t="str">
        <f>IF(LARGE(Turnaje!F612:BV612,6)=0,"",LARGE(Turnaje!F612:BV612,6))</f>
        <v/>
      </c>
      <c r="K611" s="12" t="str">
        <f>IF(LARGE(Turnaje!F612:BV612,7)=0,"",LARGE(Turnaje!F612:BV612,7))</f>
        <v/>
      </c>
      <c r="L611" s="12" t="str">
        <f>IF(LARGE(Turnaje!F612:BV612,8)=0,"",LARGE(Turnaje!F612:BV612,8))</f>
        <v/>
      </c>
      <c r="M611" s="11">
        <f t="shared" si="28"/>
        <v>0</v>
      </c>
      <c r="N611" s="13">
        <f t="shared" si="29"/>
        <v>0</v>
      </c>
      <c r="O611" s="14">
        <f>SUM(Turnaje!F612:BV612)</f>
        <v>0</v>
      </c>
    </row>
    <row r="612" spans="1:15">
      <c r="A612" s="29" t="str">
        <f>IF(Turnaje!A613="","",Turnaje!A613)</f>
        <v/>
      </c>
      <c r="B612" s="28" t="str">
        <f>IF(Turnaje!B613="","",Turnaje!B613)</f>
        <v/>
      </c>
      <c r="C612" s="28" t="str">
        <f>IF(Turnaje!C613="","",Turnaje!C613)</f>
        <v/>
      </c>
      <c r="D612" s="10" t="str">
        <f>IF(Turnaje!E613="","",Turnaje!E613)</f>
        <v/>
      </c>
      <c r="E612" s="12" t="str">
        <f>IF(LARGE(Turnaje!F613:BV613,1)=0,"",LARGE(Turnaje!F613:BV613,1))</f>
        <v/>
      </c>
      <c r="F612" s="12" t="str">
        <f>IF(LARGE(Turnaje!F613:BV613,2)=0,"",LARGE(Turnaje!F613:BV613,2))</f>
        <v/>
      </c>
      <c r="G612" s="12" t="str">
        <f>IF(LARGE(Turnaje!F613:BV613,3)=0,"",LARGE(Turnaje!F613:BV613,3))</f>
        <v/>
      </c>
      <c r="H612" s="12" t="str">
        <f>IF(LARGE(Turnaje!F613:BV613,4)=0,"",LARGE(Turnaje!F613:BV613,4))</f>
        <v/>
      </c>
      <c r="I612" s="12" t="str">
        <f>IF(LARGE(Turnaje!F613:BV613,5)=0,"",LARGE(Turnaje!F613:BV613,5))</f>
        <v/>
      </c>
      <c r="J612" s="12" t="str">
        <f>IF(LARGE(Turnaje!F613:BV613,6)=0,"",LARGE(Turnaje!F613:BV613,6))</f>
        <v/>
      </c>
      <c r="K612" s="12" t="str">
        <f>IF(LARGE(Turnaje!F613:BV613,7)=0,"",LARGE(Turnaje!F613:BV613,7))</f>
        <v/>
      </c>
      <c r="L612" s="12" t="str">
        <f>IF(LARGE(Turnaje!F613:BV613,8)=0,"",LARGE(Turnaje!F613:BV613,8))</f>
        <v/>
      </c>
      <c r="M612" s="11">
        <f t="shared" si="28"/>
        <v>0</v>
      </c>
      <c r="N612" s="13">
        <f t="shared" si="29"/>
        <v>0</v>
      </c>
      <c r="O612" s="14">
        <f>SUM(Turnaje!F613:BV613)</f>
        <v>0</v>
      </c>
    </row>
    <row r="613" spans="1:15">
      <c r="A613" s="29" t="str">
        <f>IF(Turnaje!A614="","",Turnaje!A614)</f>
        <v/>
      </c>
      <c r="B613" s="28" t="str">
        <f>IF(Turnaje!B614="","",Turnaje!B614)</f>
        <v/>
      </c>
      <c r="C613" s="28" t="str">
        <f>IF(Turnaje!C614="","",Turnaje!C614)</f>
        <v/>
      </c>
      <c r="D613" s="10" t="str">
        <f>IF(Turnaje!E614="","",Turnaje!E614)</f>
        <v/>
      </c>
      <c r="E613" s="12" t="str">
        <f>IF(LARGE(Turnaje!F614:BV614,1)=0,"",LARGE(Turnaje!F614:BV614,1))</f>
        <v/>
      </c>
      <c r="F613" s="12" t="str">
        <f>IF(LARGE(Turnaje!F614:BV614,2)=0,"",LARGE(Turnaje!F614:BV614,2))</f>
        <v/>
      </c>
      <c r="G613" s="12" t="str">
        <f>IF(LARGE(Turnaje!F614:BV614,3)=0,"",LARGE(Turnaje!F614:BV614,3))</f>
        <v/>
      </c>
      <c r="H613" s="12" t="str">
        <f>IF(LARGE(Turnaje!F614:BV614,4)=0,"",LARGE(Turnaje!F614:BV614,4))</f>
        <v/>
      </c>
      <c r="I613" s="12" t="str">
        <f>IF(LARGE(Turnaje!F614:BV614,5)=0,"",LARGE(Turnaje!F614:BV614,5))</f>
        <v/>
      </c>
      <c r="J613" s="12" t="str">
        <f>IF(LARGE(Turnaje!F614:BV614,6)=0,"",LARGE(Turnaje!F614:BV614,6))</f>
        <v/>
      </c>
      <c r="K613" s="12" t="str">
        <f>IF(LARGE(Turnaje!F614:BV614,7)=0,"",LARGE(Turnaje!F614:BV614,7))</f>
        <v/>
      </c>
      <c r="L613" s="12" t="str">
        <f>IF(LARGE(Turnaje!F614:BV614,8)=0,"",LARGE(Turnaje!F614:BV614,8))</f>
        <v/>
      </c>
      <c r="M613" s="11">
        <f t="shared" si="28"/>
        <v>0</v>
      </c>
      <c r="N613" s="13">
        <f t="shared" si="29"/>
        <v>0</v>
      </c>
      <c r="O613" s="14">
        <f>SUM(Turnaje!F614:BV614)</f>
        <v>0</v>
      </c>
    </row>
    <row r="614" spans="1:15">
      <c r="A614" s="29" t="str">
        <f>IF(Turnaje!A615="","",Turnaje!A615)</f>
        <v/>
      </c>
      <c r="B614" s="28" t="str">
        <f>IF(Turnaje!B615="","",Turnaje!B615)</f>
        <v/>
      </c>
      <c r="C614" s="28" t="str">
        <f>IF(Turnaje!C615="","",Turnaje!C615)</f>
        <v/>
      </c>
      <c r="D614" s="10" t="str">
        <f>IF(Turnaje!E615="","",Turnaje!E615)</f>
        <v/>
      </c>
      <c r="E614" s="12" t="str">
        <f>IF(LARGE(Turnaje!F615:BV615,1)=0,"",LARGE(Turnaje!F615:BV615,1))</f>
        <v/>
      </c>
      <c r="F614" s="12" t="str">
        <f>IF(LARGE(Turnaje!F615:BV615,2)=0,"",LARGE(Turnaje!F615:BV615,2))</f>
        <v/>
      </c>
      <c r="G614" s="12" t="str">
        <f>IF(LARGE(Turnaje!F615:BV615,3)=0,"",LARGE(Turnaje!F615:BV615,3))</f>
        <v/>
      </c>
      <c r="H614" s="12" t="str">
        <f>IF(LARGE(Turnaje!F615:BV615,4)=0,"",LARGE(Turnaje!F615:BV615,4))</f>
        <v/>
      </c>
      <c r="I614" s="12" t="str">
        <f>IF(LARGE(Turnaje!F615:BV615,5)=0,"",LARGE(Turnaje!F615:BV615,5))</f>
        <v/>
      </c>
      <c r="J614" s="12" t="str">
        <f>IF(LARGE(Turnaje!F615:BV615,6)=0,"",LARGE(Turnaje!F615:BV615,6))</f>
        <v/>
      </c>
      <c r="K614" s="12" t="str">
        <f>IF(LARGE(Turnaje!F615:BV615,7)=0,"",LARGE(Turnaje!F615:BV615,7))</f>
        <v/>
      </c>
      <c r="L614" s="12" t="str">
        <f>IF(LARGE(Turnaje!F615:BV615,8)=0,"",LARGE(Turnaje!F615:BV615,8))</f>
        <v/>
      </c>
      <c r="M614" s="11">
        <f t="shared" si="28"/>
        <v>0</v>
      </c>
      <c r="N614" s="13">
        <f t="shared" si="29"/>
        <v>0</v>
      </c>
      <c r="O614" s="14">
        <f>SUM(Turnaje!F615:BV615)</f>
        <v>0</v>
      </c>
    </row>
    <row r="615" spans="1:15">
      <c r="A615" s="29" t="str">
        <f>IF(Turnaje!A616="","",Turnaje!A616)</f>
        <v/>
      </c>
      <c r="B615" s="28" t="str">
        <f>IF(Turnaje!B616="","",Turnaje!B616)</f>
        <v/>
      </c>
      <c r="C615" s="28" t="str">
        <f>IF(Turnaje!C616="","",Turnaje!C616)</f>
        <v/>
      </c>
      <c r="D615" s="10" t="str">
        <f>IF(Turnaje!E616="","",Turnaje!E616)</f>
        <v/>
      </c>
      <c r="E615" s="12" t="str">
        <f>IF(LARGE(Turnaje!F616:BV616,1)=0,"",LARGE(Turnaje!F616:BV616,1))</f>
        <v/>
      </c>
      <c r="F615" s="12" t="str">
        <f>IF(LARGE(Turnaje!F616:BV616,2)=0,"",LARGE(Turnaje!F616:BV616,2))</f>
        <v/>
      </c>
      <c r="G615" s="12" t="str">
        <f>IF(LARGE(Turnaje!F616:BV616,3)=0,"",LARGE(Turnaje!F616:BV616,3))</f>
        <v/>
      </c>
      <c r="H615" s="12" t="str">
        <f>IF(LARGE(Turnaje!F616:BV616,4)=0,"",LARGE(Turnaje!F616:BV616,4))</f>
        <v/>
      </c>
      <c r="I615" s="12" t="str">
        <f>IF(LARGE(Turnaje!F616:BV616,5)=0,"",LARGE(Turnaje!F616:BV616,5))</f>
        <v/>
      </c>
      <c r="J615" s="12" t="str">
        <f>IF(LARGE(Turnaje!F616:BV616,6)=0,"",LARGE(Turnaje!F616:BV616,6))</f>
        <v/>
      </c>
      <c r="K615" s="12" t="str">
        <f>IF(LARGE(Turnaje!F616:BV616,7)=0,"",LARGE(Turnaje!F616:BV616,7))</f>
        <v/>
      </c>
      <c r="L615" s="12" t="str">
        <f>IF(LARGE(Turnaje!F616:BV616,8)=0,"",LARGE(Turnaje!F616:BV616,8))</f>
        <v/>
      </c>
      <c r="M615" s="11">
        <f t="shared" si="28"/>
        <v>0</v>
      </c>
      <c r="N615" s="13">
        <f t="shared" si="29"/>
        <v>0</v>
      </c>
      <c r="O615" s="14">
        <f>SUM(Turnaje!F616:BV616)</f>
        <v>0</v>
      </c>
    </row>
    <row r="616" spans="1:15">
      <c r="A616" s="29" t="str">
        <f>IF(Turnaje!A617="","",Turnaje!A617)</f>
        <v/>
      </c>
      <c r="B616" s="28" t="str">
        <f>IF(Turnaje!B617="","",Turnaje!B617)</f>
        <v/>
      </c>
      <c r="C616" s="28" t="str">
        <f>IF(Turnaje!C617="","",Turnaje!C617)</f>
        <v/>
      </c>
      <c r="D616" s="10" t="str">
        <f>IF(Turnaje!E617="","",Turnaje!E617)</f>
        <v/>
      </c>
      <c r="E616" s="12" t="str">
        <f>IF(LARGE(Turnaje!F617:BV617,1)=0,"",LARGE(Turnaje!F617:BV617,1))</f>
        <v/>
      </c>
      <c r="F616" s="12" t="str">
        <f>IF(LARGE(Turnaje!F617:BV617,2)=0,"",LARGE(Turnaje!F617:BV617,2))</f>
        <v/>
      </c>
      <c r="G616" s="12" t="str">
        <f>IF(LARGE(Turnaje!F617:BV617,3)=0,"",LARGE(Turnaje!F617:BV617,3))</f>
        <v/>
      </c>
      <c r="H616" s="12" t="str">
        <f>IF(LARGE(Turnaje!F617:BV617,4)=0,"",LARGE(Turnaje!F617:BV617,4))</f>
        <v/>
      </c>
      <c r="I616" s="12" t="str">
        <f>IF(LARGE(Turnaje!F617:BV617,5)=0,"",LARGE(Turnaje!F617:BV617,5))</f>
        <v/>
      </c>
      <c r="J616" s="12" t="str">
        <f>IF(LARGE(Turnaje!F617:BV617,6)=0,"",LARGE(Turnaje!F617:BV617,6))</f>
        <v/>
      </c>
      <c r="K616" s="12" t="str">
        <f>IF(LARGE(Turnaje!F617:BV617,7)=0,"",LARGE(Turnaje!F617:BV617,7))</f>
        <v/>
      </c>
      <c r="L616" s="12" t="str">
        <f>IF(LARGE(Turnaje!F617:BV617,8)=0,"",LARGE(Turnaje!F617:BV617,8))</f>
        <v/>
      </c>
      <c r="M616" s="11">
        <f t="shared" si="28"/>
        <v>0</v>
      </c>
      <c r="N616" s="13">
        <f t="shared" si="29"/>
        <v>0</v>
      </c>
      <c r="O616" s="14">
        <f>SUM(Turnaje!F617:BV617)</f>
        <v>0</v>
      </c>
    </row>
    <row r="617" spans="1:15">
      <c r="A617" s="29" t="str">
        <f>IF(Turnaje!A618="","",Turnaje!A618)</f>
        <v/>
      </c>
      <c r="B617" s="28" t="str">
        <f>IF(Turnaje!B618="","",Turnaje!B618)</f>
        <v/>
      </c>
      <c r="C617" s="28" t="str">
        <f>IF(Turnaje!C618="","",Turnaje!C618)</f>
        <v/>
      </c>
      <c r="D617" s="10" t="str">
        <f>IF(Turnaje!E618="","",Turnaje!E618)</f>
        <v/>
      </c>
      <c r="E617" s="12" t="str">
        <f>IF(LARGE(Turnaje!F618:BV618,1)=0,"",LARGE(Turnaje!F618:BV618,1))</f>
        <v/>
      </c>
      <c r="F617" s="12" t="str">
        <f>IF(LARGE(Turnaje!F618:BV618,2)=0,"",LARGE(Turnaje!F618:BV618,2))</f>
        <v/>
      </c>
      <c r="G617" s="12" t="str">
        <f>IF(LARGE(Turnaje!F618:BV618,3)=0,"",LARGE(Turnaje!F618:BV618,3))</f>
        <v/>
      </c>
      <c r="H617" s="12" t="str">
        <f>IF(LARGE(Turnaje!F618:BV618,4)=0,"",LARGE(Turnaje!F618:BV618,4))</f>
        <v/>
      </c>
      <c r="I617" s="12" t="str">
        <f>IF(LARGE(Turnaje!F618:BV618,5)=0,"",LARGE(Turnaje!F618:BV618,5))</f>
        <v/>
      </c>
      <c r="J617" s="12" t="str">
        <f>IF(LARGE(Turnaje!F618:BV618,6)=0,"",LARGE(Turnaje!F618:BV618,6))</f>
        <v/>
      </c>
      <c r="K617" s="12" t="str">
        <f>IF(LARGE(Turnaje!F618:BV618,7)=0,"",LARGE(Turnaje!F618:BV618,7))</f>
        <v/>
      </c>
      <c r="L617" s="12" t="str">
        <f>IF(LARGE(Turnaje!F618:BV618,8)=0,"",LARGE(Turnaje!F618:BV618,8))</f>
        <v/>
      </c>
      <c r="M617" s="11">
        <f t="shared" ref="M617:M632" si="30">SUM(E617:L617)</f>
        <v>0</v>
      </c>
      <c r="N617" s="13">
        <f t="shared" ref="N617:N632" si="31">COUNT(E617:L617)</f>
        <v>0</v>
      </c>
      <c r="O617" s="14">
        <f>SUM(Turnaje!F618:BV618)</f>
        <v>0</v>
      </c>
    </row>
    <row r="618" spans="1:15">
      <c r="A618" s="29" t="str">
        <f>IF(Turnaje!A619="","",Turnaje!A619)</f>
        <v/>
      </c>
      <c r="B618" s="28" t="str">
        <f>IF(Turnaje!B619="","",Turnaje!B619)</f>
        <v/>
      </c>
      <c r="C618" s="28" t="str">
        <f>IF(Turnaje!C619="","",Turnaje!C619)</f>
        <v/>
      </c>
      <c r="D618" s="10" t="str">
        <f>IF(Turnaje!E619="","",Turnaje!E619)</f>
        <v/>
      </c>
      <c r="E618" s="12" t="str">
        <f>IF(LARGE(Turnaje!F619:BV619,1)=0,"",LARGE(Turnaje!F619:BV619,1))</f>
        <v/>
      </c>
      <c r="F618" s="12" t="str">
        <f>IF(LARGE(Turnaje!F619:BV619,2)=0,"",LARGE(Turnaje!F619:BV619,2))</f>
        <v/>
      </c>
      <c r="G618" s="12" t="str">
        <f>IF(LARGE(Turnaje!F619:BV619,3)=0,"",LARGE(Turnaje!F619:BV619,3))</f>
        <v/>
      </c>
      <c r="H618" s="12" t="str">
        <f>IF(LARGE(Turnaje!F619:BV619,4)=0,"",LARGE(Turnaje!F619:BV619,4))</f>
        <v/>
      </c>
      <c r="I618" s="12" t="str">
        <f>IF(LARGE(Turnaje!F619:BV619,5)=0,"",LARGE(Turnaje!F619:BV619,5))</f>
        <v/>
      </c>
      <c r="J618" s="12" t="str">
        <f>IF(LARGE(Turnaje!F619:BV619,6)=0,"",LARGE(Turnaje!F619:BV619,6))</f>
        <v/>
      </c>
      <c r="K618" s="12" t="str">
        <f>IF(LARGE(Turnaje!F619:BV619,7)=0,"",LARGE(Turnaje!F619:BV619,7))</f>
        <v/>
      </c>
      <c r="L618" s="12" t="str">
        <f>IF(LARGE(Turnaje!F619:BV619,8)=0,"",LARGE(Turnaje!F619:BV619,8))</f>
        <v/>
      </c>
      <c r="M618" s="11">
        <f t="shared" si="30"/>
        <v>0</v>
      </c>
      <c r="N618" s="13">
        <f t="shared" si="31"/>
        <v>0</v>
      </c>
      <c r="O618" s="14">
        <f>SUM(Turnaje!F619:BV619)</f>
        <v>0</v>
      </c>
    </row>
    <row r="619" spans="1:15">
      <c r="A619" s="29" t="str">
        <f>IF(Turnaje!A620="","",Turnaje!A620)</f>
        <v/>
      </c>
      <c r="B619" s="28" t="str">
        <f>IF(Turnaje!B620="","",Turnaje!B620)</f>
        <v/>
      </c>
      <c r="C619" s="28" t="str">
        <f>IF(Turnaje!C620="","",Turnaje!C620)</f>
        <v/>
      </c>
      <c r="D619" s="10" t="str">
        <f>IF(Turnaje!E620="","",Turnaje!E620)</f>
        <v/>
      </c>
      <c r="E619" s="12" t="str">
        <f>IF(LARGE(Turnaje!F620:BV620,1)=0,"",LARGE(Turnaje!F620:BV620,1))</f>
        <v/>
      </c>
      <c r="F619" s="12" t="str">
        <f>IF(LARGE(Turnaje!F620:BV620,2)=0,"",LARGE(Turnaje!F620:BV620,2))</f>
        <v/>
      </c>
      <c r="G619" s="12" t="str">
        <f>IF(LARGE(Turnaje!F620:BV620,3)=0,"",LARGE(Turnaje!F620:BV620,3))</f>
        <v/>
      </c>
      <c r="H619" s="12" t="str">
        <f>IF(LARGE(Turnaje!F620:BV620,4)=0,"",LARGE(Turnaje!F620:BV620,4))</f>
        <v/>
      </c>
      <c r="I619" s="12" t="str">
        <f>IF(LARGE(Turnaje!F620:BV620,5)=0,"",LARGE(Turnaje!F620:BV620,5))</f>
        <v/>
      </c>
      <c r="J619" s="12" t="str">
        <f>IF(LARGE(Turnaje!F620:BV620,6)=0,"",LARGE(Turnaje!F620:BV620,6))</f>
        <v/>
      </c>
      <c r="K619" s="12" t="str">
        <f>IF(LARGE(Turnaje!F620:BV620,7)=0,"",LARGE(Turnaje!F620:BV620,7))</f>
        <v/>
      </c>
      <c r="L619" s="12" t="str">
        <f>IF(LARGE(Turnaje!F620:BV620,8)=0,"",LARGE(Turnaje!F620:BV620,8))</f>
        <v/>
      </c>
      <c r="M619" s="11">
        <f t="shared" si="30"/>
        <v>0</v>
      </c>
      <c r="N619" s="13">
        <f t="shared" si="31"/>
        <v>0</v>
      </c>
      <c r="O619" s="14">
        <f>SUM(Turnaje!F620:BV620)</f>
        <v>0</v>
      </c>
    </row>
    <row r="620" spans="1:15">
      <c r="A620" s="29" t="str">
        <f>IF(Turnaje!A621="","",Turnaje!A621)</f>
        <v/>
      </c>
      <c r="B620" s="28" t="str">
        <f>IF(Turnaje!B621="","",Turnaje!B621)</f>
        <v/>
      </c>
      <c r="C620" s="28" t="str">
        <f>IF(Turnaje!C621="","",Turnaje!C621)</f>
        <v/>
      </c>
      <c r="D620" s="10" t="str">
        <f>IF(Turnaje!E621="","",Turnaje!E621)</f>
        <v/>
      </c>
      <c r="E620" s="12" t="str">
        <f>IF(LARGE(Turnaje!F621:BV621,1)=0,"",LARGE(Turnaje!F621:BV621,1))</f>
        <v/>
      </c>
      <c r="F620" s="12" t="str">
        <f>IF(LARGE(Turnaje!F621:BV621,2)=0,"",LARGE(Turnaje!F621:BV621,2))</f>
        <v/>
      </c>
      <c r="G620" s="12" t="str">
        <f>IF(LARGE(Turnaje!F621:BV621,3)=0,"",LARGE(Turnaje!F621:BV621,3))</f>
        <v/>
      </c>
      <c r="H620" s="12" t="str">
        <f>IF(LARGE(Turnaje!F621:BV621,4)=0,"",LARGE(Turnaje!F621:BV621,4))</f>
        <v/>
      </c>
      <c r="I620" s="12" t="str">
        <f>IF(LARGE(Turnaje!F621:BV621,5)=0,"",LARGE(Turnaje!F621:BV621,5))</f>
        <v/>
      </c>
      <c r="J620" s="12" t="str">
        <f>IF(LARGE(Turnaje!F621:BV621,6)=0,"",LARGE(Turnaje!F621:BV621,6))</f>
        <v/>
      </c>
      <c r="K620" s="12" t="str">
        <f>IF(LARGE(Turnaje!F621:BV621,7)=0,"",LARGE(Turnaje!F621:BV621,7))</f>
        <v/>
      </c>
      <c r="L620" s="12" t="str">
        <f>IF(LARGE(Turnaje!F621:BV621,8)=0,"",LARGE(Turnaje!F621:BV621,8))</f>
        <v/>
      </c>
      <c r="M620" s="11">
        <f t="shared" si="30"/>
        <v>0</v>
      </c>
      <c r="N620" s="13">
        <f t="shared" si="31"/>
        <v>0</v>
      </c>
      <c r="O620" s="14">
        <f>SUM(Turnaje!F621:BV621)</f>
        <v>0</v>
      </c>
    </row>
    <row r="621" spans="1:15">
      <c r="A621" s="29" t="str">
        <f>IF(Turnaje!A622="","",Turnaje!A622)</f>
        <v/>
      </c>
      <c r="B621" s="28" t="str">
        <f>IF(Turnaje!B622="","",Turnaje!B622)</f>
        <v/>
      </c>
      <c r="C621" s="28" t="str">
        <f>IF(Turnaje!C622="","",Turnaje!C622)</f>
        <v/>
      </c>
      <c r="D621" s="10" t="str">
        <f>IF(Turnaje!E622="","",Turnaje!E622)</f>
        <v/>
      </c>
      <c r="E621" s="12" t="str">
        <f>IF(LARGE(Turnaje!F622:BV622,1)=0,"",LARGE(Turnaje!F622:BV622,1))</f>
        <v/>
      </c>
      <c r="F621" s="12" t="str">
        <f>IF(LARGE(Turnaje!F622:BV622,2)=0,"",LARGE(Turnaje!F622:BV622,2))</f>
        <v/>
      </c>
      <c r="G621" s="12" t="str">
        <f>IF(LARGE(Turnaje!F622:BV622,3)=0,"",LARGE(Turnaje!F622:BV622,3))</f>
        <v/>
      </c>
      <c r="H621" s="12" t="str">
        <f>IF(LARGE(Turnaje!F622:BV622,4)=0,"",LARGE(Turnaje!F622:BV622,4))</f>
        <v/>
      </c>
      <c r="I621" s="12" t="str">
        <f>IF(LARGE(Turnaje!F622:BV622,5)=0,"",LARGE(Turnaje!F622:BV622,5))</f>
        <v/>
      </c>
      <c r="J621" s="12" t="str">
        <f>IF(LARGE(Turnaje!F622:BV622,6)=0,"",LARGE(Turnaje!F622:BV622,6))</f>
        <v/>
      </c>
      <c r="K621" s="12" t="str">
        <f>IF(LARGE(Turnaje!F622:BV622,7)=0,"",LARGE(Turnaje!F622:BV622,7))</f>
        <v/>
      </c>
      <c r="L621" s="12" t="str">
        <f>IF(LARGE(Turnaje!F622:BV622,8)=0,"",LARGE(Turnaje!F622:BV622,8))</f>
        <v/>
      </c>
      <c r="M621" s="11">
        <f t="shared" si="30"/>
        <v>0</v>
      </c>
      <c r="N621" s="13">
        <f t="shared" si="31"/>
        <v>0</v>
      </c>
      <c r="O621" s="14">
        <f>SUM(Turnaje!F622:BV622)</f>
        <v>0</v>
      </c>
    </row>
    <row r="622" spans="1:15">
      <c r="A622" s="29" t="str">
        <f>IF(Turnaje!A623="","",Turnaje!A623)</f>
        <v/>
      </c>
      <c r="B622" s="28" t="str">
        <f>IF(Turnaje!B623="","",Turnaje!B623)</f>
        <v/>
      </c>
      <c r="C622" s="28" t="str">
        <f>IF(Turnaje!C623="","",Turnaje!C623)</f>
        <v/>
      </c>
      <c r="D622" s="10" t="str">
        <f>IF(Turnaje!E623="","",Turnaje!E623)</f>
        <v/>
      </c>
      <c r="E622" s="12" t="str">
        <f>IF(LARGE(Turnaje!F623:BV623,1)=0,"",LARGE(Turnaje!F623:BV623,1))</f>
        <v/>
      </c>
      <c r="F622" s="12" t="str">
        <f>IF(LARGE(Turnaje!F623:BV623,2)=0,"",LARGE(Turnaje!F623:BV623,2))</f>
        <v/>
      </c>
      <c r="G622" s="12" t="str">
        <f>IF(LARGE(Turnaje!F623:BV623,3)=0,"",LARGE(Turnaje!F623:BV623,3))</f>
        <v/>
      </c>
      <c r="H622" s="12" t="str">
        <f>IF(LARGE(Turnaje!F623:BV623,4)=0,"",LARGE(Turnaje!F623:BV623,4))</f>
        <v/>
      </c>
      <c r="I622" s="12" t="str">
        <f>IF(LARGE(Turnaje!F623:BV623,5)=0,"",LARGE(Turnaje!F623:BV623,5))</f>
        <v/>
      </c>
      <c r="J622" s="12" t="str">
        <f>IF(LARGE(Turnaje!F623:BV623,6)=0,"",LARGE(Turnaje!F623:BV623,6))</f>
        <v/>
      </c>
      <c r="K622" s="12" t="str">
        <f>IF(LARGE(Turnaje!F623:BV623,7)=0,"",LARGE(Turnaje!F623:BV623,7))</f>
        <v/>
      </c>
      <c r="L622" s="12" t="str">
        <f>IF(LARGE(Turnaje!F623:BV623,8)=0,"",LARGE(Turnaje!F623:BV623,8))</f>
        <v/>
      </c>
      <c r="M622" s="11">
        <f t="shared" si="30"/>
        <v>0</v>
      </c>
      <c r="N622" s="13">
        <f t="shared" si="31"/>
        <v>0</v>
      </c>
      <c r="O622" s="14">
        <f>SUM(Turnaje!F623:BV623)</f>
        <v>0</v>
      </c>
    </row>
    <row r="623" spans="1:15">
      <c r="A623" s="29" t="str">
        <f>IF(Turnaje!A624="","",Turnaje!A624)</f>
        <v/>
      </c>
      <c r="B623" s="28" t="str">
        <f>IF(Turnaje!B624="","",Turnaje!B624)</f>
        <v/>
      </c>
      <c r="C623" s="28" t="str">
        <f>IF(Turnaje!C624="","",Turnaje!C624)</f>
        <v/>
      </c>
      <c r="D623" s="10" t="str">
        <f>IF(Turnaje!E624="","",Turnaje!E624)</f>
        <v/>
      </c>
      <c r="E623" s="12" t="str">
        <f>IF(LARGE(Turnaje!F624:BV624,1)=0,"",LARGE(Turnaje!F624:BV624,1))</f>
        <v/>
      </c>
      <c r="F623" s="12" t="str">
        <f>IF(LARGE(Turnaje!F624:BV624,2)=0,"",LARGE(Turnaje!F624:BV624,2))</f>
        <v/>
      </c>
      <c r="G623" s="12" t="str">
        <f>IF(LARGE(Turnaje!F624:BV624,3)=0,"",LARGE(Turnaje!F624:BV624,3))</f>
        <v/>
      </c>
      <c r="H623" s="12" t="str">
        <f>IF(LARGE(Turnaje!F624:BV624,4)=0,"",LARGE(Turnaje!F624:BV624,4))</f>
        <v/>
      </c>
      <c r="I623" s="12" t="str">
        <f>IF(LARGE(Turnaje!F624:BV624,5)=0,"",LARGE(Turnaje!F624:BV624,5))</f>
        <v/>
      </c>
      <c r="J623" s="12" t="str">
        <f>IF(LARGE(Turnaje!F624:BV624,6)=0,"",LARGE(Turnaje!F624:BV624,6))</f>
        <v/>
      </c>
      <c r="K623" s="12" t="str">
        <f>IF(LARGE(Turnaje!F624:BV624,7)=0,"",LARGE(Turnaje!F624:BV624,7))</f>
        <v/>
      </c>
      <c r="L623" s="12" t="str">
        <f>IF(LARGE(Turnaje!F624:BV624,8)=0,"",LARGE(Turnaje!F624:BV624,8))</f>
        <v/>
      </c>
      <c r="M623" s="11">
        <f t="shared" si="30"/>
        <v>0</v>
      </c>
      <c r="N623" s="13">
        <f t="shared" si="31"/>
        <v>0</v>
      </c>
      <c r="O623" s="14">
        <f>SUM(Turnaje!F624:BV624)</f>
        <v>0</v>
      </c>
    </row>
    <row r="624" spans="1:15">
      <c r="A624" s="29" t="str">
        <f>IF(Turnaje!A625="","",Turnaje!A625)</f>
        <v/>
      </c>
      <c r="B624" s="28" t="str">
        <f>IF(Turnaje!B625="","",Turnaje!B625)</f>
        <v/>
      </c>
      <c r="C624" s="28" t="str">
        <f>IF(Turnaje!C625="","",Turnaje!C625)</f>
        <v/>
      </c>
      <c r="D624" s="10" t="str">
        <f>IF(Turnaje!E625="","",Turnaje!E625)</f>
        <v/>
      </c>
      <c r="E624" s="12" t="str">
        <f>IF(LARGE(Turnaje!F625:BV625,1)=0,"",LARGE(Turnaje!F625:BV625,1))</f>
        <v/>
      </c>
      <c r="F624" s="12" t="str">
        <f>IF(LARGE(Turnaje!F625:BV625,2)=0,"",LARGE(Turnaje!F625:BV625,2))</f>
        <v/>
      </c>
      <c r="G624" s="12" t="str">
        <f>IF(LARGE(Turnaje!F625:BV625,3)=0,"",LARGE(Turnaje!F625:BV625,3))</f>
        <v/>
      </c>
      <c r="H624" s="12" t="str">
        <f>IF(LARGE(Turnaje!F625:BV625,4)=0,"",LARGE(Turnaje!F625:BV625,4))</f>
        <v/>
      </c>
      <c r="I624" s="12" t="str">
        <f>IF(LARGE(Turnaje!F625:BV625,5)=0,"",LARGE(Turnaje!F625:BV625,5))</f>
        <v/>
      </c>
      <c r="J624" s="12" t="str">
        <f>IF(LARGE(Turnaje!F625:BV625,6)=0,"",LARGE(Turnaje!F625:BV625,6))</f>
        <v/>
      </c>
      <c r="K624" s="12" t="str">
        <f>IF(LARGE(Turnaje!F625:BV625,7)=0,"",LARGE(Turnaje!F625:BV625,7))</f>
        <v/>
      </c>
      <c r="L624" s="12" t="str">
        <f>IF(LARGE(Turnaje!F625:BV625,8)=0,"",LARGE(Turnaje!F625:BV625,8))</f>
        <v/>
      </c>
      <c r="M624" s="11">
        <f t="shared" si="30"/>
        <v>0</v>
      </c>
      <c r="N624" s="13">
        <f t="shared" si="31"/>
        <v>0</v>
      </c>
      <c r="O624" s="14">
        <f>SUM(Turnaje!F625:BV625)</f>
        <v>0</v>
      </c>
    </row>
    <row r="625" spans="1:15">
      <c r="A625" s="29" t="str">
        <f>IF(Turnaje!A626="","",Turnaje!A626)</f>
        <v/>
      </c>
      <c r="B625" s="28" t="str">
        <f>IF(Turnaje!B626="","",Turnaje!B626)</f>
        <v/>
      </c>
      <c r="C625" s="28" t="str">
        <f>IF(Turnaje!C626="","",Turnaje!C626)</f>
        <v/>
      </c>
      <c r="D625" s="10" t="str">
        <f>IF(Turnaje!E626="","",Turnaje!E626)</f>
        <v/>
      </c>
      <c r="E625" s="12" t="str">
        <f>IF(LARGE(Turnaje!F626:BV626,1)=0,"",LARGE(Turnaje!F626:BV626,1))</f>
        <v/>
      </c>
      <c r="F625" s="12" t="str">
        <f>IF(LARGE(Turnaje!F626:BV626,2)=0,"",LARGE(Turnaje!F626:BV626,2))</f>
        <v/>
      </c>
      <c r="G625" s="12" t="str">
        <f>IF(LARGE(Turnaje!F626:BV626,3)=0,"",LARGE(Turnaje!F626:BV626,3))</f>
        <v/>
      </c>
      <c r="H625" s="12" t="str">
        <f>IF(LARGE(Turnaje!F626:BV626,4)=0,"",LARGE(Turnaje!F626:BV626,4))</f>
        <v/>
      </c>
      <c r="I625" s="12" t="str">
        <f>IF(LARGE(Turnaje!F626:BV626,5)=0,"",LARGE(Turnaje!F626:BV626,5))</f>
        <v/>
      </c>
      <c r="J625" s="12" t="str">
        <f>IF(LARGE(Turnaje!F626:BV626,6)=0,"",LARGE(Turnaje!F626:BV626,6))</f>
        <v/>
      </c>
      <c r="K625" s="12" t="str">
        <f>IF(LARGE(Turnaje!F626:BV626,7)=0,"",LARGE(Turnaje!F626:BV626,7))</f>
        <v/>
      </c>
      <c r="L625" s="12" t="str">
        <f>IF(LARGE(Turnaje!F626:BV626,8)=0,"",LARGE(Turnaje!F626:BV626,8))</f>
        <v/>
      </c>
      <c r="M625" s="11">
        <f t="shared" si="30"/>
        <v>0</v>
      </c>
      <c r="N625" s="13">
        <f t="shared" si="31"/>
        <v>0</v>
      </c>
      <c r="O625" s="14">
        <f>SUM(Turnaje!F626:BV626)</f>
        <v>0</v>
      </c>
    </row>
    <row r="626" spans="1:15">
      <c r="A626" s="29" t="str">
        <f>IF(Turnaje!A627="","",Turnaje!A627)</f>
        <v/>
      </c>
      <c r="B626" s="28" t="str">
        <f>IF(Turnaje!B627="","",Turnaje!B627)</f>
        <v/>
      </c>
      <c r="C626" s="28" t="str">
        <f>IF(Turnaje!C627="","",Turnaje!C627)</f>
        <v/>
      </c>
      <c r="D626" s="10" t="str">
        <f>IF(Turnaje!E627="","",Turnaje!E627)</f>
        <v/>
      </c>
      <c r="E626" s="12" t="str">
        <f>IF(LARGE(Turnaje!F627:BV627,1)=0,"",LARGE(Turnaje!F627:BV627,1))</f>
        <v/>
      </c>
      <c r="F626" s="12" t="str">
        <f>IF(LARGE(Turnaje!F627:BV627,2)=0,"",LARGE(Turnaje!F627:BV627,2))</f>
        <v/>
      </c>
      <c r="G626" s="12" t="str">
        <f>IF(LARGE(Turnaje!F627:BV627,3)=0,"",LARGE(Turnaje!F627:BV627,3))</f>
        <v/>
      </c>
      <c r="H626" s="12" t="str">
        <f>IF(LARGE(Turnaje!F627:BV627,4)=0,"",LARGE(Turnaje!F627:BV627,4))</f>
        <v/>
      </c>
      <c r="I626" s="12" t="str">
        <f>IF(LARGE(Turnaje!F627:BV627,5)=0,"",LARGE(Turnaje!F627:BV627,5))</f>
        <v/>
      </c>
      <c r="J626" s="12" t="str">
        <f>IF(LARGE(Turnaje!F627:BV627,6)=0,"",LARGE(Turnaje!F627:BV627,6))</f>
        <v/>
      </c>
      <c r="K626" s="12" t="str">
        <f>IF(LARGE(Turnaje!F627:BV627,7)=0,"",LARGE(Turnaje!F627:BV627,7))</f>
        <v/>
      </c>
      <c r="L626" s="12" t="str">
        <f>IF(LARGE(Turnaje!F627:BV627,8)=0,"",LARGE(Turnaje!F627:BV627,8))</f>
        <v/>
      </c>
      <c r="M626" s="11">
        <f t="shared" si="30"/>
        <v>0</v>
      </c>
      <c r="N626" s="13">
        <f t="shared" si="31"/>
        <v>0</v>
      </c>
      <c r="O626" s="14">
        <f>SUM(Turnaje!F627:BV627)</f>
        <v>0</v>
      </c>
    </row>
    <row r="627" spans="1:15">
      <c r="A627" s="29" t="str">
        <f>IF(Turnaje!A628="","",Turnaje!A628)</f>
        <v/>
      </c>
      <c r="B627" s="28" t="str">
        <f>IF(Turnaje!B628="","",Turnaje!B628)</f>
        <v/>
      </c>
      <c r="C627" s="28" t="str">
        <f>IF(Turnaje!C628="","",Turnaje!C628)</f>
        <v/>
      </c>
      <c r="D627" s="10" t="str">
        <f>IF(Turnaje!E628="","",Turnaje!E628)</f>
        <v/>
      </c>
      <c r="E627" s="12" t="str">
        <f>IF(LARGE(Turnaje!F628:BV628,1)=0,"",LARGE(Turnaje!F628:BV628,1))</f>
        <v/>
      </c>
      <c r="F627" s="12" t="str">
        <f>IF(LARGE(Turnaje!F628:BV628,2)=0,"",LARGE(Turnaje!F628:BV628,2))</f>
        <v/>
      </c>
      <c r="G627" s="12" t="str">
        <f>IF(LARGE(Turnaje!F628:BV628,3)=0,"",LARGE(Turnaje!F628:BV628,3))</f>
        <v/>
      </c>
      <c r="H627" s="12" t="str">
        <f>IF(LARGE(Turnaje!F628:BV628,4)=0,"",LARGE(Turnaje!F628:BV628,4))</f>
        <v/>
      </c>
      <c r="I627" s="12" t="str">
        <f>IF(LARGE(Turnaje!F628:BV628,5)=0,"",LARGE(Turnaje!F628:BV628,5))</f>
        <v/>
      </c>
      <c r="J627" s="12" t="str">
        <f>IF(LARGE(Turnaje!F628:BV628,6)=0,"",LARGE(Turnaje!F628:BV628,6))</f>
        <v/>
      </c>
      <c r="K627" s="12" t="str">
        <f>IF(LARGE(Turnaje!F628:BV628,7)=0,"",LARGE(Turnaje!F628:BV628,7))</f>
        <v/>
      </c>
      <c r="L627" s="12" t="str">
        <f>IF(LARGE(Turnaje!F628:BV628,8)=0,"",LARGE(Turnaje!F628:BV628,8))</f>
        <v/>
      </c>
      <c r="M627" s="11">
        <f t="shared" si="30"/>
        <v>0</v>
      </c>
      <c r="N627" s="13">
        <f t="shared" si="31"/>
        <v>0</v>
      </c>
      <c r="O627" s="14">
        <f>SUM(Turnaje!F628:BV628)</f>
        <v>0</v>
      </c>
    </row>
    <row r="628" spans="1:15">
      <c r="A628" s="29" t="str">
        <f>IF(Turnaje!A629="","",Turnaje!A629)</f>
        <v/>
      </c>
      <c r="B628" s="28" t="str">
        <f>IF(Turnaje!B629="","",Turnaje!B629)</f>
        <v/>
      </c>
      <c r="C628" s="28" t="str">
        <f>IF(Turnaje!C629="","",Turnaje!C629)</f>
        <v/>
      </c>
      <c r="D628" s="10" t="str">
        <f>IF(Turnaje!E629="","",Turnaje!E629)</f>
        <v/>
      </c>
      <c r="E628" s="12" t="str">
        <f>IF(LARGE(Turnaje!F629:BV629,1)=0,"",LARGE(Turnaje!F629:BV629,1))</f>
        <v/>
      </c>
      <c r="F628" s="12" t="str">
        <f>IF(LARGE(Turnaje!F629:BV629,2)=0,"",LARGE(Turnaje!F629:BV629,2))</f>
        <v/>
      </c>
      <c r="G628" s="12" t="str">
        <f>IF(LARGE(Turnaje!F629:BV629,3)=0,"",LARGE(Turnaje!F629:BV629,3))</f>
        <v/>
      </c>
      <c r="H628" s="12" t="str">
        <f>IF(LARGE(Turnaje!F629:BV629,4)=0,"",LARGE(Turnaje!F629:BV629,4))</f>
        <v/>
      </c>
      <c r="I628" s="12" t="str">
        <f>IF(LARGE(Turnaje!F629:BV629,5)=0,"",LARGE(Turnaje!F629:BV629,5))</f>
        <v/>
      </c>
      <c r="J628" s="12" t="str">
        <f>IF(LARGE(Turnaje!F629:BV629,6)=0,"",LARGE(Turnaje!F629:BV629,6))</f>
        <v/>
      </c>
      <c r="K628" s="12" t="str">
        <f>IF(LARGE(Turnaje!F629:BV629,7)=0,"",LARGE(Turnaje!F629:BV629,7))</f>
        <v/>
      </c>
      <c r="L628" s="12" t="str">
        <f>IF(LARGE(Turnaje!F629:BV629,8)=0,"",LARGE(Turnaje!F629:BV629,8))</f>
        <v/>
      </c>
      <c r="M628" s="11">
        <f t="shared" si="30"/>
        <v>0</v>
      </c>
      <c r="N628" s="13">
        <f t="shared" si="31"/>
        <v>0</v>
      </c>
      <c r="O628" s="14">
        <f>SUM(Turnaje!F629:BV629)</f>
        <v>0</v>
      </c>
    </row>
    <row r="629" spans="1:15">
      <c r="A629" s="29" t="str">
        <f>IF(Turnaje!A630="","",Turnaje!A630)</f>
        <v/>
      </c>
      <c r="B629" s="28" t="str">
        <f>IF(Turnaje!B630="","",Turnaje!B630)</f>
        <v/>
      </c>
      <c r="C629" s="28" t="str">
        <f>IF(Turnaje!C630="","",Turnaje!C630)</f>
        <v/>
      </c>
      <c r="D629" s="10" t="str">
        <f>IF(Turnaje!E630="","",Turnaje!E630)</f>
        <v/>
      </c>
      <c r="E629" s="12" t="str">
        <f>IF(LARGE(Turnaje!F630:BV630,1)=0,"",LARGE(Turnaje!F630:BV630,1))</f>
        <v/>
      </c>
      <c r="F629" s="12" t="str">
        <f>IF(LARGE(Turnaje!F630:BV630,2)=0,"",LARGE(Turnaje!F630:BV630,2))</f>
        <v/>
      </c>
      <c r="G629" s="12" t="str">
        <f>IF(LARGE(Turnaje!F630:BV630,3)=0,"",LARGE(Turnaje!F630:BV630,3))</f>
        <v/>
      </c>
      <c r="H629" s="12" t="str">
        <f>IF(LARGE(Turnaje!F630:BV630,4)=0,"",LARGE(Turnaje!F630:BV630,4))</f>
        <v/>
      </c>
      <c r="I629" s="12" t="str">
        <f>IF(LARGE(Turnaje!F630:BV630,5)=0,"",LARGE(Turnaje!F630:BV630,5))</f>
        <v/>
      </c>
      <c r="J629" s="12" t="str">
        <f>IF(LARGE(Turnaje!F630:BV630,6)=0,"",LARGE(Turnaje!F630:BV630,6))</f>
        <v/>
      </c>
      <c r="K629" s="12" t="str">
        <f>IF(LARGE(Turnaje!F630:BV630,7)=0,"",LARGE(Turnaje!F630:BV630,7))</f>
        <v/>
      </c>
      <c r="L629" s="12" t="str">
        <f>IF(LARGE(Turnaje!F630:BV630,8)=0,"",LARGE(Turnaje!F630:BV630,8))</f>
        <v/>
      </c>
      <c r="M629" s="11">
        <f t="shared" si="30"/>
        <v>0</v>
      </c>
      <c r="N629" s="13">
        <f t="shared" si="31"/>
        <v>0</v>
      </c>
      <c r="O629" s="14">
        <f>SUM(Turnaje!F630:BV630)</f>
        <v>0</v>
      </c>
    </row>
    <row r="630" spans="1:15">
      <c r="A630" s="29" t="str">
        <f>IF(Turnaje!A631="","",Turnaje!A631)</f>
        <v/>
      </c>
      <c r="B630" s="28" t="str">
        <f>IF(Turnaje!B631="","",Turnaje!B631)</f>
        <v/>
      </c>
      <c r="C630" s="28" t="str">
        <f>IF(Turnaje!C631="","",Turnaje!C631)</f>
        <v/>
      </c>
      <c r="D630" s="10" t="str">
        <f>IF(Turnaje!E631="","",Turnaje!E631)</f>
        <v/>
      </c>
      <c r="E630" s="12" t="str">
        <f>IF(LARGE(Turnaje!F631:BV631,1)=0,"",LARGE(Turnaje!F631:BV631,1))</f>
        <v/>
      </c>
      <c r="F630" s="12" t="str">
        <f>IF(LARGE(Turnaje!F631:BV631,2)=0,"",LARGE(Turnaje!F631:BV631,2))</f>
        <v/>
      </c>
      <c r="G630" s="12" t="str">
        <f>IF(LARGE(Turnaje!F631:BV631,3)=0,"",LARGE(Turnaje!F631:BV631,3))</f>
        <v/>
      </c>
      <c r="H630" s="12" t="str">
        <f>IF(LARGE(Turnaje!F631:BV631,4)=0,"",LARGE(Turnaje!F631:BV631,4))</f>
        <v/>
      </c>
      <c r="I630" s="12" t="str">
        <f>IF(LARGE(Turnaje!F631:BV631,5)=0,"",LARGE(Turnaje!F631:BV631,5))</f>
        <v/>
      </c>
      <c r="J630" s="12" t="str">
        <f>IF(LARGE(Turnaje!F631:BV631,6)=0,"",LARGE(Turnaje!F631:BV631,6))</f>
        <v/>
      </c>
      <c r="K630" s="12" t="str">
        <f>IF(LARGE(Turnaje!F631:BV631,7)=0,"",LARGE(Turnaje!F631:BV631,7))</f>
        <v/>
      </c>
      <c r="L630" s="12" t="str">
        <f>IF(LARGE(Turnaje!F631:BV631,8)=0,"",LARGE(Turnaje!F631:BV631,8))</f>
        <v/>
      </c>
      <c r="M630" s="11">
        <f t="shared" si="30"/>
        <v>0</v>
      </c>
      <c r="N630" s="13">
        <f t="shared" si="31"/>
        <v>0</v>
      </c>
      <c r="O630" s="14">
        <f>SUM(Turnaje!F631:BV631)</f>
        <v>0</v>
      </c>
    </row>
    <row r="631" spans="1:15">
      <c r="A631" s="29" t="str">
        <f>IF(Turnaje!A632="","",Turnaje!A632)</f>
        <v/>
      </c>
      <c r="B631" s="28" t="str">
        <f>IF(Turnaje!B632="","",Turnaje!B632)</f>
        <v/>
      </c>
      <c r="C631" s="28" t="str">
        <f>IF(Turnaje!C632="","",Turnaje!C632)</f>
        <v/>
      </c>
      <c r="D631" s="10" t="str">
        <f>IF(Turnaje!E632="","",Turnaje!E632)</f>
        <v/>
      </c>
      <c r="E631" s="12" t="str">
        <f>IF(LARGE(Turnaje!F632:BV632,1)=0,"",LARGE(Turnaje!F632:BV632,1))</f>
        <v/>
      </c>
      <c r="F631" s="12" t="str">
        <f>IF(LARGE(Turnaje!F632:BV632,2)=0,"",LARGE(Turnaje!F632:BV632,2))</f>
        <v/>
      </c>
      <c r="G631" s="12" t="str">
        <f>IF(LARGE(Turnaje!F632:BV632,3)=0,"",LARGE(Turnaje!F632:BV632,3))</f>
        <v/>
      </c>
      <c r="H631" s="12" t="str">
        <f>IF(LARGE(Turnaje!F632:BV632,4)=0,"",LARGE(Turnaje!F632:BV632,4))</f>
        <v/>
      </c>
      <c r="I631" s="12" t="str">
        <f>IF(LARGE(Turnaje!F632:BV632,5)=0,"",LARGE(Turnaje!F632:BV632,5))</f>
        <v/>
      </c>
      <c r="J631" s="12" t="str">
        <f>IF(LARGE(Turnaje!F632:BV632,6)=0,"",LARGE(Turnaje!F632:BV632,6))</f>
        <v/>
      </c>
      <c r="K631" s="12" t="str">
        <f>IF(LARGE(Turnaje!F632:BV632,7)=0,"",LARGE(Turnaje!F632:BV632,7))</f>
        <v/>
      </c>
      <c r="L631" s="12" t="str">
        <f>IF(LARGE(Turnaje!F632:BV632,8)=0,"",LARGE(Turnaje!F632:BV632,8))</f>
        <v/>
      </c>
      <c r="M631" s="11">
        <f t="shared" si="30"/>
        <v>0</v>
      </c>
      <c r="N631" s="13">
        <f t="shared" si="31"/>
        <v>0</v>
      </c>
      <c r="O631" s="14">
        <f>SUM(Turnaje!F632:BV632)</f>
        <v>0</v>
      </c>
    </row>
    <row r="632" spans="1:15">
      <c r="A632" s="29" t="str">
        <f>IF(Turnaje!A633="","",Turnaje!A633)</f>
        <v/>
      </c>
      <c r="B632" s="28" t="str">
        <f>IF(Turnaje!B633="","",Turnaje!B633)</f>
        <v/>
      </c>
      <c r="C632" s="28" t="str">
        <f>IF(Turnaje!C633="","",Turnaje!C633)</f>
        <v/>
      </c>
      <c r="D632" s="10" t="str">
        <f>IF(Turnaje!E633="","",Turnaje!E633)</f>
        <v/>
      </c>
      <c r="E632" s="12" t="str">
        <f>IF(LARGE(Turnaje!F633:BV633,1)=0,"",LARGE(Turnaje!F633:BV633,1))</f>
        <v/>
      </c>
      <c r="F632" s="12" t="str">
        <f>IF(LARGE(Turnaje!F633:BV633,2)=0,"",LARGE(Turnaje!F633:BV633,2))</f>
        <v/>
      </c>
      <c r="G632" s="12" t="str">
        <f>IF(LARGE(Turnaje!F633:BV633,3)=0,"",LARGE(Turnaje!F633:BV633,3))</f>
        <v/>
      </c>
      <c r="H632" s="12" t="str">
        <f>IF(LARGE(Turnaje!F633:BV633,4)=0,"",LARGE(Turnaje!F633:BV633,4))</f>
        <v/>
      </c>
      <c r="I632" s="12" t="str">
        <f>IF(LARGE(Turnaje!F633:BV633,5)=0,"",LARGE(Turnaje!F633:BV633,5))</f>
        <v/>
      </c>
      <c r="J632" s="12" t="str">
        <f>IF(LARGE(Turnaje!F633:BV633,6)=0,"",LARGE(Turnaje!F633:BV633,6))</f>
        <v/>
      </c>
      <c r="K632" s="12" t="str">
        <f>IF(LARGE(Turnaje!F633:BV633,7)=0,"",LARGE(Turnaje!F633:BV633,7))</f>
        <v/>
      </c>
      <c r="L632" s="12" t="str">
        <f>IF(LARGE(Turnaje!F633:BV633,8)=0,"",LARGE(Turnaje!F633:BV633,8))</f>
        <v/>
      </c>
      <c r="M632" s="11">
        <f t="shared" si="30"/>
        <v>0</v>
      </c>
      <c r="N632" s="13">
        <f t="shared" si="31"/>
        <v>0</v>
      </c>
      <c r="O632" s="14">
        <f>SUM(Turnaje!F633:BV633)</f>
        <v>0</v>
      </c>
    </row>
    <row r="633" spans="1:15">
      <c r="A633" s="29" t="str">
        <f>IF(Turnaje!A634="","",Turnaje!A634)</f>
        <v/>
      </c>
      <c r="B633" s="28" t="str">
        <f>IF(Turnaje!B634="","",Turnaje!B634)</f>
        <v/>
      </c>
      <c r="C633" s="28" t="str">
        <f>IF(Turnaje!C634="","",Turnaje!C634)</f>
        <v/>
      </c>
      <c r="D633" s="10" t="str">
        <f>IF(Turnaje!E634="","",Turnaje!E634)</f>
        <v/>
      </c>
      <c r="E633" s="12" t="str">
        <f>IF(LARGE(Turnaje!F634:BV634,1)=0,"",LARGE(Turnaje!F634:BV634,1))</f>
        <v/>
      </c>
      <c r="F633" s="12" t="str">
        <f>IF(LARGE(Turnaje!F634:BV634,2)=0,"",LARGE(Turnaje!F634:BV634,2))</f>
        <v/>
      </c>
      <c r="G633" s="12" t="str">
        <f>IF(LARGE(Turnaje!F634:BV634,3)=0,"",LARGE(Turnaje!F634:BV634,3))</f>
        <v/>
      </c>
      <c r="H633" s="12" t="str">
        <f>IF(LARGE(Turnaje!F634:BV634,4)=0,"",LARGE(Turnaje!F634:BV634,4))</f>
        <v/>
      </c>
      <c r="I633" s="12" t="str">
        <f>IF(LARGE(Turnaje!F634:BV634,5)=0,"",LARGE(Turnaje!F634:BV634,5))</f>
        <v/>
      </c>
      <c r="J633" s="12" t="str">
        <f>IF(LARGE(Turnaje!F634:BV634,6)=0,"",LARGE(Turnaje!F634:BV634,6))</f>
        <v/>
      </c>
      <c r="K633" s="12" t="str">
        <f>IF(LARGE(Turnaje!F634:BV634,7)=0,"",LARGE(Turnaje!F634:BV634,7))</f>
        <v/>
      </c>
      <c r="L633" s="12" t="str">
        <f>IF(LARGE(Turnaje!F634:BV634,8)=0,"",LARGE(Turnaje!F634:BV634,8))</f>
        <v/>
      </c>
      <c r="M633" s="11">
        <f t="shared" ref="M633:M672" si="32">SUM(E633:L633)</f>
        <v>0</v>
      </c>
      <c r="N633" s="13">
        <f t="shared" ref="N633:N672" si="33">COUNT(E633:L633)</f>
        <v>0</v>
      </c>
      <c r="O633" s="14">
        <f>SUM(Turnaje!F634:BV634)</f>
        <v>0</v>
      </c>
    </row>
    <row r="634" spans="1:15">
      <c r="A634" s="29" t="str">
        <f>IF(Turnaje!A635="","",Turnaje!A635)</f>
        <v/>
      </c>
      <c r="B634" s="28" t="str">
        <f>IF(Turnaje!B635="","",Turnaje!B635)</f>
        <v/>
      </c>
      <c r="C634" s="28" t="str">
        <f>IF(Turnaje!C635="","",Turnaje!C635)</f>
        <v/>
      </c>
      <c r="D634" s="10" t="str">
        <f>IF(Turnaje!E635="","",Turnaje!E635)</f>
        <v/>
      </c>
      <c r="E634" s="12" t="str">
        <f>IF(LARGE(Turnaje!F635:BV635,1)=0,"",LARGE(Turnaje!F635:BV635,1))</f>
        <v/>
      </c>
      <c r="F634" s="12" t="str">
        <f>IF(LARGE(Turnaje!F635:BV635,2)=0,"",LARGE(Turnaje!F635:BV635,2))</f>
        <v/>
      </c>
      <c r="G634" s="12" t="str">
        <f>IF(LARGE(Turnaje!F635:BV635,3)=0,"",LARGE(Turnaje!F635:BV635,3))</f>
        <v/>
      </c>
      <c r="H634" s="12" t="str">
        <f>IF(LARGE(Turnaje!F635:BV635,4)=0,"",LARGE(Turnaje!F635:BV635,4))</f>
        <v/>
      </c>
      <c r="I634" s="12" t="str">
        <f>IF(LARGE(Turnaje!F635:BV635,5)=0,"",LARGE(Turnaje!F635:BV635,5))</f>
        <v/>
      </c>
      <c r="J634" s="12" t="str">
        <f>IF(LARGE(Turnaje!F635:BV635,6)=0,"",LARGE(Turnaje!F635:BV635,6))</f>
        <v/>
      </c>
      <c r="K634" s="12" t="str">
        <f>IF(LARGE(Turnaje!F635:BV635,7)=0,"",LARGE(Turnaje!F635:BV635,7))</f>
        <v/>
      </c>
      <c r="L634" s="12" t="str">
        <f>IF(LARGE(Turnaje!F635:BV635,8)=0,"",LARGE(Turnaje!F635:BV635,8))</f>
        <v/>
      </c>
      <c r="M634" s="11">
        <f t="shared" si="32"/>
        <v>0</v>
      </c>
      <c r="N634" s="13">
        <f t="shared" si="33"/>
        <v>0</v>
      </c>
      <c r="O634" s="14">
        <f>SUM(Turnaje!F635:BV635)</f>
        <v>0</v>
      </c>
    </row>
    <row r="635" spans="1:15">
      <c r="A635" s="29" t="str">
        <f>IF(Turnaje!A636="","",Turnaje!A636)</f>
        <v/>
      </c>
      <c r="B635" s="28" t="str">
        <f>IF(Turnaje!B636="","",Turnaje!B636)</f>
        <v/>
      </c>
      <c r="C635" s="28" t="str">
        <f>IF(Turnaje!C636="","",Turnaje!C636)</f>
        <v/>
      </c>
      <c r="D635" s="10" t="str">
        <f>IF(Turnaje!E636="","",Turnaje!E636)</f>
        <v/>
      </c>
      <c r="E635" s="12" t="str">
        <f>IF(LARGE(Turnaje!F636:BV636,1)=0,"",LARGE(Turnaje!F636:BV636,1))</f>
        <v/>
      </c>
      <c r="F635" s="12" t="str">
        <f>IF(LARGE(Turnaje!F636:BV636,2)=0,"",LARGE(Turnaje!F636:BV636,2))</f>
        <v/>
      </c>
      <c r="G635" s="12" t="str">
        <f>IF(LARGE(Turnaje!F636:BV636,3)=0,"",LARGE(Turnaje!F636:BV636,3))</f>
        <v/>
      </c>
      <c r="H635" s="12" t="str">
        <f>IF(LARGE(Turnaje!F636:BV636,4)=0,"",LARGE(Turnaje!F636:BV636,4))</f>
        <v/>
      </c>
      <c r="I635" s="12" t="str">
        <f>IF(LARGE(Turnaje!F636:BV636,5)=0,"",LARGE(Turnaje!F636:BV636,5))</f>
        <v/>
      </c>
      <c r="J635" s="12" t="str">
        <f>IF(LARGE(Turnaje!F636:BV636,6)=0,"",LARGE(Turnaje!F636:BV636,6))</f>
        <v/>
      </c>
      <c r="K635" s="12" t="str">
        <f>IF(LARGE(Turnaje!F636:BV636,7)=0,"",LARGE(Turnaje!F636:BV636,7))</f>
        <v/>
      </c>
      <c r="L635" s="12" t="str">
        <f>IF(LARGE(Turnaje!F636:BV636,8)=0,"",LARGE(Turnaje!F636:BV636,8))</f>
        <v/>
      </c>
      <c r="M635" s="11">
        <f t="shared" si="32"/>
        <v>0</v>
      </c>
      <c r="N635" s="13">
        <f t="shared" si="33"/>
        <v>0</v>
      </c>
      <c r="O635" s="14">
        <f>SUM(Turnaje!F636:BV636)</f>
        <v>0</v>
      </c>
    </row>
    <row r="636" spans="1:15">
      <c r="A636" s="29" t="str">
        <f>IF(Turnaje!A637="","",Turnaje!A637)</f>
        <v/>
      </c>
      <c r="B636" s="28" t="str">
        <f>IF(Turnaje!B637="","",Turnaje!B637)</f>
        <v/>
      </c>
      <c r="C636" s="28" t="str">
        <f>IF(Turnaje!C637="","",Turnaje!C637)</f>
        <v/>
      </c>
      <c r="D636" s="10" t="str">
        <f>IF(Turnaje!E637="","",Turnaje!E637)</f>
        <v/>
      </c>
      <c r="E636" s="12" t="str">
        <f>IF(LARGE(Turnaje!F637:BV637,1)=0,"",LARGE(Turnaje!F637:BV637,1))</f>
        <v/>
      </c>
      <c r="F636" s="12" t="str">
        <f>IF(LARGE(Turnaje!F637:BV637,2)=0,"",LARGE(Turnaje!F637:BV637,2))</f>
        <v/>
      </c>
      <c r="G636" s="12" t="str">
        <f>IF(LARGE(Turnaje!F637:BV637,3)=0,"",LARGE(Turnaje!F637:BV637,3))</f>
        <v/>
      </c>
      <c r="H636" s="12" t="str">
        <f>IF(LARGE(Turnaje!F637:BV637,4)=0,"",LARGE(Turnaje!F637:BV637,4))</f>
        <v/>
      </c>
      <c r="I636" s="12" t="str">
        <f>IF(LARGE(Turnaje!F637:BV637,5)=0,"",LARGE(Turnaje!F637:BV637,5))</f>
        <v/>
      </c>
      <c r="J636" s="12" t="str">
        <f>IF(LARGE(Turnaje!F637:BV637,6)=0,"",LARGE(Turnaje!F637:BV637,6))</f>
        <v/>
      </c>
      <c r="K636" s="12" t="str">
        <f>IF(LARGE(Turnaje!F637:BV637,7)=0,"",LARGE(Turnaje!F637:BV637,7))</f>
        <v/>
      </c>
      <c r="L636" s="12" t="str">
        <f>IF(LARGE(Turnaje!F637:BV637,8)=0,"",LARGE(Turnaje!F637:BV637,8))</f>
        <v/>
      </c>
      <c r="M636" s="11">
        <f t="shared" si="32"/>
        <v>0</v>
      </c>
      <c r="N636" s="13">
        <f t="shared" si="33"/>
        <v>0</v>
      </c>
      <c r="O636" s="14">
        <f>SUM(Turnaje!F637:BV637)</f>
        <v>0</v>
      </c>
    </row>
    <row r="637" spans="1:15">
      <c r="A637" s="29" t="str">
        <f>IF(Turnaje!A638="","",Turnaje!A638)</f>
        <v/>
      </c>
      <c r="B637" s="28" t="str">
        <f>IF(Turnaje!B638="","",Turnaje!B638)</f>
        <v/>
      </c>
      <c r="C637" s="28" t="str">
        <f>IF(Turnaje!C638="","",Turnaje!C638)</f>
        <v/>
      </c>
      <c r="D637" s="10" t="str">
        <f>IF(Turnaje!E638="","",Turnaje!E638)</f>
        <v/>
      </c>
      <c r="E637" s="12" t="str">
        <f>IF(LARGE(Turnaje!F638:BV638,1)=0,"",LARGE(Turnaje!F638:BV638,1))</f>
        <v/>
      </c>
      <c r="F637" s="12" t="str">
        <f>IF(LARGE(Turnaje!F638:BV638,2)=0,"",LARGE(Turnaje!F638:BV638,2))</f>
        <v/>
      </c>
      <c r="G637" s="12" t="str">
        <f>IF(LARGE(Turnaje!F638:BV638,3)=0,"",LARGE(Turnaje!F638:BV638,3))</f>
        <v/>
      </c>
      <c r="H637" s="12" t="str">
        <f>IF(LARGE(Turnaje!F638:BV638,4)=0,"",LARGE(Turnaje!F638:BV638,4))</f>
        <v/>
      </c>
      <c r="I637" s="12" t="str">
        <f>IF(LARGE(Turnaje!F638:BV638,5)=0,"",LARGE(Turnaje!F638:BV638,5))</f>
        <v/>
      </c>
      <c r="J637" s="12" t="str">
        <f>IF(LARGE(Turnaje!F638:BV638,6)=0,"",LARGE(Turnaje!F638:BV638,6))</f>
        <v/>
      </c>
      <c r="K637" s="12" t="str">
        <f>IF(LARGE(Turnaje!F638:BV638,7)=0,"",LARGE(Turnaje!F638:BV638,7))</f>
        <v/>
      </c>
      <c r="L637" s="12" t="str">
        <f>IF(LARGE(Turnaje!F638:BV638,8)=0,"",LARGE(Turnaje!F638:BV638,8))</f>
        <v/>
      </c>
      <c r="M637" s="11">
        <f t="shared" si="32"/>
        <v>0</v>
      </c>
      <c r="N637" s="13">
        <f t="shared" si="33"/>
        <v>0</v>
      </c>
      <c r="O637" s="14">
        <f>SUM(Turnaje!F638:BV638)</f>
        <v>0</v>
      </c>
    </row>
    <row r="638" spans="1:15">
      <c r="A638" s="29" t="str">
        <f>IF(Turnaje!A639="","",Turnaje!A639)</f>
        <v/>
      </c>
      <c r="B638" s="28" t="str">
        <f>IF(Turnaje!B639="","",Turnaje!B639)</f>
        <v/>
      </c>
      <c r="C638" s="28" t="str">
        <f>IF(Turnaje!C639="","",Turnaje!C639)</f>
        <v/>
      </c>
      <c r="D638" s="10" t="str">
        <f>IF(Turnaje!E639="","",Turnaje!E639)</f>
        <v/>
      </c>
      <c r="E638" s="12" t="str">
        <f>IF(LARGE(Turnaje!F639:BV639,1)=0,"",LARGE(Turnaje!F639:BV639,1))</f>
        <v/>
      </c>
      <c r="F638" s="12" t="str">
        <f>IF(LARGE(Turnaje!F639:BV639,2)=0,"",LARGE(Turnaje!F639:BV639,2))</f>
        <v/>
      </c>
      <c r="G638" s="12" t="str">
        <f>IF(LARGE(Turnaje!F639:BV639,3)=0,"",LARGE(Turnaje!F639:BV639,3))</f>
        <v/>
      </c>
      <c r="H638" s="12" t="str">
        <f>IF(LARGE(Turnaje!F639:BV639,4)=0,"",LARGE(Turnaje!F639:BV639,4))</f>
        <v/>
      </c>
      <c r="I638" s="12" t="str">
        <f>IF(LARGE(Turnaje!F639:BV639,5)=0,"",LARGE(Turnaje!F639:BV639,5))</f>
        <v/>
      </c>
      <c r="J638" s="12" t="str">
        <f>IF(LARGE(Turnaje!F639:BV639,6)=0,"",LARGE(Turnaje!F639:BV639,6))</f>
        <v/>
      </c>
      <c r="K638" s="12" t="str">
        <f>IF(LARGE(Turnaje!F639:BV639,7)=0,"",LARGE(Turnaje!F639:BV639,7))</f>
        <v/>
      </c>
      <c r="L638" s="12" t="str">
        <f>IF(LARGE(Turnaje!F639:BV639,8)=0,"",LARGE(Turnaje!F639:BV639,8))</f>
        <v/>
      </c>
      <c r="M638" s="11">
        <f t="shared" si="32"/>
        <v>0</v>
      </c>
      <c r="N638" s="13">
        <f t="shared" si="33"/>
        <v>0</v>
      </c>
      <c r="O638" s="14">
        <f>SUM(Turnaje!F639:BV639)</f>
        <v>0</v>
      </c>
    </row>
    <row r="639" spans="1:15">
      <c r="A639" s="29" t="str">
        <f>IF(Turnaje!A640="","",Turnaje!A640)</f>
        <v/>
      </c>
      <c r="B639" s="28" t="str">
        <f>IF(Turnaje!B640="","",Turnaje!B640)</f>
        <v/>
      </c>
      <c r="C639" s="28" t="str">
        <f>IF(Turnaje!C640="","",Turnaje!C640)</f>
        <v/>
      </c>
      <c r="D639" s="10" t="str">
        <f>IF(Turnaje!E640="","",Turnaje!E640)</f>
        <v/>
      </c>
      <c r="E639" s="12" t="str">
        <f>IF(LARGE(Turnaje!F640:BV640,1)=0,"",LARGE(Turnaje!F640:BV640,1))</f>
        <v/>
      </c>
      <c r="F639" s="12" t="str">
        <f>IF(LARGE(Turnaje!F640:BV640,2)=0,"",LARGE(Turnaje!F640:BV640,2))</f>
        <v/>
      </c>
      <c r="G639" s="12" t="str">
        <f>IF(LARGE(Turnaje!F640:BV640,3)=0,"",LARGE(Turnaje!F640:BV640,3))</f>
        <v/>
      </c>
      <c r="H639" s="12" t="str">
        <f>IF(LARGE(Turnaje!F640:BV640,4)=0,"",LARGE(Turnaje!F640:BV640,4))</f>
        <v/>
      </c>
      <c r="I639" s="12" t="str">
        <f>IF(LARGE(Turnaje!F640:BV640,5)=0,"",LARGE(Turnaje!F640:BV640,5))</f>
        <v/>
      </c>
      <c r="J639" s="12" t="str">
        <f>IF(LARGE(Turnaje!F640:BV640,6)=0,"",LARGE(Turnaje!F640:BV640,6))</f>
        <v/>
      </c>
      <c r="K639" s="12" t="str">
        <f>IF(LARGE(Turnaje!F640:BV640,7)=0,"",LARGE(Turnaje!F640:BV640,7))</f>
        <v/>
      </c>
      <c r="L639" s="12" t="str">
        <f>IF(LARGE(Turnaje!F640:BV640,8)=0,"",LARGE(Turnaje!F640:BV640,8))</f>
        <v/>
      </c>
      <c r="M639" s="11">
        <f t="shared" si="32"/>
        <v>0</v>
      </c>
      <c r="N639" s="13">
        <f t="shared" si="33"/>
        <v>0</v>
      </c>
      <c r="O639" s="14">
        <f>SUM(Turnaje!F640:BV640)</f>
        <v>0</v>
      </c>
    </row>
    <row r="640" spans="1:15">
      <c r="A640" s="29" t="str">
        <f>IF(Turnaje!A641="","",Turnaje!A641)</f>
        <v/>
      </c>
      <c r="B640" s="28" t="str">
        <f>IF(Turnaje!B641="","",Turnaje!B641)</f>
        <v/>
      </c>
      <c r="C640" s="28" t="str">
        <f>IF(Turnaje!C641="","",Turnaje!C641)</f>
        <v/>
      </c>
      <c r="D640" s="10" t="str">
        <f>IF(Turnaje!E641="","",Turnaje!E641)</f>
        <v/>
      </c>
      <c r="E640" s="12" t="str">
        <f>IF(LARGE(Turnaje!F641:BV641,1)=0,"",LARGE(Turnaje!F641:BV641,1))</f>
        <v/>
      </c>
      <c r="F640" s="12" t="str">
        <f>IF(LARGE(Turnaje!F641:BV641,2)=0,"",LARGE(Turnaje!F641:BV641,2))</f>
        <v/>
      </c>
      <c r="G640" s="12" t="str">
        <f>IF(LARGE(Turnaje!F641:BV641,3)=0,"",LARGE(Turnaje!F641:BV641,3))</f>
        <v/>
      </c>
      <c r="H640" s="12" t="str">
        <f>IF(LARGE(Turnaje!F641:BV641,4)=0,"",LARGE(Turnaje!F641:BV641,4))</f>
        <v/>
      </c>
      <c r="I640" s="12" t="str">
        <f>IF(LARGE(Turnaje!F641:BV641,5)=0,"",LARGE(Turnaje!F641:BV641,5))</f>
        <v/>
      </c>
      <c r="J640" s="12" t="str">
        <f>IF(LARGE(Turnaje!F641:BV641,6)=0,"",LARGE(Turnaje!F641:BV641,6))</f>
        <v/>
      </c>
      <c r="K640" s="12" t="str">
        <f>IF(LARGE(Turnaje!F641:BV641,7)=0,"",LARGE(Turnaje!F641:BV641,7))</f>
        <v/>
      </c>
      <c r="L640" s="12" t="str">
        <f>IF(LARGE(Turnaje!F641:BV641,8)=0,"",LARGE(Turnaje!F641:BV641,8))</f>
        <v/>
      </c>
      <c r="M640" s="11">
        <f t="shared" si="32"/>
        <v>0</v>
      </c>
      <c r="N640" s="13">
        <f t="shared" si="33"/>
        <v>0</v>
      </c>
      <c r="O640" s="14">
        <f>SUM(Turnaje!F641:BV641)</f>
        <v>0</v>
      </c>
    </row>
    <row r="641" spans="1:15">
      <c r="A641" s="29" t="str">
        <f>IF(Turnaje!A642="","",Turnaje!A642)</f>
        <v/>
      </c>
      <c r="B641" s="28" t="str">
        <f>IF(Turnaje!B642="","",Turnaje!B642)</f>
        <v/>
      </c>
      <c r="C641" s="28" t="str">
        <f>IF(Turnaje!C642="","",Turnaje!C642)</f>
        <v/>
      </c>
      <c r="D641" s="10" t="str">
        <f>IF(Turnaje!E642="","",Turnaje!E642)</f>
        <v/>
      </c>
      <c r="E641" s="12" t="str">
        <f>IF(LARGE(Turnaje!F642:BV642,1)=0,"",LARGE(Turnaje!F642:BV642,1))</f>
        <v/>
      </c>
      <c r="F641" s="12" t="str">
        <f>IF(LARGE(Turnaje!F642:BV642,2)=0,"",LARGE(Turnaje!F642:BV642,2))</f>
        <v/>
      </c>
      <c r="G641" s="12" t="str">
        <f>IF(LARGE(Turnaje!F642:BV642,3)=0,"",LARGE(Turnaje!F642:BV642,3))</f>
        <v/>
      </c>
      <c r="H641" s="12" t="str">
        <f>IF(LARGE(Turnaje!F642:BV642,4)=0,"",LARGE(Turnaje!F642:BV642,4))</f>
        <v/>
      </c>
      <c r="I641" s="12" t="str">
        <f>IF(LARGE(Turnaje!F642:BV642,5)=0,"",LARGE(Turnaje!F642:BV642,5))</f>
        <v/>
      </c>
      <c r="J641" s="12" t="str">
        <f>IF(LARGE(Turnaje!F642:BV642,6)=0,"",LARGE(Turnaje!F642:BV642,6))</f>
        <v/>
      </c>
      <c r="K641" s="12" t="str">
        <f>IF(LARGE(Turnaje!F642:BV642,7)=0,"",LARGE(Turnaje!F642:BV642,7))</f>
        <v/>
      </c>
      <c r="L641" s="12" t="str">
        <f>IF(LARGE(Turnaje!F642:BV642,8)=0,"",LARGE(Turnaje!F642:BV642,8))</f>
        <v/>
      </c>
      <c r="M641" s="11">
        <f t="shared" si="32"/>
        <v>0</v>
      </c>
      <c r="N641" s="13">
        <f t="shared" si="33"/>
        <v>0</v>
      </c>
      <c r="O641" s="14">
        <f>SUM(Turnaje!F642:BV642)</f>
        <v>0</v>
      </c>
    </row>
    <row r="642" spans="1:15">
      <c r="A642" s="29" t="str">
        <f>IF(Turnaje!A643="","",Turnaje!A643)</f>
        <v/>
      </c>
      <c r="B642" s="28" t="str">
        <f>IF(Turnaje!B643="","",Turnaje!B643)</f>
        <v/>
      </c>
      <c r="C642" s="28" t="str">
        <f>IF(Turnaje!C643="","",Turnaje!C643)</f>
        <v/>
      </c>
      <c r="D642" s="10" t="str">
        <f>IF(Turnaje!E643="","",Turnaje!E643)</f>
        <v/>
      </c>
      <c r="E642" s="12" t="str">
        <f>IF(LARGE(Turnaje!F643:BV643,1)=0,"",LARGE(Turnaje!F643:BV643,1))</f>
        <v/>
      </c>
      <c r="F642" s="12" t="str">
        <f>IF(LARGE(Turnaje!F643:BV643,2)=0,"",LARGE(Turnaje!F643:BV643,2))</f>
        <v/>
      </c>
      <c r="G642" s="12" t="str">
        <f>IF(LARGE(Turnaje!F643:BV643,3)=0,"",LARGE(Turnaje!F643:BV643,3))</f>
        <v/>
      </c>
      <c r="H642" s="12" t="str">
        <f>IF(LARGE(Turnaje!F643:BV643,4)=0,"",LARGE(Turnaje!F643:BV643,4))</f>
        <v/>
      </c>
      <c r="I642" s="12" t="str">
        <f>IF(LARGE(Turnaje!F643:BV643,5)=0,"",LARGE(Turnaje!F643:BV643,5))</f>
        <v/>
      </c>
      <c r="J642" s="12" t="str">
        <f>IF(LARGE(Turnaje!F643:BV643,6)=0,"",LARGE(Turnaje!F643:BV643,6))</f>
        <v/>
      </c>
      <c r="K642" s="12" t="str">
        <f>IF(LARGE(Turnaje!F643:BV643,7)=0,"",LARGE(Turnaje!F643:BV643,7))</f>
        <v/>
      </c>
      <c r="L642" s="12" t="str">
        <f>IF(LARGE(Turnaje!F643:BV643,8)=0,"",LARGE(Turnaje!F643:BV643,8))</f>
        <v/>
      </c>
      <c r="M642" s="11">
        <f t="shared" si="32"/>
        <v>0</v>
      </c>
      <c r="N642" s="13">
        <f t="shared" si="33"/>
        <v>0</v>
      </c>
      <c r="O642" s="14">
        <f>SUM(Turnaje!F643:BV643)</f>
        <v>0</v>
      </c>
    </row>
    <row r="643" spans="1:15">
      <c r="A643" s="29" t="str">
        <f>IF(Turnaje!A644="","",Turnaje!A644)</f>
        <v/>
      </c>
      <c r="B643" s="28" t="str">
        <f>IF(Turnaje!B644="","",Turnaje!B644)</f>
        <v/>
      </c>
      <c r="C643" s="28" t="str">
        <f>IF(Turnaje!C644="","",Turnaje!C644)</f>
        <v/>
      </c>
      <c r="D643" s="10" t="str">
        <f>IF(Turnaje!E644="","",Turnaje!E644)</f>
        <v/>
      </c>
      <c r="E643" s="12" t="str">
        <f>IF(LARGE(Turnaje!F644:BV644,1)=0,"",LARGE(Turnaje!F644:BV644,1))</f>
        <v/>
      </c>
      <c r="F643" s="12" t="str">
        <f>IF(LARGE(Turnaje!F644:BV644,2)=0,"",LARGE(Turnaje!F644:BV644,2))</f>
        <v/>
      </c>
      <c r="G643" s="12" t="str">
        <f>IF(LARGE(Turnaje!F644:BV644,3)=0,"",LARGE(Turnaje!F644:BV644,3))</f>
        <v/>
      </c>
      <c r="H643" s="12" t="str">
        <f>IF(LARGE(Turnaje!F644:BV644,4)=0,"",LARGE(Turnaje!F644:BV644,4))</f>
        <v/>
      </c>
      <c r="I643" s="12" t="str">
        <f>IF(LARGE(Turnaje!F644:BV644,5)=0,"",LARGE(Turnaje!F644:BV644,5))</f>
        <v/>
      </c>
      <c r="J643" s="12" t="str">
        <f>IF(LARGE(Turnaje!F644:BV644,6)=0,"",LARGE(Turnaje!F644:BV644,6))</f>
        <v/>
      </c>
      <c r="K643" s="12" t="str">
        <f>IF(LARGE(Turnaje!F644:BV644,7)=0,"",LARGE(Turnaje!F644:BV644,7))</f>
        <v/>
      </c>
      <c r="L643" s="12" t="str">
        <f>IF(LARGE(Turnaje!F644:BV644,8)=0,"",LARGE(Turnaje!F644:BV644,8))</f>
        <v/>
      </c>
      <c r="M643" s="11">
        <f t="shared" si="32"/>
        <v>0</v>
      </c>
      <c r="N643" s="13">
        <f t="shared" si="33"/>
        <v>0</v>
      </c>
      <c r="O643" s="14">
        <f>SUM(Turnaje!F644:BV644)</f>
        <v>0</v>
      </c>
    </row>
    <row r="644" spans="1:15">
      <c r="A644" s="29" t="str">
        <f>IF(Turnaje!A645="","",Turnaje!A645)</f>
        <v/>
      </c>
      <c r="B644" s="28" t="str">
        <f>IF(Turnaje!B645="","",Turnaje!B645)</f>
        <v/>
      </c>
      <c r="C644" s="28" t="str">
        <f>IF(Turnaje!C645="","",Turnaje!C645)</f>
        <v/>
      </c>
      <c r="D644" s="10" t="str">
        <f>IF(Turnaje!E645="","",Turnaje!E645)</f>
        <v/>
      </c>
      <c r="E644" s="12" t="str">
        <f>IF(LARGE(Turnaje!F645:BV645,1)=0,"",LARGE(Turnaje!F645:BV645,1))</f>
        <v/>
      </c>
      <c r="F644" s="12" t="str">
        <f>IF(LARGE(Turnaje!F645:BV645,2)=0,"",LARGE(Turnaje!F645:BV645,2))</f>
        <v/>
      </c>
      <c r="G644" s="12" t="str">
        <f>IF(LARGE(Turnaje!F645:BV645,3)=0,"",LARGE(Turnaje!F645:BV645,3))</f>
        <v/>
      </c>
      <c r="H644" s="12" t="str">
        <f>IF(LARGE(Turnaje!F645:BV645,4)=0,"",LARGE(Turnaje!F645:BV645,4))</f>
        <v/>
      </c>
      <c r="I644" s="12" t="str">
        <f>IF(LARGE(Turnaje!F645:BV645,5)=0,"",LARGE(Turnaje!F645:BV645,5))</f>
        <v/>
      </c>
      <c r="J644" s="12" t="str">
        <f>IF(LARGE(Turnaje!F645:BV645,6)=0,"",LARGE(Turnaje!F645:BV645,6))</f>
        <v/>
      </c>
      <c r="K644" s="12" t="str">
        <f>IF(LARGE(Turnaje!F645:BV645,7)=0,"",LARGE(Turnaje!F645:BV645,7))</f>
        <v/>
      </c>
      <c r="L644" s="12" t="str">
        <f>IF(LARGE(Turnaje!F645:BV645,8)=0,"",LARGE(Turnaje!F645:BV645,8))</f>
        <v/>
      </c>
      <c r="M644" s="11">
        <f t="shared" si="32"/>
        <v>0</v>
      </c>
      <c r="N644" s="13">
        <f t="shared" si="33"/>
        <v>0</v>
      </c>
      <c r="O644" s="14">
        <f>SUM(Turnaje!F645:BV645)</f>
        <v>0</v>
      </c>
    </row>
    <row r="645" spans="1:15">
      <c r="A645" s="29" t="str">
        <f>IF(Turnaje!A646="","",Turnaje!A646)</f>
        <v/>
      </c>
      <c r="B645" s="28" t="str">
        <f>IF(Turnaje!B646="","",Turnaje!B646)</f>
        <v/>
      </c>
      <c r="C645" s="28" t="str">
        <f>IF(Turnaje!C646="","",Turnaje!C646)</f>
        <v/>
      </c>
      <c r="D645" s="10" t="str">
        <f>IF(Turnaje!E646="","",Turnaje!E646)</f>
        <v/>
      </c>
      <c r="E645" s="12" t="str">
        <f>IF(LARGE(Turnaje!F646:BV646,1)=0,"",LARGE(Turnaje!F646:BV646,1))</f>
        <v/>
      </c>
      <c r="F645" s="12" t="str">
        <f>IF(LARGE(Turnaje!F646:BV646,2)=0,"",LARGE(Turnaje!F646:BV646,2))</f>
        <v/>
      </c>
      <c r="G645" s="12" t="str">
        <f>IF(LARGE(Turnaje!F646:BV646,3)=0,"",LARGE(Turnaje!F646:BV646,3))</f>
        <v/>
      </c>
      <c r="H645" s="12" t="str">
        <f>IF(LARGE(Turnaje!F646:BV646,4)=0,"",LARGE(Turnaje!F646:BV646,4))</f>
        <v/>
      </c>
      <c r="I645" s="12" t="str">
        <f>IF(LARGE(Turnaje!F646:BV646,5)=0,"",LARGE(Turnaje!F646:BV646,5))</f>
        <v/>
      </c>
      <c r="J645" s="12" t="str">
        <f>IF(LARGE(Turnaje!F646:BV646,6)=0,"",LARGE(Turnaje!F646:BV646,6))</f>
        <v/>
      </c>
      <c r="K645" s="12" t="str">
        <f>IF(LARGE(Turnaje!F646:BV646,7)=0,"",LARGE(Turnaje!F646:BV646,7))</f>
        <v/>
      </c>
      <c r="L645" s="12" t="str">
        <f>IF(LARGE(Turnaje!F646:BV646,8)=0,"",LARGE(Turnaje!F646:BV646,8))</f>
        <v/>
      </c>
      <c r="M645" s="11">
        <f t="shared" si="32"/>
        <v>0</v>
      </c>
      <c r="N645" s="13">
        <f t="shared" si="33"/>
        <v>0</v>
      </c>
      <c r="O645" s="14">
        <f>SUM(Turnaje!F646:BV646)</f>
        <v>0</v>
      </c>
    </row>
    <row r="646" spans="1:15">
      <c r="A646" s="29" t="str">
        <f>IF(Turnaje!A647="","",Turnaje!A647)</f>
        <v/>
      </c>
      <c r="B646" s="28" t="str">
        <f>IF(Turnaje!B647="","",Turnaje!B647)</f>
        <v/>
      </c>
      <c r="C646" s="28" t="str">
        <f>IF(Turnaje!C647="","",Turnaje!C647)</f>
        <v/>
      </c>
      <c r="D646" s="10" t="str">
        <f>IF(Turnaje!E647="","",Turnaje!E647)</f>
        <v/>
      </c>
      <c r="E646" s="12" t="str">
        <f>IF(LARGE(Turnaje!F647:BV647,1)=0,"",LARGE(Turnaje!F647:BV647,1))</f>
        <v/>
      </c>
      <c r="F646" s="12" t="str">
        <f>IF(LARGE(Turnaje!F647:BV647,2)=0,"",LARGE(Turnaje!F647:BV647,2))</f>
        <v/>
      </c>
      <c r="G646" s="12" t="str">
        <f>IF(LARGE(Turnaje!F647:BV647,3)=0,"",LARGE(Turnaje!F647:BV647,3))</f>
        <v/>
      </c>
      <c r="H646" s="12" t="str">
        <f>IF(LARGE(Turnaje!F647:BV647,4)=0,"",LARGE(Turnaje!F647:BV647,4))</f>
        <v/>
      </c>
      <c r="I646" s="12" t="str">
        <f>IF(LARGE(Turnaje!F647:BV647,5)=0,"",LARGE(Turnaje!F647:BV647,5))</f>
        <v/>
      </c>
      <c r="J646" s="12" t="str">
        <f>IF(LARGE(Turnaje!F647:BV647,6)=0,"",LARGE(Turnaje!F647:BV647,6))</f>
        <v/>
      </c>
      <c r="K646" s="12" t="str">
        <f>IF(LARGE(Turnaje!F647:BV647,7)=0,"",LARGE(Turnaje!F647:BV647,7))</f>
        <v/>
      </c>
      <c r="L646" s="12" t="str">
        <f>IF(LARGE(Turnaje!F647:BV647,8)=0,"",LARGE(Turnaje!F647:BV647,8))</f>
        <v/>
      </c>
      <c r="M646" s="11">
        <f t="shared" si="32"/>
        <v>0</v>
      </c>
      <c r="N646" s="13">
        <f t="shared" si="33"/>
        <v>0</v>
      </c>
      <c r="O646" s="14">
        <f>SUM(Turnaje!F647:BV647)</f>
        <v>0</v>
      </c>
    </row>
    <row r="647" spans="1:15">
      <c r="A647" s="29" t="str">
        <f>IF(Turnaje!A648="","",Turnaje!A648)</f>
        <v/>
      </c>
      <c r="B647" s="28" t="str">
        <f>IF(Turnaje!B648="","",Turnaje!B648)</f>
        <v/>
      </c>
      <c r="C647" s="28" t="str">
        <f>IF(Turnaje!C648="","",Turnaje!C648)</f>
        <v/>
      </c>
      <c r="D647" s="10" t="str">
        <f>IF(Turnaje!E648="","",Turnaje!E648)</f>
        <v/>
      </c>
      <c r="E647" s="12" t="str">
        <f>IF(LARGE(Turnaje!F648:BV648,1)=0,"",LARGE(Turnaje!F648:BV648,1))</f>
        <v/>
      </c>
      <c r="F647" s="12" t="str">
        <f>IF(LARGE(Turnaje!F648:BV648,2)=0,"",LARGE(Turnaje!F648:BV648,2))</f>
        <v/>
      </c>
      <c r="G647" s="12" t="str">
        <f>IF(LARGE(Turnaje!F648:BV648,3)=0,"",LARGE(Turnaje!F648:BV648,3))</f>
        <v/>
      </c>
      <c r="H647" s="12" t="str">
        <f>IF(LARGE(Turnaje!F648:BV648,4)=0,"",LARGE(Turnaje!F648:BV648,4))</f>
        <v/>
      </c>
      <c r="I647" s="12" t="str">
        <f>IF(LARGE(Turnaje!F648:BV648,5)=0,"",LARGE(Turnaje!F648:BV648,5))</f>
        <v/>
      </c>
      <c r="J647" s="12" t="str">
        <f>IF(LARGE(Turnaje!F648:BV648,6)=0,"",LARGE(Turnaje!F648:BV648,6))</f>
        <v/>
      </c>
      <c r="K647" s="12" t="str">
        <f>IF(LARGE(Turnaje!F648:BV648,7)=0,"",LARGE(Turnaje!F648:BV648,7))</f>
        <v/>
      </c>
      <c r="L647" s="12" t="str">
        <f>IF(LARGE(Turnaje!F648:BV648,8)=0,"",LARGE(Turnaje!F648:BV648,8))</f>
        <v/>
      </c>
      <c r="M647" s="11">
        <f t="shared" si="32"/>
        <v>0</v>
      </c>
      <c r="N647" s="13">
        <f t="shared" si="33"/>
        <v>0</v>
      </c>
      <c r="O647" s="14">
        <f>SUM(Turnaje!F648:BV648)</f>
        <v>0</v>
      </c>
    </row>
    <row r="648" spans="1:15">
      <c r="A648" s="29" t="str">
        <f>IF(Turnaje!A649="","",Turnaje!A649)</f>
        <v/>
      </c>
      <c r="B648" s="28" t="str">
        <f>IF(Turnaje!B649="","",Turnaje!B649)</f>
        <v/>
      </c>
      <c r="C648" s="28" t="str">
        <f>IF(Turnaje!C649="","",Turnaje!C649)</f>
        <v/>
      </c>
      <c r="D648" s="10" t="str">
        <f>IF(Turnaje!E649="","",Turnaje!E649)</f>
        <v/>
      </c>
      <c r="E648" s="12" t="str">
        <f>IF(LARGE(Turnaje!F649:BV649,1)=0,"",LARGE(Turnaje!F649:BV649,1))</f>
        <v/>
      </c>
      <c r="F648" s="12" t="str">
        <f>IF(LARGE(Turnaje!F649:BV649,2)=0,"",LARGE(Turnaje!F649:BV649,2))</f>
        <v/>
      </c>
      <c r="G648" s="12" t="str">
        <f>IF(LARGE(Turnaje!F649:BV649,3)=0,"",LARGE(Turnaje!F649:BV649,3))</f>
        <v/>
      </c>
      <c r="H648" s="12" t="str">
        <f>IF(LARGE(Turnaje!F649:BV649,4)=0,"",LARGE(Turnaje!F649:BV649,4))</f>
        <v/>
      </c>
      <c r="I648" s="12" t="str">
        <f>IF(LARGE(Turnaje!F649:BV649,5)=0,"",LARGE(Turnaje!F649:BV649,5))</f>
        <v/>
      </c>
      <c r="J648" s="12" t="str">
        <f>IF(LARGE(Turnaje!F649:BV649,6)=0,"",LARGE(Turnaje!F649:BV649,6))</f>
        <v/>
      </c>
      <c r="K648" s="12" t="str">
        <f>IF(LARGE(Turnaje!F649:BV649,7)=0,"",LARGE(Turnaje!F649:BV649,7))</f>
        <v/>
      </c>
      <c r="L648" s="12" t="str">
        <f>IF(LARGE(Turnaje!F649:BV649,8)=0,"",LARGE(Turnaje!F649:BV649,8))</f>
        <v/>
      </c>
      <c r="M648" s="11">
        <f t="shared" si="32"/>
        <v>0</v>
      </c>
      <c r="N648" s="13">
        <f t="shared" si="33"/>
        <v>0</v>
      </c>
      <c r="O648" s="14">
        <f>SUM(Turnaje!F649:BV649)</f>
        <v>0</v>
      </c>
    </row>
    <row r="649" spans="1:15">
      <c r="A649" s="29" t="str">
        <f>IF(Turnaje!A650="","",Turnaje!A650)</f>
        <v/>
      </c>
      <c r="B649" s="28" t="str">
        <f>IF(Turnaje!B650="","",Turnaje!B650)</f>
        <v/>
      </c>
      <c r="C649" s="28" t="str">
        <f>IF(Turnaje!C650="","",Turnaje!C650)</f>
        <v/>
      </c>
      <c r="D649" s="10" t="str">
        <f>IF(Turnaje!E650="","",Turnaje!E650)</f>
        <v/>
      </c>
      <c r="E649" s="12" t="str">
        <f>IF(LARGE(Turnaje!F650:BV650,1)=0,"",LARGE(Turnaje!F650:BV650,1))</f>
        <v/>
      </c>
      <c r="F649" s="12" t="str">
        <f>IF(LARGE(Turnaje!F650:BV650,2)=0,"",LARGE(Turnaje!F650:BV650,2))</f>
        <v/>
      </c>
      <c r="G649" s="12" t="str">
        <f>IF(LARGE(Turnaje!F650:BV650,3)=0,"",LARGE(Turnaje!F650:BV650,3))</f>
        <v/>
      </c>
      <c r="H649" s="12" t="str">
        <f>IF(LARGE(Turnaje!F650:BV650,4)=0,"",LARGE(Turnaje!F650:BV650,4))</f>
        <v/>
      </c>
      <c r="I649" s="12" t="str">
        <f>IF(LARGE(Turnaje!F650:BV650,5)=0,"",LARGE(Turnaje!F650:BV650,5))</f>
        <v/>
      </c>
      <c r="J649" s="12" t="str">
        <f>IF(LARGE(Turnaje!F650:BV650,6)=0,"",LARGE(Turnaje!F650:BV650,6))</f>
        <v/>
      </c>
      <c r="K649" s="12" t="str">
        <f>IF(LARGE(Turnaje!F650:BV650,7)=0,"",LARGE(Turnaje!F650:BV650,7))</f>
        <v/>
      </c>
      <c r="L649" s="12" t="str">
        <f>IF(LARGE(Turnaje!F650:BV650,8)=0,"",LARGE(Turnaje!F650:BV650,8))</f>
        <v/>
      </c>
      <c r="M649" s="11">
        <f t="shared" si="32"/>
        <v>0</v>
      </c>
      <c r="N649" s="13">
        <f t="shared" si="33"/>
        <v>0</v>
      </c>
      <c r="O649" s="14">
        <f>SUM(Turnaje!F650:BV650)</f>
        <v>0</v>
      </c>
    </row>
    <row r="650" spans="1:15">
      <c r="A650" s="29" t="str">
        <f>IF(Turnaje!A651="","",Turnaje!A651)</f>
        <v/>
      </c>
      <c r="B650" s="28" t="str">
        <f>IF(Turnaje!B651="","",Turnaje!B651)</f>
        <v/>
      </c>
      <c r="C650" s="28" t="str">
        <f>IF(Turnaje!C651="","",Turnaje!C651)</f>
        <v/>
      </c>
      <c r="D650" s="10" t="str">
        <f>IF(Turnaje!E651="","",Turnaje!E651)</f>
        <v/>
      </c>
      <c r="E650" s="12" t="str">
        <f>IF(LARGE(Turnaje!F651:BV651,1)=0,"",LARGE(Turnaje!F651:BV651,1))</f>
        <v/>
      </c>
      <c r="F650" s="12" t="str">
        <f>IF(LARGE(Turnaje!F651:BV651,2)=0,"",LARGE(Turnaje!F651:BV651,2))</f>
        <v/>
      </c>
      <c r="G650" s="12" t="str">
        <f>IF(LARGE(Turnaje!F651:BV651,3)=0,"",LARGE(Turnaje!F651:BV651,3))</f>
        <v/>
      </c>
      <c r="H650" s="12" t="str">
        <f>IF(LARGE(Turnaje!F651:BV651,4)=0,"",LARGE(Turnaje!F651:BV651,4))</f>
        <v/>
      </c>
      <c r="I650" s="12" t="str">
        <f>IF(LARGE(Turnaje!F651:BV651,5)=0,"",LARGE(Turnaje!F651:BV651,5))</f>
        <v/>
      </c>
      <c r="J650" s="12" t="str">
        <f>IF(LARGE(Turnaje!F651:BV651,6)=0,"",LARGE(Turnaje!F651:BV651,6))</f>
        <v/>
      </c>
      <c r="K650" s="12" t="str">
        <f>IF(LARGE(Turnaje!F651:BV651,7)=0,"",LARGE(Turnaje!F651:BV651,7))</f>
        <v/>
      </c>
      <c r="L650" s="12" t="str">
        <f>IF(LARGE(Turnaje!F651:BV651,8)=0,"",LARGE(Turnaje!F651:BV651,8))</f>
        <v/>
      </c>
      <c r="M650" s="11">
        <f t="shared" si="32"/>
        <v>0</v>
      </c>
      <c r="N650" s="13">
        <f t="shared" si="33"/>
        <v>0</v>
      </c>
      <c r="O650" s="14">
        <f>SUM(Turnaje!F651:BV651)</f>
        <v>0</v>
      </c>
    </row>
    <row r="651" spans="1:15">
      <c r="A651" s="29" t="str">
        <f>IF(Turnaje!A652="","",Turnaje!A652)</f>
        <v/>
      </c>
      <c r="B651" s="28" t="str">
        <f>IF(Turnaje!B652="","",Turnaje!B652)</f>
        <v/>
      </c>
      <c r="C651" s="28" t="str">
        <f>IF(Turnaje!C652="","",Turnaje!C652)</f>
        <v/>
      </c>
      <c r="D651" s="10" t="str">
        <f>IF(Turnaje!E652="","",Turnaje!E652)</f>
        <v/>
      </c>
      <c r="E651" s="12" t="str">
        <f>IF(LARGE(Turnaje!F652:BV652,1)=0,"",LARGE(Turnaje!F652:BV652,1))</f>
        <v/>
      </c>
      <c r="F651" s="12" t="str">
        <f>IF(LARGE(Turnaje!F652:BV652,2)=0,"",LARGE(Turnaje!F652:BV652,2))</f>
        <v/>
      </c>
      <c r="G651" s="12" t="str">
        <f>IF(LARGE(Turnaje!F652:BV652,3)=0,"",LARGE(Turnaje!F652:BV652,3))</f>
        <v/>
      </c>
      <c r="H651" s="12" t="str">
        <f>IF(LARGE(Turnaje!F652:BV652,4)=0,"",LARGE(Turnaje!F652:BV652,4))</f>
        <v/>
      </c>
      <c r="I651" s="12" t="str">
        <f>IF(LARGE(Turnaje!F652:BV652,5)=0,"",LARGE(Turnaje!F652:BV652,5))</f>
        <v/>
      </c>
      <c r="J651" s="12" t="str">
        <f>IF(LARGE(Turnaje!F652:BV652,6)=0,"",LARGE(Turnaje!F652:BV652,6))</f>
        <v/>
      </c>
      <c r="K651" s="12" t="str">
        <f>IF(LARGE(Turnaje!F652:BV652,7)=0,"",LARGE(Turnaje!F652:BV652,7))</f>
        <v/>
      </c>
      <c r="L651" s="12" t="str">
        <f>IF(LARGE(Turnaje!F652:BV652,8)=0,"",LARGE(Turnaje!F652:BV652,8))</f>
        <v/>
      </c>
      <c r="M651" s="11">
        <f t="shared" si="32"/>
        <v>0</v>
      </c>
      <c r="N651" s="13">
        <f t="shared" si="33"/>
        <v>0</v>
      </c>
      <c r="O651" s="14">
        <f>SUM(Turnaje!F652:BV652)</f>
        <v>0</v>
      </c>
    </row>
    <row r="652" spans="1:15">
      <c r="A652" s="29" t="str">
        <f>IF(Turnaje!A653="","",Turnaje!A653)</f>
        <v/>
      </c>
      <c r="B652" s="28" t="str">
        <f>IF(Turnaje!B653="","",Turnaje!B653)</f>
        <v/>
      </c>
      <c r="C652" s="28" t="str">
        <f>IF(Turnaje!C653="","",Turnaje!C653)</f>
        <v/>
      </c>
      <c r="D652" s="10" t="str">
        <f>IF(Turnaje!E653="","",Turnaje!E653)</f>
        <v/>
      </c>
      <c r="E652" s="12" t="str">
        <f>IF(LARGE(Turnaje!F653:BV653,1)=0,"",LARGE(Turnaje!F653:BV653,1))</f>
        <v/>
      </c>
      <c r="F652" s="12" t="str">
        <f>IF(LARGE(Turnaje!F653:BV653,2)=0,"",LARGE(Turnaje!F653:BV653,2))</f>
        <v/>
      </c>
      <c r="G652" s="12" t="str">
        <f>IF(LARGE(Turnaje!F653:BV653,3)=0,"",LARGE(Turnaje!F653:BV653,3))</f>
        <v/>
      </c>
      <c r="H652" s="12" t="str">
        <f>IF(LARGE(Turnaje!F653:BV653,4)=0,"",LARGE(Turnaje!F653:BV653,4))</f>
        <v/>
      </c>
      <c r="I652" s="12" t="str">
        <f>IF(LARGE(Turnaje!F653:BV653,5)=0,"",LARGE(Turnaje!F653:BV653,5))</f>
        <v/>
      </c>
      <c r="J652" s="12" t="str">
        <f>IF(LARGE(Turnaje!F653:BV653,6)=0,"",LARGE(Turnaje!F653:BV653,6))</f>
        <v/>
      </c>
      <c r="K652" s="12" t="str">
        <f>IF(LARGE(Turnaje!F653:BV653,7)=0,"",LARGE(Turnaje!F653:BV653,7))</f>
        <v/>
      </c>
      <c r="L652" s="12" t="str">
        <f>IF(LARGE(Turnaje!F653:BV653,8)=0,"",LARGE(Turnaje!F653:BV653,8))</f>
        <v/>
      </c>
      <c r="M652" s="11">
        <f t="shared" si="32"/>
        <v>0</v>
      </c>
      <c r="N652" s="13">
        <f t="shared" si="33"/>
        <v>0</v>
      </c>
      <c r="O652" s="14">
        <f>SUM(Turnaje!F653:BV653)</f>
        <v>0</v>
      </c>
    </row>
    <row r="653" spans="1:15">
      <c r="A653" s="29" t="str">
        <f>IF(Turnaje!A654="","",Turnaje!A654)</f>
        <v/>
      </c>
      <c r="B653" s="28" t="str">
        <f>IF(Turnaje!B654="","",Turnaje!B654)</f>
        <v/>
      </c>
      <c r="C653" s="28" t="str">
        <f>IF(Turnaje!C654="","",Turnaje!C654)</f>
        <v/>
      </c>
      <c r="D653" s="10" t="str">
        <f>IF(Turnaje!E654="","",Turnaje!E654)</f>
        <v/>
      </c>
      <c r="E653" s="12" t="str">
        <f>IF(LARGE(Turnaje!F654:BV654,1)=0,"",LARGE(Turnaje!F654:BV654,1))</f>
        <v/>
      </c>
      <c r="F653" s="12" t="str">
        <f>IF(LARGE(Turnaje!F654:BV654,2)=0,"",LARGE(Turnaje!F654:BV654,2))</f>
        <v/>
      </c>
      <c r="G653" s="12" t="str">
        <f>IF(LARGE(Turnaje!F654:BV654,3)=0,"",LARGE(Turnaje!F654:BV654,3))</f>
        <v/>
      </c>
      <c r="H653" s="12" t="str">
        <f>IF(LARGE(Turnaje!F654:BV654,4)=0,"",LARGE(Turnaje!F654:BV654,4))</f>
        <v/>
      </c>
      <c r="I653" s="12" t="str">
        <f>IF(LARGE(Turnaje!F654:BV654,5)=0,"",LARGE(Turnaje!F654:BV654,5))</f>
        <v/>
      </c>
      <c r="J653" s="12" t="str">
        <f>IF(LARGE(Turnaje!F654:BV654,6)=0,"",LARGE(Turnaje!F654:BV654,6))</f>
        <v/>
      </c>
      <c r="K653" s="12" t="str">
        <f>IF(LARGE(Turnaje!F654:BV654,7)=0,"",LARGE(Turnaje!F654:BV654,7))</f>
        <v/>
      </c>
      <c r="L653" s="12" t="str">
        <f>IF(LARGE(Turnaje!F654:BV654,8)=0,"",LARGE(Turnaje!F654:BV654,8))</f>
        <v/>
      </c>
      <c r="M653" s="11">
        <f t="shared" si="32"/>
        <v>0</v>
      </c>
      <c r="N653" s="13">
        <f t="shared" si="33"/>
        <v>0</v>
      </c>
      <c r="O653" s="14">
        <f>SUM(Turnaje!F654:BV654)</f>
        <v>0</v>
      </c>
    </row>
    <row r="654" spans="1:15">
      <c r="A654" s="29" t="str">
        <f>IF(Turnaje!A655="","",Turnaje!A655)</f>
        <v/>
      </c>
      <c r="B654" s="28" t="str">
        <f>IF(Turnaje!B655="","",Turnaje!B655)</f>
        <v/>
      </c>
      <c r="C654" s="28" t="str">
        <f>IF(Turnaje!C655="","",Turnaje!C655)</f>
        <v/>
      </c>
      <c r="D654" s="10" t="str">
        <f>IF(Turnaje!E655="","",Turnaje!E655)</f>
        <v/>
      </c>
      <c r="E654" s="12" t="str">
        <f>IF(LARGE(Turnaje!F655:BV655,1)=0,"",LARGE(Turnaje!F655:BV655,1))</f>
        <v/>
      </c>
      <c r="F654" s="12" t="str">
        <f>IF(LARGE(Turnaje!F655:BV655,2)=0,"",LARGE(Turnaje!F655:BV655,2))</f>
        <v/>
      </c>
      <c r="G654" s="12" t="str">
        <f>IF(LARGE(Turnaje!F655:BV655,3)=0,"",LARGE(Turnaje!F655:BV655,3))</f>
        <v/>
      </c>
      <c r="H654" s="12" t="str">
        <f>IF(LARGE(Turnaje!F655:BV655,4)=0,"",LARGE(Turnaje!F655:BV655,4))</f>
        <v/>
      </c>
      <c r="I654" s="12" t="str">
        <f>IF(LARGE(Turnaje!F655:BV655,5)=0,"",LARGE(Turnaje!F655:BV655,5))</f>
        <v/>
      </c>
      <c r="J654" s="12" t="str">
        <f>IF(LARGE(Turnaje!F655:BV655,6)=0,"",LARGE(Turnaje!F655:BV655,6))</f>
        <v/>
      </c>
      <c r="K654" s="12" t="str">
        <f>IF(LARGE(Turnaje!F655:BV655,7)=0,"",LARGE(Turnaje!F655:BV655,7))</f>
        <v/>
      </c>
      <c r="L654" s="12" t="str">
        <f>IF(LARGE(Turnaje!F655:BV655,8)=0,"",LARGE(Turnaje!F655:BV655,8))</f>
        <v/>
      </c>
      <c r="M654" s="11">
        <f t="shared" si="32"/>
        <v>0</v>
      </c>
      <c r="N654" s="13">
        <f t="shared" si="33"/>
        <v>0</v>
      </c>
      <c r="O654" s="14">
        <f>SUM(Turnaje!F655:BV655)</f>
        <v>0</v>
      </c>
    </row>
    <row r="655" spans="1:15">
      <c r="A655" s="29" t="str">
        <f>IF(Turnaje!A656="","",Turnaje!A656)</f>
        <v/>
      </c>
      <c r="B655" s="28" t="str">
        <f>IF(Turnaje!B656="","",Turnaje!B656)</f>
        <v/>
      </c>
      <c r="C655" s="28" t="str">
        <f>IF(Turnaje!C656="","",Turnaje!C656)</f>
        <v/>
      </c>
      <c r="D655" s="10" t="str">
        <f>IF(Turnaje!E656="","",Turnaje!E656)</f>
        <v/>
      </c>
      <c r="E655" s="12" t="str">
        <f>IF(LARGE(Turnaje!F656:BV656,1)=0,"",LARGE(Turnaje!F656:BV656,1))</f>
        <v/>
      </c>
      <c r="F655" s="12" t="str">
        <f>IF(LARGE(Turnaje!F656:BV656,2)=0,"",LARGE(Turnaje!F656:BV656,2))</f>
        <v/>
      </c>
      <c r="G655" s="12" t="str">
        <f>IF(LARGE(Turnaje!F656:BV656,3)=0,"",LARGE(Turnaje!F656:BV656,3))</f>
        <v/>
      </c>
      <c r="H655" s="12" t="str">
        <f>IF(LARGE(Turnaje!F656:BV656,4)=0,"",LARGE(Turnaje!F656:BV656,4))</f>
        <v/>
      </c>
      <c r="I655" s="12" t="str">
        <f>IF(LARGE(Turnaje!F656:BV656,5)=0,"",LARGE(Turnaje!F656:BV656,5))</f>
        <v/>
      </c>
      <c r="J655" s="12" t="str">
        <f>IF(LARGE(Turnaje!F656:BV656,6)=0,"",LARGE(Turnaje!F656:BV656,6))</f>
        <v/>
      </c>
      <c r="K655" s="12" t="str">
        <f>IF(LARGE(Turnaje!F656:BV656,7)=0,"",LARGE(Turnaje!F656:BV656,7))</f>
        <v/>
      </c>
      <c r="L655" s="12" t="str">
        <f>IF(LARGE(Turnaje!F656:BV656,8)=0,"",LARGE(Turnaje!F656:BV656,8))</f>
        <v/>
      </c>
      <c r="M655" s="11">
        <f t="shared" si="32"/>
        <v>0</v>
      </c>
      <c r="N655" s="13">
        <f t="shared" si="33"/>
        <v>0</v>
      </c>
      <c r="O655" s="14">
        <f>SUM(Turnaje!F656:BV656)</f>
        <v>0</v>
      </c>
    </row>
    <row r="656" spans="1:15">
      <c r="A656" s="29" t="str">
        <f>IF(Turnaje!A657="","",Turnaje!A657)</f>
        <v/>
      </c>
      <c r="B656" s="28" t="str">
        <f>IF(Turnaje!B657="","",Turnaje!B657)</f>
        <v/>
      </c>
      <c r="C656" s="28" t="str">
        <f>IF(Turnaje!C657="","",Turnaje!C657)</f>
        <v/>
      </c>
      <c r="D656" s="10" t="str">
        <f>IF(Turnaje!E657="","",Turnaje!E657)</f>
        <v/>
      </c>
      <c r="E656" s="12" t="str">
        <f>IF(LARGE(Turnaje!F657:BV657,1)=0,"",LARGE(Turnaje!F657:BV657,1))</f>
        <v/>
      </c>
      <c r="F656" s="12" t="str">
        <f>IF(LARGE(Turnaje!F657:BV657,2)=0,"",LARGE(Turnaje!F657:BV657,2))</f>
        <v/>
      </c>
      <c r="G656" s="12" t="str">
        <f>IF(LARGE(Turnaje!F657:BV657,3)=0,"",LARGE(Turnaje!F657:BV657,3))</f>
        <v/>
      </c>
      <c r="H656" s="12" t="str">
        <f>IF(LARGE(Turnaje!F657:BV657,4)=0,"",LARGE(Turnaje!F657:BV657,4))</f>
        <v/>
      </c>
      <c r="I656" s="12" t="str">
        <f>IF(LARGE(Turnaje!F657:BV657,5)=0,"",LARGE(Turnaje!F657:BV657,5))</f>
        <v/>
      </c>
      <c r="J656" s="12" t="str">
        <f>IF(LARGE(Turnaje!F657:BV657,6)=0,"",LARGE(Turnaje!F657:BV657,6))</f>
        <v/>
      </c>
      <c r="K656" s="12" t="str">
        <f>IF(LARGE(Turnaje!F657:BV657,7)=0,"",LARGE(Turnaje!F657:BV657,7))</f>
        <v/>
      </c>
      <c r="L656" s="12" t="str">
        <f>IF(LARGE(Turnaje!F657:BV657,8)=0,"",LARGE(Turnaje!F657:BV657,8))</f>
        <v/>
      </c>
      <c r="M656" s="11">
        <f t="shared" si="32"/>
        <v>0</v>
      </c>
      <c r="N656" s="13">
        <f t="shared" si="33"/>
        <v>0</v>
      </c>
      <c r="O656" s="14">
        <f>SUM(Turnaje!F657:BV657)</f>
        <v>0</v>
      </c>
    </row>
    <row r="657" spans="1:15">
      <c r="A657" s="29" t="str">
        <f>IF(Turnaje!A658="","",Turnaje!A658)</f>
        <v/>
      </c>
      <c r="B657" s="28" t="str">
        <f>IF(Turnaje!B658="","",Turnaje!B658)</f>
        <v/>
      </c>
      <c r="C657" s="28" t="str">
        <f>IF(Turnaje!C658="","",Turnaje!C658)</f>
        <v/>
      </c>
      <c r="D657" s="10" t="str">
        <f>IF(Turnaje!E658="","",Turnaje!E658)</f>
        <v/>
      </c>
      <c r="E657" s="12" t="str">
        <f>IF(LARGE(Turnaje!F658:BV658,1)=0,"",LARGE(Turnaje!F658:BV658,1))</f>
        <v/>
      </c>
      <c r="F657" s="12" t="str">
        <f>IF(LARGE(Turnaje!F658:BV658,2)=0,"",LARGE(Turnaje!F658:BV658,2))</f>
        <v/>
      </c>
      <c r="G657" s="12" t="str">
        <f>IF(LARGE(Turnaje!F658:BV658,3)=0,"",LARGE(Turnaje!F658:BV658,3))</f>
        <v/>
      </c>
      <c r="H657" s="12" t="str">
        <f>IF(LARGE(Turnaje!F658:BV658,4)=0,"",LARGE(Turnaje!F658:BV658,4))</f>
        <v/>
      </c>
      <c r="I657" s="12" t="str">
        <f>IF(LARGE(Turnaje!F658:BV658,5)=0,"",LARGE(Turnaje!F658:BV658,5))</f>
        <v/>
      </c>
      <c r="J657" s="12" t="str">
        <f>IF(LARGE(Turnaje!F658:BV658,6)=0,"",LARGE(Turnaje!F658:BV658,6))</f>
        <v/>
      </c>
      <c r="K657" s="12" t="str">
        <f>IF(LARGE(Turnaje!F658:BV658,7)=0,"",LARGE(Turnaje!F658:BV658,7))</f>
        <v/>
      </c>
      <c r="L657" s="12" t="str">
        <f>IF(LARGE(Turnaje!F658:BV658,8)=0,"",LARGE(Turnaje!F658:BV658,8))</f>
        <v/>
      </c>
      <c r="M657" s="11">
        <f t="shared" si="32"/>
        <v>0</v>
      </c>
      <c r="N657" s="13">
        <f t="shared" si="33"/>
        <v>0</v>
      </c>
      <c r="O657" s="14">
        <f>SUM(Turnaje!F658:BV658)</f>
        <v>0</v>
      </c>
    </row>
    <row r="658" spans="1:15">
      <c r="A658" s="29" t="str">
        <f>IF(Turnaje!A659="","",Turnaje!A659)</f>
        <v/>
      </c>
      <c r="B658" s="28" t="str">
        <f>IF(Turnaje!B659="","",Turnaje!B659)</f>
        <v/>
      </c>
      <c r="C658" s="28" t="str">
        <f>IF(Turnaje!C659="","",Turnaje!C659)</f>
        <v/>
      </c>
      <c r="D658" s="10" t="str">
        <f>IF(Turnaje!E659="","",Turnaje!E659)</f>
        <v/>
      </c>
      <c r="E658" s="12" t="str">
        <f>IF(LARGE(Turnaje!F659:BV659,1)=0,"",LARGE(Turnaje!F659:BV659,1))</f>
        <v/>
      </c>
      <c r="F658" s="12" t="str">
        <f>IF(LARGE(Turnaje!F659:BV659,2)=0,"",LARGE(Turnaje!F659:BV659,2))</f>
        <v/>
      </c>
      <c r="G658" s="12" t="str">
        <f>IF(LARGE(Turnaje!F659:BV659,3)=0,"",LARGE(Turnaje!F659:BV659,3))</f>
        <v/>
      </c>
      <c r="H658" s="12" t="str">
        <f>IF(LARGE(Turnaje!F659:BV659,4)=0,"",LARGE(Turnaje!F659:BV659,4))</f>
        <v/>
      </c>
      <c r="I658" s="12" t="str">
        <f>IF(LARGE(Turnaje!F659:BV659,5)=0,"",LARGE(Turnaje!F659:BV659,5))</f>
        <v/>
      </c>
      <c r="J658" s="12" t="str">
        <f>IF(LARGE(Turnaje!F659:BV659,6)=0,"",LARGE(Turnaje!F659:BV659,6))</f>
        <v/>
      </c>
      <c r="K658" s="12" t="str">
        <f>IF(LARGE(Turnaje!F659:BV659,7)=0,"",LARGE(Turnaje!F659:BV659,7))</f>
        <v/>
      </c>
      <c r="L658" s="12" t="str">
        <f>IF(LARGE(Turnaje!F659:BV659,8)=0,"",LARGE(Turnaje!F659:BV659,8))</f>
        <v/>
      </c>
      <c r="M658" s="11">
        <f t="shared" si="32"/>
        <v>0</v>
      </c>
      <c r="N658" s="13">
        <f t="shared" si="33"/>
        <v>0</v>
      </c>
      <c r="O658" s="14">
        <f>SUM(Turnaje!F659:BV659)</f>
        <v>0</v>
      </c>
    </row>
    <row r="659" spans="1:15">
      <c r="A659" s="29" t="str">
        <f>IF(Turnaje!A660="","",Turnaje!A660)</f>
        <v/>
      </c>
      <c r="B659" s="28" t="str">
        <f>IF(Turnaje!B660="","",Turnaje!B660)</f>
        <v/>
      </c>
      <c r="C659" s="28" t="str">
        <f>IF(Turnaje!C660="","",Turnaje!C660)</f>
        <v/>
      </c>
      <c r="D659" s="10" t="str">
        <f>IF(Turnaje!E660="","",Turnaje!E660)</f>
        <v/>
      </c>
      <c r="E659" s="12" t="str">
        <f>IF(LARGE(Turnaje!F660:BV660,1)=0,"",LARGE(Turnaje!F660:BV660,1))</f>
        <v/>
      </c>
      <c r="F659" s="12" t="str">
        <f>IF(LARGE(Turnaje!F660:BV660,2)=0,"",LARGE(Turnaje!F660:BV660,2))</f>
        <v/>
      </c>
      <c r="G659" s="12" t="str">
        <f>IF(LARGE(Turnaje!F660:BV660,3)=0,"",LARGE(Turnaje!F660:BV660,3))</f>
        <v/>
      </c>
      <c r="H659" s="12" t="str">
        <f>IF(LARGE(Turnaje!F660:BV660,4)=0,"",LARGE(Turnaje!F660:BV660,4))</f>
        <v/>
      </c>
      <c r="I659" s="12" t="str">
        <f>IF(LARGE(Turnaje!F660:BV660,5)=0,"",LARGE(Turnaje!F660:BV660,5))</f>
        <v/>
      </c>
      <c r="J659" s="12" t="str">
        <f>IF(LARGE(Turnaje!F660:BV660,6)=0,"",LARGE(Turnaje!F660:BV660,6))</f>
        <v/>
      </c>
      <c r="K659" s="12" t="str">
        <f>IF(LARGE(Turnaje!F660:BV660,7)=0,"",LARGE(Turnaje!F660:BV660,7))</f>
        <v/>
      </c>
      <c r="L659" s="12" t="str">
        <f>IF(LARGE(Turnaje!F660:BV660,8)=0,"",LARGE(Turnaje!F660:BV660,8))</f>
        <v/>
      </c>
      <c r="M659" s="11">
        <f t="shared" si="32"/>
        <v>0</v>
      </c>
      <c r="N659" s="13">
        <f t="shared" si="33"/>
        <v>0</v>
      </c>
      <c r="O659" s="14">
        <f>SUM(Turnaje!F660:BV660)</f>
        <v>0</v>
      </c>
    </row>
    <row r="660" spans="1:15">
      <c r="A660" s="29" t="str">
        <f>IF(Turnaje!A661="","",Turnaje!A661)</f>
        <v/>
      </c>
      <c r="B660" s="28" t="str">
        <f>IF(Turnaje!B661="","",Turnaje!B661)</f>
        <v/>
      </c>
      <c r="C660" s="28" t="str">
        <f>IF(Turnaje!C661="","",Turnaje!C661)</f>
        <v/>
      </c>
      <c r="D660" s="10" t="str">
        <f>IF(Turnaje!E661="","",Turnaje!E661)</f>
        <v/>
      </c>
      <c r="E660" s="12" t="str">
        <f>IF(LARGE(Turnaje!F661:BV661,1)=0,"",LARGE(Turnaje!F661:BV661,1))</f>
        <v/>
      </c>
      <c r="F660" s="12" t="str">
        <f>IF(LARGE(Turnaje!F661:BV661,2)=0,"",LARGE(Turnaje!F661:BV661,2))</f>
        <v/>
      </c>
      <c r="G660" s="12" t="str">
        <f>IF(LARGE(Turnaje!F661:BV661,3)=0,"",LARGE(Turnaje!F661:BV661,3))</f>
        <v/>
      </c>
      <c r="H660" s="12" t="str">
        <f>IF(LARGE(Turnaje!F661:BV661,4)=0,"",LARGE(Turnaje!F661:BV661,4))</f>
        <v/>
      </c>
      <c r="I660" s="12" t="str">
        <f>IF(LARGE(Turnaje!F661:BV661,5)=0,"",LARGE(Turnaje!F661:BV661,5))</f>
        <v/>
      </c>
      <c r="J660" s="12" t="str">
        <f>IF(LARGE(Turnaje!F661:BV661,6)=0,"",LARGE(Turnaje!F661:BV661,6))</f>
        <v/>
      </c>
      <c r="K660" s="12" t="str">
        <f>IF(LARGE(Turnaje!F661:BV661,7)=0,"",LARGE(Turnaje!F661:BV661,7))</f>
        <v/>
      </c>
      <c r="L660" s="12" t="str">
        <f>IF(LARGE(Turnaje!F661:BV661,8)=0,"",LARGE(Turnaje!F661:BV661,8))</f>
        <v/>
      </c>
      <c r="M660" s="11">
        <f t="shared" si="32"/>
        <v>0</v>
      </c>
      <c r="N660" s="13">
        <f t="shared" si="33"/>
        <v>0</v>
      </c>
      <c r="O660" s="14">
        <f>SUM(Turnaje!F661:BV661)</f>
        <v>0</v>
      </c>
    </row>
    <row r="661" spans="1:15">
      <c r="A661" s="29" t="str">
        <f>IF(Turnaje!A662="","",Turnaje!A662)</f>
        <v/>
      </c>
      <c r="B661" s="28" t="str">
        <f>IF(Turnaje!B662="","",Turnaje!B662)</f>
        <v/>
      </c>
      <c r="C661" s="28" t="str">
        <f>IF(Turnaje!C662="","",Turnaje!C662)</f>
        <v/>
      </c>
      <c r="D661" s="10" t="str">
        <f>IF(Turnaje!E662="","",Turnaje!E662)</f>
        <v/>
      </c>
      <c r="E661" s="12" t="str">
        <f>IF(LARGE(Turnaje!F662:BV662,1)=0,"",LARGE(Turnaje!F662:BV662,1))</f>
        <v/>
      </c>
      <c r="F661" s="12" t="str">
        <f>IF(LARGE(Turnaje!F662:BV662,2)=0,"",LARGE(Turnaje!F662:BV662,2))</f>
        <v/>
      </c>
      <c r="G661" s="12" t="str">
        <f>IF(LARGE(Turnaje!F662:BV662,3)=0,"",LARGE(Turnaje!F662:BV662,3))</f>
        <v/>
      </c>
      <c r="H661" s="12" t="str">
        <f>IF(LARGE(Turnaje!F662:BV662,4)=0,"",LARGE(Turnaje!F662:BV662,4))</f>
        <v/>
      </c>
      <c r="I661" s="12" t="str">
        <f>IF(LARGE(Turnaje!F662:BV662,5)=0,"",LARGE(Turnaje!F662:BV662,5))</f>
        <v/>
      </c>
      <c r="J661" s="12" t="str">
        <f>IF(LARGE(Turnaje!F662:BV662,6)=0,"",LARGE(Turnaje!F662:BV662,6))</f>
        <v/>
      </c>
      <c r="K661" s="12" t="str">
        <f>IF(LARGE(Turnaje!F662:BV662,7)=0,"",LARGE(Turnaje!F662:BV662,7))</f>
        <v/>
      </c>
      <c r="L661" s="12" t="str">
        <f>IF(LARGE(Turnaje!F662:BV662,8)=0,"",LARGE(Turnaje!F662:BV662,8))</f>
        <v/>
      </c>
      <c r="M661" s="11">
        <f t="shared" si="32"/>
        <v>0</v>
      </c>
      <c r="N661" s="13">
        <f t="shared" si="33"/>
        <v>0</v>
      </c>
      <c r="O661" s="14">
        <f>SUM(Turnaje!F662:BV662)</f>
        <v>0</v>
      </c>
    </row>
    <row r="662" spans="1:15">
      <c r="A662" s="29" t="str">
        <f>IF(Turnaje!A663="","",Turnaje!A663)</f>
        <v/>
      </c>
      <c r="B662" s="28" t="str">
        <f>IF(Turnaje!B663="","",Turnaje!B663)</f>
        <v/>
      </c>
      <c r="C662" s="28" t="str">
        <f>IF(Turnaje!C663="","",Turnaje!C663)</f>
        <v/>
      </c>
      <c r="D662" s="10" t="str">
        <f>IF(Turnaje!E663="","",Turnaje!E663)</f>
        <v/>
      </c>
      <c r="E662" s="12" t="str">
        <f>IF(LARGE(Turnaje!F663:BV663,1)=0,"",LARGE(Turnaje!F663:BV663,1))</f>
        <v/>
      </c>
      <c r="F662" s="12" t="str">
        <f>IF(LARGE(Turnaje!F663:BV663,2)=0,"",LARGE(Turnaje!F663:BV663,2))</f>
        <v/>
      </c>
      <c r="G662" s="12" t="str">
        <f>IF(LARGE(Turnaje!F663:BV663,3)=0,"",LARGE(Turnaje!F663:BV663,3))</f>
        <v/>
      </c>
      <c r="H662" s="12" t="str">
        <f>IF(LARGE(Turnaje!F663:BV663,4)=0,"",LARGE(Turnaje!F663:BV663,4))</f>
        <v/>
      </c>
      <c r="I662" s="12" t="str">
        <f>IF(LARGE(Turnaje!F663:BV663,5)=0,"",LARGE(Turnaje!F663:BV663,5))</f>
        <v/>
      </c>
      <c r="J662" s="12" t="str">
        <f>IF(LARGE(Turnaje!F663:BV663,6)=0,"",LARGE(Turnaje!F663:BV663,6))</f>
        <v/>
      </c>
      <c r="K662" s="12" t="str">
        <f>IF(LARGE(Turnaje!F663:BV663,7)=0,"",LARGE(Turnaje!F663:BV663,7))</f>
        <v/>
      </c>
      <c r="L662" s="12" t="str">
        <f>IF(LARGE(Turnaje!F663:BV663,8)=0,"",LARGE(Turnaje!F663:BV663,8))</f>
        <v/>
      </c>
      <c r="M662" s="11">
        <f t="shared" si="32"/>
        <v>0</v>
      </c>
      <c r="N662" s="13">
        <f t="shared" si="33"/>
        <v>0</v>
      </c>
      <c r="O662" s="14">
        <f>SUM(Turnaje!F663:BV663)</f>
        <v>0</v>
      </c>
    </row>
    <row r="663" spans="1:15">
      <c r="A663" s="29" t="str">
        <f>IF(Turnaje!A664="","",Turnaje!A664)</f>
        <v/>
      </c>
      <c r="B663" s="28" t="str">
        <f>IF(Turnaje!B664="","",Turnaje!B664)</f>
        <v/>
      </c>
      <c r="C663" s="28" t="str">
        <f>IF(Turnaje!C664="","",Turnaje!C664)</f>
        <v/>
      </c>
      <c r="D663" s="10" t="str">
        <f>IF(Turnaje!E664="","",Turnaje!E664)</f>
        <v/>
      </c>
      <c r="E663" s="12" t="str">
        <f>IF(LARGE(Turnaje!F664:BV664,1)=0,"",LARGE(Turnaje!F664:BV664,1))</f>
        <v/>
      </c>
      <c r="F663" s="12" t="str">
        <f>IF(LARGE(Turnaje!F664:BV664,2)=0,"",LARGE(Turnaje!F664:BV664,2))</f>
        <v/>
      </c>
      <c r="G663" s="12" t="str">
        <f>IF(LARGE(Turnaje!F664:BV664,3)=0,"",LARGE(Turnaje!F664:BV664,3))</f>
        <v/>
      </c>
      <c r="H663" s="12" t="str">
        <f>IF(LARGE(Turnaje!F664:BV664,4)=0,"",LARGE(Turnaje!F664:BV664,4))</f>
        <v/>
      </c>
      <c r="I663" s="12" t="str">
        <f>IF(LARGE(Turnaje!F664:BV664,5)=0,"",LARGE(Turnaje!F664:BV664,5))</f>
        <v/>
      </c>
      <c r="J663" s="12" t="str">
        <f>IF(LARGE(Turnaje!F664:BV664,6)=0,"",LARGE(Turnaje!F664:BV664,6))</f>
        <v/>
      </c>
      <c r="K663" s="12" t="str">
        <f>IF(LARGE(Turnaje!F664:BV664,7)=0,"",LARGE(Turnaje!F664:BV664,7))</f>
        <v/>
      </c>
      <c r="L663" s="12" t="str">
        <f>IF(LARGE(Turnaje!F664:BV664,8)=0,"",LARGE(Turnaje!F664:BV664,8))</f>
        <v/>
      </c>
      <c r="M663" s="11">
        <f t="shared" si="32"/>
        <v>0</v>
      </c>
      <c r="N663" s="13">
        <f t="shared" si="33"/>
        <v>0</v>
      </c>
      <c r="O663" s="14">
        <f>SUM(Turnaje!F664:BV664)</f>
        <v>0</v>
      </c>
    </row>
    <row r="664" spans="1:15">
      <c r="A664" s="29" t="str">
        <f>IF(Turnaje!A665="","",Turnaje!A665)</f>
        <v/>
      </c>
      <c r="B664" s="28" t="str">
        <f>IF(Turnaje!B665="","",Turnaje!B665)</f>
        <v/>
      </c>
      <c r="C664" s="28" t="str">
        <f>IF(Turnaje!C665="","",Turnaje!C665)</f>
        <v/>
      </c>
      <c r="D664" s="10" t="str">
        <f>IF(Turnaje!E665="","",Turnaje!E665)</f>
        <v/>
      </c>
      <c r="E664" s="12" t="str">
        <f>IF(LARGE(Turnaje!F665:BV665,1)=0,"",LARGE(Turnaje!F665:BV665,1))</f>
        <v/>
      </c>
      <c r="F664" s="12" t="str">
        <f>IF(LARGE(Turnaje!F665:BV665,2)=0,"",LARGE(Turnaje!F665:BV665,2))</f>
        <v/>
      </c>
      <c r="G664" s="12" t="str">
        <f>IF(LARGE(Turnaje!F665:BV665,3)=0,"",LARGE(Turnaje!F665:BV665,3))</f>
        <v/>
      </c>
      <c r="H664" s="12" t="str">
        <f>IF(LARGE(Turnaje!F665:BV665,4)=0,"",LARGE(Turnaje!F665:BV665,4))</f>
        <v/>
      </c>
      <c r="I664" s="12" t="str">
        <f>IF(LARGE(Turnaje!F665:BV665,5)=0,"",LARGE(Turnaje!F665:BV665,5))</f>
        <v/>
      </c>
      <c r="J664" s="12" t="str">
        <f>IF(LARGE(Turnaje!F665:BV665,6)=0,"",LARGE(Turnaje!F665:BV665,6))</f>
        <v/>
      </c>
      <c r="K664" s="12" t="str">
        <f>IF(LARGE(Turnaje!F665:BV665,7)=0,"",LARGE(Turnaje!F665:BV665,7))</f>
        <v/>
      </c>
      <c r="L664" s="12" t="str">
        <f>IF(LARGE(Turnaje!F665:BV665,8)=0,"",LARGE(Turnaje!F665:BV665,8))</f>
        <v/>
      </c>
      <c r="M664" s="11">
        <f t="shared" si="32"/>
        <v>0</v>
      </c>
      <c r="N664" s="13">
        <f t="shared" si="33"/>
        <v>0</v>
      </c>
      <c r="O664" s="14">
        <f>SUM(Turnaje!F665:BV665)</f>
        <v>0</v>
      </c>
    </row>
    <row r="665" spans="1:15">
      <c r="A665" s="29" t="str">
        <f>IF(Turnaje!A666="","",Turnaje!A666)</f>
        <v/>
      </c>
      <c r="B665" s="28" t="str">
        <f>IF(Turnaje!B666="","",Turnaje!B666)</f>
        <v/>
      </c>
      <c r="C665" s="28" t="str">
        <f>IF(Turnaje!C666="","",Turnaje!C666)</f>
        <v/>
      </c>
      <c r="D665" s="10" t="str">
        <f>IF(Turnaje!E666="","",Turnaje!E666)</f>
        <v/>
      </c>
      <c r="E665" s="12" t="str">
        <f>IF(LARGE(Turnaje!F666:BV666,1)=0,"",LARGE(Turnaje!F666:BV666,1))</f>
        <v/>
      </c>
      <c r="F665" s="12" t="str">
        <f>IF(LARGE(Turnaje!F666:BV666,2)=0,"",LARGE(Turnaje!F666:BV666,2))</f>
        <v/>
      </c>
      <c r="G665" s="12" t="str">
        <f>IF(LARGE(Turnaje!F666:BV666,3)=0,"",LARGE(Turnaje!F666:BV666,3))</f>
        <v/>
      </c>
      <c r="H665" s="12" t="str">
        <f>IF(LARGE(Turnaje!F666:BV666,4)=0,"",LARGE(Turnaje!F666:BV666,4))</f>
        <v/>
      </c>
      <c r="I665" s="12" t="str">
        <f>IF(LARGE(Turnaje!F666:BV666,5)=0,"",LARGE(Turnaje!F666:BV666,5))</f>
        <v/>
      </c>
      <c r="J665" s="12" t="str">
        <f>IF(LARGE(Turnaje!F666:BV666,6)=0,"",LARGE(Turnaje!F666:BV666,6))</f>
        <v/>
      </c>
      <c r="K665" s="12" t="str">
        <f>IF(LARGE(Turnaje!F666:BV666,7)=0,"",LARGE(Turnaje!F666:BV666,7))</f>
        <v/>
      </c>
      <c r="L665" s="12" t="str">
        <f>IF(LARGE(Turnaje!F666:BV666,8)=0,"",LARGE(Turnaje!F666:BV666,8))</f>
        <v/>
      </c>
      <c r="M665" s="11">
        <f t="shared" si="32"/>
        <v>0</v>
      </c>
      <c r="N665" s="13">
        <f t="shared" si="33"/>
        <v>0</v>
      </c>
      <c r="O665" s="14">
        <f>SUM(Turnaje!F666:BV666)</f>
        <v>0</v>
      </c>
    </row>
    <row r="666" spans="1:15">
      <c r="A666" s="29" t="str">
        <f>IF(Turnaje!A667="","",Turnaje!A667)</f>
        <v/>
      </c>
      <c r="B666" s="28" t="str">
        <f>IF(Turnaje!B667="","",Turnaje!B667)</f>
        <v/>
      </c>
      <c r="C666" s="28" t="str">
        <f>IF(Turnaje!C667="","",Turnaje!C667)</f>
        <v/>
      </c>
      <c r="D666" s="10" t="str">
        <f>IF(Turnaje!E667="","",Turnaje!E667)</f>
        <v/>
      </c>
      <c r="E666" s="12" t="str">
        <f>IF(LARGE(Turnaje!F667:BV667,1)=0,"",LARGE(Turnaje!F667:BV667,1))</f>
        <v/>
      </c>
      <c r="F666" s="12" t="str">
        <f>IF(LARGE(Turnaje!F667:BV667,2)=0,"",LARGE(Turnaje!F667:BV667,2))</f>
        <v/>
      </c>
      <c r="G666" s="12" t="str">
        <f>IF(LARGE(Turnaje!F667:BV667,3)=0,"",LARGE(Turnaje!F667:BV667,3))</f>
        <v/>
      </c>
      <c r="H666" s="12" t="str">
        <f>IF(LARGE(Turnaje!F667:BV667,4)=0,"",LARGE(Turnaje!F667:BV667,4))</f>
        <v/>
      </c>
      <c r="I666" s="12" t="str">
        <f>IF(LARGE(Turnaje!F667:BV667,5)=0,"",LARGE(Turnaje!F667:BV667,5))</f>
        <v/>
      </c>
      <c r="J666" s="12" t="str">
        <f>IF(LARGE(Turnaje!F667:BV667,6)=0,"",LARGE(Turnaje!F667:BV667,6))</f>
        <v/>
      </c>
      <c r="K666" s="12" t="str">
        <f>IF(LARGE(Turnaje!F667:BV667,7)=0,"",LARGE(Turnaje!F667:BV667,7))</f>
        <v/>
      </c>
      <c r="L666" s="12" t="str">
        <f>IF(LARGE(Turnaje!F667:BV667,8)=0,"",LARGE(Turnaje!F667:BV667,8))</f>
        <v/>
      </c>
      <c r="M666" s="11">
        <f t="shared" si="32"/>
        <v>0</v>
      </c>
      <c r="N666" s="13">
        <f t="shared" si="33"/>
        <v>0</v>
      </c>
      <c r="O666" s="14">
        <f>SUM(Turnaje!F667:BV667)</f>
        <v>0</v>
      </c>
    </row>
    <row r="667" spans="1:15">
      <c r="A667" s="29" t="str">
        <f>IF(Turnaje!A668="","",Turnaje!A668)</f>
        <v/>
      </c>
      <c r="B667" s="28" t="str">
        <f>IF(Turnaje!B668="","",Turnaje!B668)</f>
        <v/>
      </c>
      <c r="C667" s="28" t="str">
        <f>IF(Turnaje!C668="","",Turnaje!C668)</f>
        <v/>
      </c>
      <c r="D667" s="10" t="str">
        <f>IF(Turnaje!E668="","",Turnaje!E668)</f>
        <v/>
      </c>
      <c r="E667" s="12" t="str">
        <f>IF(LARGE(Turnaje!F668:BV668,1)=0,"",LARGE(Turnaje!F668:BV668,1))</f>
        <v/>
      </c>
      <c r="F667" s="12" t="str">
        <f>IF(LARGE(Turnaje!F668:BV668,2)=0,"",LARGE(Turnaje!F668:BV668,2))</f>
        <v/>
      </c>
      <c r="G667" s="12" t="str">
        <f>IF(LARGE(Turnaje!F668:BV668,3)=0,"",LARGE(Turnaje!F668:BV668,3))</f>
        <v/>
      </c>
      <c r="H667" s="12" t="str">
        <f>IF(LARGE(Turnaje!F668:BV668,4)=0,"",LARGE(Turnaje!F668:BV668,4))</f>
        <v/>
      </c>
      <c r="I667" s="12" t="str">
        <f>IF(LARGE(Turnaje!F668:BV668,5)=0,"",LARGE(Turnaje!F668:BV668,5))</f>
        <v/>
      </c>
      <c r="J667" s="12" t="str">
        <f>IF(LARGE(Turnaje!F668:BV668,6)=0,"",LARGE(Turnaje!F668:BV668,6))</f>
        <v/>
      </c>
      <c r="K667" s="12" t="str">
        <f>IF(LARGE(Turnaje!F668:BV668,7)=0,"",LARGE(Turnaje!F668:BV668,7))</f>
        <v/>
      </c>
      <c r="L667" s="12" t="str">
        <f>IF(LARGE(Turnaje!F668:BV668,8)=0,"",LARGE(Turnaje!F668:BV668,8))</f>
        <v/>
      </c>
      <c r="M667" s="11">
        <f t="shared" si="32"/>
        <v>0</v>
      </c>
      <c r="N667" s="13">
        <f t="shared" si="33"/>
        <v>0</v>
      </c>
      <c r="O667" s="14">
        <f>SUM(Turnaje!F668:BV668)</f>
        <v>0</v>
      </c>
    </row>
    <row r="668" spans="1:15">
      <c r="A668" s="29" t="str">
        <f>IF(Turnaje!A669="","",Turnaje!A669)</f>
        <v/>
      </c>
      <c r="B668" s="28" t="str">
        <f>IF(Turnaje!B669="","",Turnaje!B669)</f>
        <v/>
      </c>
      <c r="C668" s="28" t="str">
        <f>IF(Turnaje!C669="","",Turnaje!C669)</f>
        <v/>
      </c>
      <c r="D668" s="10" t="str">
        <f>IF(Turnaje!E669="","",Turnaje!E669)</f>
        <v/>
      </c>
      <c r="E668" s="12" t="str">
        <f>IF(LARGE(Turnaje!F669:BV669,1)=0,"",LARGE(Turnaje!F669:BV669,1))</f>
        <v/>
      </c>
      <c r="F668" s="12" t="str">
        <f>IF(LARGE(Turnaje!F669:BV669,2)=0,"",LARGE(Turnaje!F669:BV669,2))</f>
        <v/>
      </c>
      <c r="G668" s="12" t="str">
        <f>IF(LARGE(Turnaje!F669:BV669,3)=0,"",LARGE(Turnaje!F669:BV669,3))</f>
        <v/>
      </c>
      <c r="H668" s="12" t="str">
        <f>IF(LARGE(Turnaje!F669:BV669,4)=0,"",LARGE(Turnaje!F669:BV669,4))</f>
        <v/>
      </c>
      <c r="I668" s="12" t="str">
        <f>IF(LARGE(Turnaje!F669:BV669,5)=0,"",LARGE(Turnaje!F669:BV669,5))</f>
        <v/>
      </c>
      <c r="J668" s="12" t="str">
        <f>IF(LARGE(Turnaje!F669:BV669,6)=0,"",LARGE(Turnaje!F669:BV669,6))</f>
        <v/>
      </c>
      <c r="K668" s="12" t="str">
        <f>IF(LARGE(Turnaje!F669:BV669,7)=0,"",LARGE(Turnaje!F669:BV669,7))</f>
        <v/>
      </c>
      <c r="L668" s="12" t="str">
        <f>IF(LARGE(Turnaje!F669:BV669,8)=0,"",LARGE(Turnaje!F669:BV669,8))</f>
        <v/>
      </c>
      <c r="M668" s="11">
        <f t="shared" si="32"/>
        <v>0</v>
      </c>
      <c r="N668" s="13">
        <f t="shared" si="33"/>
        <v>0</v>
      </c>
      <c r="O668" s="14">
        <f>SUM(Turnaje!F669:BV669)</f>
        <v>0</v>
      </c>
    </row>
    <row r="669" spans="1:15">
      <c r="A669" s="29" t="str">
        <f>IF(Turnaje!A670="","",Turnaje!A670)</f>
        <v/>
      </c>
      <c r="B669" s="28" t="str">
        <f>IF(Turnaje!B670="","",Turnaje!B670)</f>
        <v/>
      </c>
      <c r="C669" s="28" t="str">
        <f>IF(Turnaje!C670="","",Turnaje!C670)</f>
        <v/>
      </c>
      <c r="D669" s="10" t="str">
        <f>IF(Turnaje!E670="","",Turnaje!E670)</f>
        <v/>
      </c>
      <c r="E669" s="12" t="str">
        <f>IF(LARGE(Turnaje!F670:BV670,1)=0,"",LARGE(Turnaje!F670:BV670,1))</f>
        <v/>
      </c>
      <c r="F669" s="12" t="str">
        <f>IF(LARGE(Turnaje!F670:BV670,2)=0,"",LARGE(Turnaje!F670:BV670,2))</f>
        <v/>
      </c>
      <c r="G669" s="12" t="str">
        <f>IF(LARGE(Turnaje!F670:BV670,3)=0,"",LARGE(Turnaje!F670:BV670,3))</f>
        <v/>
      </c>
      <c r="H669" s="12" t="str">
        <f>IF(LARGE(Turnaje!F670:BV670,4)=0,"",LARGE(Turnaje!F670:BV670,4))</f>
        <v/>
      </c>
      <c r="I669" s="12" t="str">
        <f>IF(LARGE(Turnaje!F670:BV670,5)=0,"",LARGE(Turnaje!F670:BV670,5))</f>
        <v/>
      </c>
      <c r="J669" s="12" t="str">
        <f>IF(LARGE(Turnaje!F670:BV670,6)=0,"",LARGE(Turnaje!F670:BV670,6))</f>
        <v/>
      </c>
      <c r="K669" s="12" t="str">
        <f>IF(LARGE(Turnaje!F670:BV670,7)=0,"",LARGE(Turnaje!F670:BV670,7))</f>
        <v/>
      </c>
      <c r="L669" s="12" t="str">
        <f>IF(LARGE(Turnaje!F670:BV670,8)=0,"",LARGE(Turnaje!F670:BV670,8))</f>
        <v/>
      </c>
      <c r="M669" s="11">
        <f t="shared" si="32"/>
        <v>0</v>
      </c>
      <c r="N669" s="13">
        <f t="shared" si="33"/>
        <v>0</v>
      </c>
      <c r="O669" s="14">
        <f>SUM(Turnaje!F670:BV670)</f>
        <v>0</v>
      </c>
    </row>
    <row r="670" spans="1:15">
      <c r="A670" s="29" t="str">
        <f>IF(Turnaje!A671="","",Turnaje!A671)</f>
        <v/>
      </c>
      <c r="B670" s="28" t="str">
        <f>IF(Turnaje!B671="","",Turnaje!B671)</f>
        <v/>
      </c>
      <c r="C670" s="28" t="str">
        <f>IF(Turnaje!C671="","",Turnaje!C671)</f>
        <v/>
      </c>
      <c r="D670" s="10" t="str">
        <f>IF(Turnaje!E671="","",Turnaje!E671)</f>
        <v/>
      </c>
      <c r="E670" s="12" t="str">
        <f>IF(LARGE(Turnaje!F671:BV671,1)=0,"",LARGE(Turnaje!F671:BV671,1))</f>
        <v/>
      </c>
      <c r="F670" s="12" t="str">
        <f>IF(LARGE(Turnaje!F671:BV671,2)=0,"",LARGE(Turnaje!F671:BV671,2))</f>
        <v/>
      </c>
      <c r="G670" s="12" t="str">
        <f>IF(LARGE(Turnaje!F671:BV671,3)=0,"",LARGE(Turnaje!F671:BV671,3))</f>
        <v/>
      </c>
      <c r="H670" s="12" t="str">
        <f>IF(LARGE(Turnaje!F671:BV671,4)=0,"",LARGE(Turnaje!F671:BV671,4))</f>
        <v/>
      </c>
      <c r="I670" s="12" t="str">
        <f>IF(LARGE(Turnaje!F671:BV671,5)=0,"",LARGE(Turnaje!F671:BV671,5))</f>
        <v/>
      </c>
      <c r="J670" s="12" t="str">
        <f>IF(LARGE(Turnaje!F671:BV671,6)=0,"",LARGE(Turnaje!F671:BV671,6))</f>
        <v/>
      </c>
      <c r="K670" s="12" t="str">
        <f>IF(LARGE(Turnaje!F671:BV671,7)=0,"",LARGE(Turnaje!F671:BV671,7))</f>
        <v/>
      </c>
      <c r="L670" s="12" t="str">
        <f>IF(LARGE(Turnaje!F671:BV671,8)=0,"",LARGE(Turnaje!F671:BV671,8))</f>
        <v/>
      </c>
      <c r="M670" s="11">
        <f t="shared" si="32"/>
        <v>0</v>
      </c>
      <c r="N670" s="13">
        <f t="shared" si="33"/>
        <v>0</v>
      </c>
      <c r="O670" s="14">
        <f>SUM(Turnaje!F671:BV671)</f>
        <v>0</v>
      </c>
    </row>
    <row r="671" spans="1:15">
      <c r="A671" s="29" t="str">
        <f>IF(Turnaje!A672="","",Turnaje!A672)</f>
        <v/>
      </c>
      <c r="B671" s="28" t="str">
        <f>IF(Turnaje!B672="","",Turnaje!B672)</f>
        <v/>
      </c>
      <c r="C671" s="28" t="str">
        <f>IF(Turnaje!C672="","",Turnaje!C672)</f>
        <v/>
      </c>
      <c r="D671" s="10" t="str">
        <f>IF(Turnaje!E672="","",Turnaje!E672)</f>
        <v/>
      </c>
      <c r="E671" s="12" t="str">
        <f>IF(LARGE(Turnaje!F672:BV672,1)=0,"",LARGE(Turnaje!F672:BV672,1))</f>
        <v/>
      </c>
      <c r="F671" s="12" t="str">
        <f>IF(LARGE(Turnaje!F672:BV672,2)=0,"",LARGE(Turnaje!F672:BV672,2))</f>
        <v/>
      </c>
      <c r="G671" s="12" t="str">
        <f>IF(LARGE(Turnaje!F672:BV672,3)=0,"",LARGE(Turnaje!F672:BV672,3))</f>
        <v/>
      </c>
      <c r="H671" s="12" t="str">
        <f>IF(LARGE(Turnaje!F672:BV672,4)=0,"",LARGE(Turnaje!F672:BV672,4))</f>
        <v/>
      </c>
      <c r="I671" s="12" t="str">
        <f>IF(LARGE(Turnaje!F672:BV672,5)=0,"",LARGE(Turnaje!F672:BV672,5))</f>
        <v/>
      </c>
      <c r="J671" s="12" t="str">
        <f>IF(LARGE(Turnaje!F672:BV672,6)=0,"",LARGE(Turnaje!F672:BV672,6))</f>
        <v/>
      </c>
      <c r="K671" s="12" t="str">
        <f>IF(LARGE(Turnaje!F672:BV672,7)=0,"",LARGE(Turnaje!F672:BV672,7))</f>
        <v/>
      </c>
      <c r="L671" s="12" t="str">
        <f>IF(LARGE(Turnaje!F672:BV672,8)=0,"",LARGE(Turnaje!F672:BV672,8))</f>
        <v/>
      </c>
      <c r="M671" s="11">
        <f t="shared" si="32"/>
        <v>0</v>
      </c>
      <c r="N671" s="13">
        <f t="shared" si="33"/>
        <v>0</v>
      </c>
      <c r="O671" s="14">
        <f>SUM(Turnaje!F672:BV672)</f>
        <v>0</v>
      </c>
    </row>
    <row r="672" spans="1:15">
      <c r="A672" s="29" t="str">
        <f>IF(Turnaje!A673="","",Turnaje!A673)</f>
        <v/>
      </c>
      <c r="B672" s="28" t="str">
        <f>IF(Turnaje!B673="","",Turnaje!B673)</f>
        <v/>
      </c>
      <c r="C672" s="28" t="str">
        <f>IF(Turnaje!C673="","",Turnaje!C673)</f>
        <v/>
      </c>
      <c r="D672" s="10" t="str">
        <f>IF(Turnaje!E673="","",Turnaje!E673)</f>
        <v/>
      </c>
      <c r="E672" s="12" t="str">
        <f>IF(LARGE(Turnaje!F673:BV673,1)=0,"",LARGE(Turnaje!F673:BV673,1))</f>
        <v/>
      </c>
      <c r="F672" s="12" t="str">
        <f>IF(LARGE(Turnaje!F673:BV673,2)=0,"",LARGE(Turnaje!F673:BV673,2))</f>
        <v/>
      </c>
      <c r="G672" s="12" t="str">
        <f>IF(LARGE(Turnaje!F673:BV673,3)=0,"",LARGE(Turnaje!F673:BV673,3))</f>
        <v/>
      </c>
      <c r="H672" s="12" t="str">
        <f>IF(LARGE(Turnaje!F673:BV673,4)=0,"",LARGE(Turnaje!F673:BV673,4))</f>
        <v/>
      </c>
      <c r="I672" s="12" t="str">
        <f>IF(LARGE(Turnaje!F673:BV673,5)=0,"",LARGE(Turnaje!F673:BV673,5))</f>
        <v/>
      </c>
      <c r="J672" s="12" t="str">
        <f>IF(LARGE(Turnaje!F673:BV673,6)=0,"",LARGE(Turnaje!F673:BV673,6))</f>
        <v/>
      </c>
      <c r="K672" s="12" t="str">
        <f>IF(LARGE(Turnaje!F673:BV673,7)=0,"",LARGE(Turnaje!F673:BV673,7))</f>
        <v/>
      </c>
      <c r="L672" s="12" t="str">
        <f>IF(LARGE(Turnaje!F673:BV673,8)=0,"",LARGE(Turnaje!F673:BV673,8))</f>
        <v/>
      </c>
      <c r="M672" s="11">
        <f t="shared" si="32"/>
        <v>0</v>
      </c>
      <c r="N672" s="13">
        <f t="shared" si="33"/>
        <v>0</v>
      </c>
      <c r="O672" s="14">
        <f>SUM(Turnaje!F673:BV673)</f>
        <v>0</v>
      </c>
    </row>
    <row r="673" spans="1:15">
      <c r="A673" s="29" t="str">
        <f>IF(Turnaje!A674="","",Turnaje!A674)</f>
        <v/>
      </c>
      <c r="B673" s="28" t="str">
        <f>IF(Turnaje!B674="","",Turnaje!B674)</f>
        <v/>
      </c>
      <c r="C673" s="28" t="str">
        <f>IF(Turnaje!C674="","",Turnaje!C674)</f>
        <v/>
      </c>
      <c r="D673" s="10" t="str">
        <f>IF(Turnaje!E674="","",Turnaje!E674)</f>
        <v/>
      </c>
      <c r="E673" s="12" t="str">
        <f>IF(LARGE(Turnaje!F674:BV674,1)=0,"",LARGE(Turnaje!F674:BV674,1))</f>
        <v/>
      </c>
      <c r="F673" s="12" t="str">
        <f>IF(LARGE(Turnaje!F674:BV674,2)=0,"",LARGE(Turnaje!F674:BV674,2))</f>
        <v/>
      </c>
      <c r="G673" s="12" t="str">
        <f>IF(LARGE(Turnaje!F674:BV674,3)=0,"",LARGE(Turnaje!F674:BV674,3))</f>
        <v/>
      </c>
      <c r="H673" s="12" t="str">
        <f>IF(LARGE(Turnaje!F674:BV674,4)=0,"",LARGE(Turnaje!F674:BV674,4))</f>
        <v/>
      </c>
      <c r="I673" s="12" t="str">
        <f>IF(LARGE(Turnaje!F674:BV674,5)=0,"",LARGE(Turnaje!F674:BV674,5))</f>
        <v/>
      </c>
      <c r="J673" s="12" t="str">
        <f>IF(LARGE(Turnaje!F674:BV674,6)=0,"",LARGE(Turnaje!F674:BV674,6))</f>
        <v/>
      </c>
      <c r="K673" s="12" t="str">
        <f>IF(LARGE(Turnaje!F674:BV674,7)=0,"",LARGE(Turnaje!F674:BV674,7))</f>
        <v/>
      </c>
      <c r="L673" s="12" t="str">
        <f>IF(LARGE(Turnaje!F674:BV674,8)=0,"",LARGE(Turnaje!F674:BV674,8))</f>
        <v/>
      </c>
      <c r="M673" s="11">
        <f t="shared" ref="M673:M681" si="34">SUM(E673:L673)</f>
        <v>0</v>
      </c>
      <c r="N673" s="13">
        <f t="shared" ref="N673:N681" si="35">COUNT(E673:L673)</f>
        <v>0</v>
      </c>
      <c r="O673" s="14">
        <f>SUM(Turnaje!F674:BV674)</f>
        <v>0</v>
      </c>
    </row>
    <row r="674" spans="1:15">
      <c r="A674" s="29" t="str">
        <f>IF(Turnaje!A675="","",Turnaje!A675)</f>
        <v/>
      </c>
      <c r="B674" s="28" t="str">
        <f>IF(Turnaje!B675="","",Turnaje!B675)</f>
        <v/>
      </c>
      <c r="C674" s="28" t="str">
        <f>IF(Turnaje!C675="","",Turnaje!C675)</f>
        <v/>
      </c>
      <c r="D674" s="10" t="str">
        <f>IF(Turnaje!E675="","",Turnaje!E675)</f>
        <v/>
      </c>
      <c r="E674" s="12" t="str">
        <f>IF(LARGE(Turnaje!F675:BV675,1)=0,"",LARGE(Turnaje!F675:BV675,1))</f>
        <v/>
      </c>
      <c r="F674" s="12" t="str">
        <f>IF(LARGE(Turnaje!F675:BV675,2)=0,"",LARGE(Turnaje!F675:BV675,2))</f>
        <v/>
      </c>
      <c r="G674" s="12" t="str">
        <f>IF(LARGE(Turnaje!F675:BV675,3)=0,"",LARGE(Turnaje!F675:BV675,3))</f>
        <v/>
      </c>
      <c r="H674" s="12" t="str">
        <f>IF(LARGE(Turnaje!F675:BV675,4)=0,"",LARGE(Turnaje!F675:BV675,4))</f>
        <v/>
      </c>
      <c r="I674" s="12" t="str">
        <f>IF(LARGE(Turnaje!F675:BV675,5)=0,"",LARGE(Turnaje!F675:BV675,5))</f>
        <v/>
      </c>
      <c r="J674" s="12" t="str">
        <f>IF(LARGE(Turnaje!F675:BV675,6)=0,"",LARGE(Turnaje!F675:BV675,6))</f>
        <v/>
      </c>
      <c r="K674" s="12" t="str">
        <f>IF(LARGE(Turnaje!F675:BV675,7)=0,"",LARGE(Turnaje!F675:BV675,7))</f>
        <v/>
      </c>
      <c r="L674" s="12" t="str">
        <f>IF(LARGE(Turnaje!F675:BV675,8)=0,"",LARGE(Turnaje!F675:BV675,8))</f>
        <v/>
      </c>
      <c r="M674" s="11">
        <f t="shared" si="34"/>
        <v>0</v>
      </c>
      <c r="N674" s="13">
        <f t="shared" si="35"/>
        <v>0</v>
      </c>
      <c r="O674" s="14">
        <f>SUM(Turnaje!F675:BV675)</f>
        <v>0</v>
      </c>
    </row>
    <row r="675" spans="1:15">
      <c r="A675" s="29" t="str">
        <f>IF(Turnaje!A676="","",Turnaje!A676)</f>
        <v/>
      </c>
      <c r="B675" s="28" t="str">
        <f>IF(Turnaje!B676="","",Turnaje!B676)</f>
        <v/>
      </c>
      <c r="C675" s="28" t="str">
        <f>IF(Turnaje!C676="","",Turnaje!C676)</f>
        <v/>
      </c>
      <c r="D675" s="10" t="str">
        <f>IF(Turnaje!E676="","",Turnaje!E676)</f>
        <v/>
      </c>
      <c r="E675" s="12" t="str">
        <f>IF(LARGE(Turnaje!F676:BV676,1)=0,"",LARGE(Turnaje!F676:BV676,1))</f>
        <v/>
      </c>
      <c r="F675" s="12" t="str">
        <f>IF(LARGE(Turnaje!F676:BV676,2)=0,"",LARGE(Turnaje!F676:BV676,2))</f>
        <v/>
      </c>
      <c r="G675" s="12" t="str">
        <f>IF(LARGE(Turnaje!F676:BV676,3)=0,"",LARGE(Turnaje!F676:BV676,3))</f>
        <v/>
      </c>
      <c r="H675" s="12" t="str">
        <f>IF(LARGE(Turnaje!F676:BV676,4)=0,"",LARGE(Turnaje!F676:BV676,4))</f>
        <v/>
      </c>
      <c r="I675" s="12" t="str">
        <f>IF(LARGE(Turnaje!F676:BV676,5)=0,"",LARGE(Turnaje!F676:BV676,5))</f>
        <v/>
      </c>
      <c r="J675" s="12" t="str">
        <f>IF(LARGE(Turnaje!F676:BV676,6)=0,"",LARGE(Turnaje!F676:BV676,6))</f>
        <v/>
      </c>
      <c r="K675" s="12" t="str">
        <f>IF(LARGE(Turnaje!F676:BV676,7)=0,"",LARGE(Turnaje!F676:BV676,7))</f>
        <v/>
      </c>
      <c r="L675" s="12" t="str">
        <f>IF(LARGE(Turnaje!F676:BV676,8)=0,"",LARGE(Turnaje!F676:BV676,8))</f>
        <v/>
      </c>
      <c r="M675" s="11">
        <f t="shared" si="34"/>
        <v>0</v>
      </c>
      <c r="N675" s="13">
        <f t="shared" si="35"/>
        <v>0</v>
      </c>
      <c r="O675" s="14">
        <f>SUM(Turnaje!F676:BV676)</f>
        <v>0</v>
      </c>
    </row>
    <row r="676" spans="1:15">
      <c r="A676" s="29" t="str">
        <f>IF(Turnaje!A677="","",Turnaje!A677)</f>
        <v/>
      </c>
      <c r="B676" s="28" t="str">
        <f>IF(Turnaje!B677="","",Turnaje!B677)</f>
        <v/>
      </c>
      <c r="C676" s="28" t="str">
        <f>IF(Turnaje!C677="","",Turnaje!C677)</f>
        <v/>
      </c>
      <c r="D676" s="10" t="str">
        <f>IF(Turnaje!E677="","",Turnaje!E677)</f>
        <v/>
      </c>
      <c r="E676" s="12" t="str">
        <f>IF(LARGE(Turnaje!F677:BV677,1)=0,"",LARGE(Turnaje!F677:BV677,1))</f>
        <v/>
      </c>
      <c r="F676" s="12" t="str">
        <f>IF(LARGE(Turnaje!F677:BV677,2)=0,"",LARGE(Turnaje!F677:BV677,2))</f>
        <v/>
      </c>
      <c r="G676" s="12" t="str">
        <f>IF(LARGE(Turnaje!F677:BV677,3)=0,"",LARGE(Turnaje!F677:BV677,3))</f>
        <v/>
      </c>
      <c r="H676" s="12" t="str">
        <f>IF(LARGE(Turnaje!F677:BV677,4)=0,"",LARGE(Turnaje!F677:BV677,4))</f>
        <v/>
      </c>
      <c r="I676" s="12" t="str">
        <f>IF(LARGE(Turnaje!F677:BV677,5)=0,"",LARGE(Turnaje!F677:BV677,5))</f>
        <v/>
      </c>
      <c r="J676" s="12" t="str">
        <f>IF(LARGE(Turnaje!F677:BV677,6)=0,"",LARGE(Turnaje!F677:BV677,6))</f>
        <v/>
      </c>
      <c r="K676" s="12" t="str">
        <f>IF(LARGE(Turnaje!F677:BV677,7)=0,"",LARGE(Turnaje!F677:BV677,7))</f>
        <v/>
      </c>
      <c r="L676" s="12" t="str">
        <f>IF(LARGE(Turnaje!F677:BV677,8)=0,"",LARGE(Turnaje!F677:BV677,8))</f>
        <v/>
      </c>
      <c r="M676" s="11">
        <f t="shared" si="34"/>
        <v>0</v>
      </c>
      <c r="N676" s="13">
        <f t="shared" si="35"/>
        <v>0</v>
      </c>
      <c r="O676" s="14">
        <f>SUM(Turnaje!F677:BV677)</f>
        <v>0</v>
      </c>
    </row>
    <row r="677" spans="1:15">
      <c r="A677" s="29" t="str">
        <f>IF(Turnaje!A678="","",Turnaje!A678)</f>
        <v/>
      </c>
      <c r="B677" s="28" t="str">
        <f>IF(Turnaje!B678="","",Turnaje!B678)</f>
        <v/>
      </c>
      <c r="C677" s="28" t="str">
        <f>IF(Turnaje!C678="","",Turnaje!C678)</f>
        <v/>
      </c>
      <c r="D677" s="10" t="str">
        <f>IF(Turnaje!E678="","",Turnaje!E678)</f>
        <v/>
      </c>
      <c r="E677" s="12" t="str">
        <f>IF(LARGE(Turnaje!F678:BV678,1)=0,"",LARGE(Turnaje!F678:BV678,1))</f>
        <v/>
      </c>
      <c r="F677" s="12" t="str">
        <f>IF(LARGE(Turnaje!F678:BV678,2)=0,"",LARGE(Turnaje!F678:BV678,2))</f>
        <v/>
      </c>
      <c r="G677" s="12" t="str">
        <f>IF(LARGE(Turnaje!F678:BV678,3)=0,"",LARGE(Turnaje!F678:BV678,3))</f>
        <v/>
      </c>
      <c r="H677" s="12" t="str">
        <f>IF(LARGE(Turnaje!F678:BV678,4)=0,"",LARGE(Turnaje!F678:BV678,4))</f>
        <v/>
      </c>
      <c r="I677" s="12" t="str">
        <f>IF(LARGE(Turnaje!F678:BV678,5)=0,"",LARGE(Turnaje!F678:BV678,5))</f>
        <v/>
      </c>
      <c r="J677" s="12" t="str">
        <f>IF(LARGE(Turnaje!F678:BV678,6)=0,"",LARGE(Turnaje!F678:BV678,6))</f>
        <v/>
      </c>
      <c r="K677" s="12" t="str">
        <f>IF(LARGE(Turnaje!F678:BV678,7)=0,"",LARGE(Turnaje!F678:BV678,7))</f>
        <v/>
      </c>
      <c r="L677" s="12" t="str">
        <f>IF(LARGE(Turnaje!F678:BV678,8)=0,"",LARGE(Turnaje!F678:BV678,8))</f>
        <v/>
      </c>
      <c r="M677" s="11">
        <f t="shared" si="34"/>
        <v>0</v>
      </c>
      <c r="N677" s="13">
        <f t="shared" si="35"/>
        <v>0</v>
      </c>
      <c r="O677" s="14">
        <f>SUM(Turnaje!F678:BV678)</f>
        <v>0</v>
      </c>
    </row>
    <row r="678" spans="1:15">
      <c r="A678" s="29" t="str">
        <f>IF(Turnaje!A679="","",Turnaje!A679)</f>
        <v/>
      </c>
      <c r="B678" s="28" t="str">
        <f>IF(Turnaje!B679="","",Turnaje!B679)</f>
        <v/>
      </c>
      <c r="C678" s="28" t="str">
        <f>IF(Turnaje!C679="","",Turnaje!C679)</f>
        <v/>
      </c>
      <c r="D678" s="10" t="str">
        <f>IF(Turnaje!E679="","",Turnaje!E679)</f>
        <v/>
      </c>
      <c r="E678" s="12" t="str">
        <f>IF(LARGE(Turnaje!F679:BV679,1)=0,"",LARGE(Turnaje!F679:BV679,1))</f>
        <v/>
      </c>
      <c r="F678" s="12" t="str">
        <f>IF(LARGE(Turnaje!F679:BV679,2)=0,"",LARGE(Turnaje!F679:BV679,2))</f>
        <v/>
      </c>
      <c r="G678" s="12" t="str">
        <f>IF(LARGE(Turnaje!F679:BV679,3)=0,"",LARGE(Turnaje!F679:BV679,3))</f>
        <v/>
      </c>
      <c r="H678" s="12" t="str">
        <f>IF(LARGE(Turnaje!F679:BV679,4)=0,"",LARGE(Turnaje!F679:BV679,4))</f>
        <v/>
      </c>
      <c r="I678" s="12" t="str">
        <f>IF(LARGE(Turnaje!F679:BV679,5)=0,"",LARGE(Turnaje!F679:BV679,5))</f>
        <v/>
      </c>
      <c r="J678" s="12" t="str">
        <f>IF(LARGE(Turnaje!F679:BV679,6)=0,"",LARGE(Turnaje!F679:BV679,6))</f>
        <v/>
      </c>
      <c r="K678" s="12" t="str">
        <f>IF(LARGE(Turnaje!F679:BV679,7)=0,"",LARGE(Turnaje!F679:BV679,7))</f>
        <v/>
      </c>
      <c r="L678" s="12" t="str">
        <f>IF(LARGE(Turnaje!F679:BV679,8)=0,"",LARGE(Turnaje!F679:BV679,8))</f>
        <v/>
      </c>
      <c r="M678" s="11">
        <f t="shared" si="34"/>
        <v>0</v>
      </c>
      <c r="N678" s="13">
        <f t="shared" si="35"/>
        <v>0</v>
      </c>
      <c r="O678" s="14">
        <f>SUM(Turnaje!F679:BV679)</f>
        <v>0</v>
      </c>
    </row>
    <row r="679" spans="1:15">
      <c r="A679" s="29" t="str">
        <f>IF(Turnaje!A680="","",Turnaje!A680)</f>
        <v/>
      </c>
      <c r="B679" s="28" t="str">
        <f>IF(Turnaje!B680="","",Turnaje!B680)</f>
        <v/>
      </c>
      <c r="C679" s="28" t="str">
        <f>IF(Turnaje!C680="","",Turnaje!C680)</f>
        <v/>
      </c>
      <c r="D679" s="10" t="str">
        <f>IF(Turnaje!E680="","",Turnaje!E680)</f>
        <v/>
      </c>
      <c r="E679" s="12" t="str">
        <f>IF(LARGE(Turnaje!F680:BV680,1)=0,"",LARGE(Turnaje!F680:BV680,1))</f>
        <v/>
      </c>
      <c r="F679" s="12" t="str">
        <f>IF(LARGE(Turnaje!F680:BV680,2)=0,"",LARGE(Turnaje!F680:BV680,2))</f>
        <v/>
      </c>
      <c r="G679" s="12" t="str">
        <f>IF(LARGE(Turnaje!F680:BV680,3)=0,"",LARGE(Turnaje!F680:BV680,3))</f>
        <v/>
      </c>
      <c r="H679" s="12" t="str">
        <f>IF(LARGE(Turnaje!F680:BV680,4)=0,"",LARGE(Turnaje!F680:BV680,4))</f>
        <v/>
      </c>
      <c r="I679" s="12" t="str">
        <f>IF(LARGE(Turnaje!F680:BV680,5)=0,"",LARGE(Turnaje!F680:BV680,5))</f>
        <v/>
      </c>
      <c r="J679" s="12" t="str">
        <f>IF(LARGE(Turnaje!F680:BV680,6)=0,"",LARGE(Turnaje!F680:BV680,6))</f>
        <v/>
      </c>
      <c r="K679" s="12" t="str">
        <f>IF(LARGE(Turnaje!F680:BV680,7)=0,"",LARGE(Turnaje!F680:BV680,7))</f>
        <v/>
      </c>
      <c r="L679" s="12" t="str">
        <f>IF(LARGE(Turnaje!F680:BV680,8)=0,"",LARGE(Turnaje!F680:BV680,8))</f>
        <v/>
      </c>
      <c r="M679" s="11">
        <f t="shared" si="34"/>
        <v>0</v>
      </c>
      <c r="N679" s="13">
        <f t="shared" si="35"/>
        <v>0</v>
      </c>
      <c r="O679" s="14">
        <f>SUM(Turnaje!F680:BV680)</f>
        <v>0</v>
      </c>
    </row>
    <row r="680" spans="1:15">
      <c r="A680" s="29" t="str">
        <f>IF(Turnaje!A681="","",Turnaje!A681)</f>
        <v/>
      </c>
      <c r="B680" s="28" t="str">
        <f>IF(Turnaje!B681="","",Turnaje!B681)</f>
        <v/>
      </c>
      <c r="C680" s="28" t="str">
        <f>IF(Turnaje!C681="","",Turnaje!C681)</f>
        <v/>
      </c>
      <c r="D680" s="10" t="str">
        <f>IF(Turnaje!E681="","",Turnaje!E681)</f>
        <v/>
      </c>
      <c r="E680" s="12" t="str">
        <f>IF(LARGE(Turnaje!F681:BV681,1)=0,"",LARGE(Turnaje!F681:BV681,1))</f>
        <v/>
      </c>
      <c r="F680" s="12" t="str">
        <f>IF(LARGE(Turnaje!F681:BV681,2)=0,"",LARGE(Turnaje!F681:BV681,2))</f>
        <v/>
      </c>
      <c r="G680" s="12" t="str">
        <f>IF(LARGE(Turnaje!F681:BV681,3)=0,"",LARGE(Turnaje!F681:BV681,3))</f>
        <v/>
      </c>
      <c r="H680" s="12" t="str">
        <f>IF(LARGE(Turnaje!F681:BV681,4)=0,"",LARGE(Turnaje!F681:BV681,4))</f>
        <v/>
      </c>
      <c r="I680" s="12" t="str">
        <f>IF(LARGE(Turnaje!F681:BV681,5)=0,"",LARGE(Turnaje!F681:BV681,5))</f>
        <v/>
      </c>
      <c r="J680" s="12" t="str">
        <f>IF(LARGE(Turnaje!F681:BV681,6)=0,"",LARGE(Turnaje!F681:BV681,6))</f>
        <v/>
      </c>
      <c r="K680" s="12" t="str">
        <f>IF(LARGE(Turnaje!F681:BV681,7)=0,"",LARGE(Turnaje!F681:BV681,7))</f>
        <v/>
      </c>
      <c r="L680" s="12" t="str">
        <f>IF(LARGE(Turnaje!F681:BV681,8)=0,"",LARGE(Turnaje!F681:BV681,8))</f>
        <v/>
      </c>
      <c r="M680" s="11">
        <f t="shared" si="34"/>
        <v>0</v>
      </c>
      <c r="N680" s="13">
        <f t="shared" si="35"/>
        <v>0</v>
      </c>
      <c r="O680" s="14">
        <f>SUM(Turnaje!F681:BV681)</f>
        <v>0</v>
      </c>
    </row>
    <row r="681" spans="1:15">
      <c r="A681" s="29" t="str">
        <f>IF(Turnaje!A682="","",Turnaje!A682)</f>
        <v/>
      </c>
      <c r="B681" s="28" t="str">
        <f>IF(Turnaje!B682="","",Turnaje!B682)</f>
        <v/>
      </c>
      <c r="C681" s="28" t="str">
        <f>IF(Turnaje!C682="","",Turnaje!C682)</f>
        <v/>
      </c>
      <c r="D681" s="10" t="str">
        <f>IF(Turnaje!E682="","",Turnaje!E682)</f>
        <v/>
      </c>
      <c r="E681" s="12" t="str">
        <f>IF(LARGE(Turnaje!F682:BV682,1)=0,"",LARGE(Turnaje!F682:BV682,1))</f>
        <v/>
      </c>
      <c r="F681" s="12" t="str">
        <f>IF(LARGE(Turnaje!F682:BV682,2)=0,"",LARGE(Turnaje!F682:BV682,2))</f>
        <v/>
      </c>
      <c r="G681" s="12" t="str">
        <f>IF(LARGE(Turnaje!F682:BV682,3)=0,"",LARGE(Turnaje!F682:BV682,3))</f>
        <v/>
      </c>
      <c r="H681" s="12" t="str">
        <f>IF(LARGE(Turnaje!F682:BV682,4)=0,"",LARGE(Turnaje!F682:BV682,4))</f>
        <v/>
      </c>
      <c r="I681" s="12" t="str">
        <f>IF(LARGE(Turnaje!F682:BV682,5)=0,"",LARGE(Turnaje!F682:BV682,5))</f>
        <v/>
      </c>
      <c r="J681" s="12" t="str">
        <f>IF(LARGE(Turnaje!F682:BV682,6)=0,"",LARGE(Turnaje!F682:BV682,6))</f>
        <v/>
      </c>
      <c r="K681" s="12" t="str">
        <f>IF(LARGE(Turnaje!F682:BV682,7)=0,"",LARGE(Turnaje!F682:BV682,7))</f>
        <v/>
      </c>
      <c r="L681" s="12" t="str">
        <f>IF(LARGE(Turnaje!F682:BV682,8)=0,"",LARGE(Turnaje!F682:BV682,8))</f>
        <v/>
      </c>
      <c r="M681" s="11">
        <f t="shared" si="34"/>
        <v>0</v>
      </c>
      <c r="N681" s="13">
        <f t="shared" si="35"/>
        <v>0</v>
      </c>
      <c r="O681" s="14">
        <f>SUM(Turnaje!F682:BV682)</f>
        <v>0</v>
      </c>
    </row>
    <row r="682" spans="1:15">
      <c r="A682" s="29" t="str">
        <f>IF(Turnaje!A683="","",Turnaje!A683)</f>
        <v/>
      </c>
      <c r="B682" s="28" t="str">
        <f>IF(Turnaje!B683="","",Turnaje!B683)</f>
        <v/>
      </c>
      <c r="C682" s="28" t="str">
        <f>IF(Turnaje!C683="","",Turnaje!C683)</f>
        <v/>
      </c>
      <c r="D682" s="10" t="str">
        <f>IF(Turnaje!E683="","",Turnaje!E683)</f>
        <v/>
      </c>
      <c r="E682" s="12" t="str">
        <f>IF(LARGE(Turnaje!F683:BV683,1)=0,"",LARGE(Turnaje!F683:BV683,1))</f>
        <v/>
      </c>
      <c r="F682" s="12" t="str">
        <f>IF(LARGE(Turnaje!F683:BV683,2)=0,"",LARGE(Turnaje!F683:BV683,2))</f>
        <v/>
      </c>
      <c r="G682" s="12" t="str">
        <f>IF(LARGE(Turnaje!F683:BV683,3)=0,"",LARGE(Turnaje!F683:BV683,3))</f>
        <v/>
      </c>
      <c r="H682" s="12" t="str">
        <f>IF(LARGE(Turnaje!F683:BV683,4)=0,"",LARGE(Turnaje!F683:BV683,4))</f>
        <v/>
      </c>
      <c r="I682" s="12" t="str">
        <f>IF(LARGE(Turnaje!F683:BV683,5)=0,"",LARGE(Turnaje!F683:BV683,5))</f>
        <v/>
      </c>
      <c r="J682" s="12" t="str">
        <f>IF(LARGE(Turnaje!F683:BV683,6)=0,"",LARGE(Turnaje!F683:BV683,6))</f>
        <v/>
      </c>
      <c r="K682" s="12" t="str">
        <f>IF(LARGE(Turnaje!F683:BV683,7)=0,"",LARGE(Turnaje!F683:BV683,7))</f>
        <v/>
      </c>
      <c r="L682" s="12" t="str">
        <f>IF(LARGE(Turnaje!F683:BV683,8)=0,"",LARGE(Turnaje!F683:BV683,8))</f>
        <v/>
      </c>
      <c r="M682" s="11">
        <f t="shared" ref="M682" si="36">SUM(E682:L682)</f>
        <v>0</v>
      </c>
      <c r="N682" s="13">
        <f t="shared" ref="N682" si="37">COUNT(E682:L682)</f>
        <v>0</v>
      </c>
      <c r="O682" s="14">
        <f>SUM(Turnaje!F683:BV683)</f>
        <v>0</v>
      </c>
    </row>
    <row r="683" spans="1:15">
      <c r="A683" s="29" t="str">
        <f>IF(Turnaje!A684="","",Turnaje!A684)</f>
        <v/>
      </c>
    </row>
    <row r="684" spans="1:15">
      <c r="A684" s="29" t="str">
        <f>IF(Turnaje!A685="","",Turnaje!A685)</f>
        <v/>
      </c>
    </row>
    <row r="685" spans="1:15">
      <c r="A685" s="29" t="str">
        <f>IF(Turnaje!A686="","",Turnaje!A686)</f>
        <v/>
      </c>
    </row>
    <row r="686" spans="1:15">
      <c r="A686" s="29" t="str">
        <f>IF(Turnaje!A687="","",Turnaje!A687)</f>
        <v/>
      </c>
    </row>
    <row r="687" spans="1:15">
      <c r="A687" s="29" t="str">
        <f>IF(Turnaje!A688="","",Turnaje!A688)</f>
        <v/>
      </c>
    </row>
    <row r="688" spans="1:15">
      <c r="A688" s="29" t="str">
        <f>IF(Turnaje!A689="","",Turnaje!A689)</f>
        <v/>
      </c>
    </row>
    <row r="689" spans="1:1">
      <c r="A689" s="29" t="str">
        <f>IF(Turnaje!A690="","",Turnaje!A690)</f>
        <v/>
      </c>
    </row>
    <row r="690" spans="1:1">
      <c r="A690" s="29" t="str">
        <f>IF(Turnaje!A691="","",Turnaje!A691)</f>
        <v/>
      </c>
    </row>
    <row r="691" spans="1:1">
      <c r="A691" s="29" t="str">
        <f>IF(Turnaje!A692="","",Turnaje!A692)</f>
        <v/>
      </c>
    </row>
    <row r="692" spans="1:1">
      <c r="A692" s="29" t="str">
        <f>IF(Turnaje!A693="","",Turnaje!A693)</f>
        <v/>
      </c>
    </row>
    <row r="693" spans="1:1">
      <c r="A693" s="29" t="str">
        <f>IF(Turnaje!A694="","",Turnaje!A694)</f>
        <v/>
      </c>
    </row>
    <row r="694" spans="1:1">
      <c r="A694" s="29" t="str">
        <f>IF(Turnaje!A695="","",Turnaje!A695)</f>
        <v/>
      </c>
    </row>
    <row r="695" spans="1:1">
      <c r="A695" s="29" t="str">
        <f>IF(Turnaje!A696="","",Turnaje!A696)</f>
        <v/>
      </c>
    </row>
    <row r="696" spans="1:1">
      <c r="A696" s="29" t="str">
        <f>IF(Turnaje!A697="","",Turnaje!A697)</f>
        <v/>
      </c>
    </row>
    <row r="697" spans="1:1">
      <c r="A697" s="29" t="str">
        <f>IF(Turnaje!A698="","",Turnaje!A698)</f>
        <v/>
      </c>
    </row>
    <row r="698" spans="1:1">
      <c r="A698" s="29" t="str">
        <f>IF(Turnaje!A699="","",Turnaje!A699)</f>
        <v/>
      </c>
    </row>
    <row r="699" spans="1:1">
      <c r="A699" s="29" t="str">
        <f>IF(Turnaje!A700="","",Turnaje!A700)</f>
        <v/>
      </c>
    </row>
    <row r="700" spans="1:1">
      <c r="A700" s="29" t="str">
        <f>IF(Turnaje!A701="","",Turnaje!A701)</f>
        <v/>
      </c>
    </row>
    <row r="701" spans="1:1">
      <c r="A701" s="29" t="str">
        <f>IF(Turnaje!A702="","",Turnaje!A702)</f>
        <v/>
      </c>
    </row>
    <row r="702" spans="1:1">
      <c r="A702" s="29" t="str">
        <f>IF(Turnaje!A703="","",Turnaje!A703)</f>
        <v/>
      </c>
    </row>
    <row r="703" spans="1:1">
      <c r="A703" s="29" t="str">
        <f>IF(Turnaje!A704="","",Turnaje!A704)</f>
        <v/>
      </c>
    </row>
    <row r="704" spans="1:1">
      <c r="A704" s="29" t="str">
        <f>IF(Turnaje!A705="","",Turnaje!A705)</f>
        <v/>
      </c>
    </row>
    <row r="705" spans="1:1">
      <c r="A705" s="29" t="str">
        <f>IF(Turnaje!A706="","",Turnaje!A706)</f>
        <v/>
      </c>
    </row>
    <row r="706" spans="1:1">
      <c r="A706" s="29" t="str">
        <f>IF(Turnaje!A707="","",Turnaje!A707)</f>
        <v/>
      </c>
    </row>
    <row r="707" spans="1:1">
      <c r="A707" s="29" t="str">
        <f>IF(Turnaje!A708="","",Turnaje!A708)</f>
        <v/>
      </c>
    </row>
    <row r="708" spans="1:1">
      <c r="A708" s="29" t="str">
        <f>IF(Turnaje!A709="","",Turnaje!A709)</f>
        <v/>
      </c>
    </row>
    <row r="709" spans="1:1">
      <c r="A709" s="29" t="str">
        <f>IF(Turnaje!A710="","",Turnaje!A710)</f>
        <v/>
      </c>
    </row>
    <row r="710" spans="1:1">
      <c r="A710" s="29" t="str">
        <f>IF(Turnaje!A711="","",Turnaje!A711)</f>
        <v/>
      </c>
    </row>
    <row r="711" spans="1:1">
      <c r="A711" s="29" t="str">
        <f>IF(Turnaje!A712="","",Turnaje!A712)</f>
        <v/>
      </c>
    </row>
    <row r="712" spans="1:1">
      <c r="A712" s="29" t="str">
        <f>IF(Turnaje!A713="","",Turnaje!A713)</f>
        <v/>
      </c>
    </row>
    <row r="713" spans="1:1">
      <c r="A713" s="29" t="str">
        <f>IF(Turnaje!A714="","",Turnaje!A714)</f>
        <v/>
      </c>
    </row>
    <row r="714" spans="1:1">
      <c r="A714" s="29" t="str">
        <f>IF(Turnaje!A715="","",Turnaje!A715)</f>
        <v/>
      </c>
    </row>
    <row r="715" spans="1:1">
      <c r="A715" s="29" t="str">
        <f>IF(Turnaje!A716="","",Turnaje!A716)</f>
        <v/>
      </c>
    </row>
    <row r="716" spans="1:1">
      <c r="A716" s="29" t="str">
        <f>IF(Turnaje!A717="","",Turnaje!A717)</f>
        <v/>
      </c>
    </row>
    <row r="717" spans="1:1">
      <c r="A717" s="29" t="str">
        <f>IF(Turnaje!A718="","",Turnaje!A718)</f>
        <v/>
      </c>
    </row>
    <row r="718" spans="1:1">
      <c r="A718" s="29" t="str">
        <f>IF(Turnaje!A719="","",Turnaje!A719)</f>
        <v/>
      </c>
    </row>
    <row r="719" spans="1:1">
      <c r="A719" s="29" t="str">
        <f>IF(Turnaje!A720="","",Turnaje!A720)</f>
        <v/>
      </c>
    </row>
    <row r="720" spans="1:1">
      <c r="A720" s="29" t="str">
        <f>IF(Turnaje!A721="","",Turnaje!A721)</f>
        <v/>
      </c>
    </row>
    <row r="721" spans="1:1">
      <c r="A721" s="29" t="str">
        <f>IF(Turnaje!A722="","",Turnaje!A722)</f>
        <v/>
      </c>
    </row>
    <row r="722" spans="1:1">
      <c r="A722" s="29" t="str">
        <f>IF(Turnaje!A723="","",Turnaje!A723)</f>
        <v/>
      </c>
    </row>
    <row r="723" spans="1:1">
      <c r="A723" s="29" t="str">
        <f>IF(Turnaje!A724="","",Turnaje!A724)</f>
        <v/>
      </c>
    </row>
    <row r="724" spans="1:1">
      <c r="A724" s="29" t="str">
        <f>IF(Turnaje!A725="","",Turnaje!A725)</f>
        <v/>
      </c>
    </row>
    <row r="725" spans="1:1">
      <c r="A725" s="29" t="str">
        <f>IF(Turnaje!A726="","",Turnaje!A726)</f>
        <v/>
      </c>
    </row>
    <row r="726" spans="1:1">
      <c r="A726" s="29" t="str">
        <f>IF(Turnaje!A727="","",Turnaje!A727)</f>
        <v/>
      </c>
    </row>
    <row r="727" spans="1:1">
      <c r="A727" s="29" t="str">
        <f>IF(Turnaje!A728="","",Turnaje!A728)</f>
        <v/>
      </c>
    </row>
    <row r="728" spans="1:1">
      <c r="A728" s="29" t="str">
        <f>IF(Turnaje!A729="","",Turnaje!A729)</f>
        <v/>
      </c>
    </row>
    <row r="729" spans="1:1">
      <c r="A729" s="29" t="str">
        <f>IF(Turnaje!A730="","",Turnaje!A730)</f>
        <v/>
      </c>
    </row>
    <row r="730" spans="1:1">
      <c r="A730" s="29" t="str">
        <f>IF(Turnaje!A731="","",Turnaje!A731)</f>
        <v/>
      </c>
    </row>
    <row r="731" spans="1:1">
      <c r="A731" s="29" t="str">
        <f>IF(Turnaje!A732="","",Turnaje!A732)</f>
        <v/>
      </c>
    </row>
    <row r="732" spans="1:1">
      <c r="A732" s="29" t="str">
        <f>IF(Turnaje!A733="","",Turnaje!A733)</f>
        <v/>
      </c>
    </row>
    <row r="733" spans="1:1">
      <c r="A733" s="29" t="str">
        <f>IF(Turnaje!A734="","",Turnaje!A734)</f>
        <v/>
      </c>
    </row>
    <row r="734" spans="1:1">
      <c r="A734" s="29" t="str">
        <f>IF(Turnaje!A735="","",Turnaje!A735)</f>
        <v/>
      </c>
    </row>
    <row r="735" spans="1:1">
      <c r="A735" s="29" t="str">
        <f>IF(Turnaje!A736="","",Turnaje!A736)</f>
        <v/>
      </c>
    </row>
    <row r="736" spans="1:1">
      <c r="A736" s="29" t="str">
        <f>IF(Turnaje!A737="","",Turnaje!A737)</f>
        <v/>
      </c>
    </row>
    <row r="737" spans="1:1">
      <c r="A737" s="29" t="str">
        <f>IF(Turnaje!A738="","",Turnaje!A738)</f>
        <v/>
      </c>
    </row>
    <row r="738" spans="1:1">
      <c r="A738" s="29" t="str">
        <f>IF(Turnaje!A739="","",Turnaje!A739)</f>
        <v/>
      </c>
    </row>
    <row r="739" spans="1:1">
      <c r="A739" s="29" t="str">
        <f>IF(Turnaje!A740="","",Turnaje!A740)</f>
        <v/>
      </c>
    </row>
    <row r="740" spans="1:1">
      <c r="A740" s="29" t="str">
        <f>IF(Turnaje!A741="","",Turnaje!A741)</f>
        <v/>
      </c>
    </row>
    <row r="741" spans="1:1">
      <c r="A741" s="29" t="str">
        <f>IF(Turnaje!A742="","",Turnaje!A742)</f>
        <v/>
      </c>
    </row>
    <row r="742" spans="1:1">
      <c r="A742" s="29" t="str">
        <f>IF(Turnaje!A743="","",Turnaje!A743)</f>
        <v/>
      </c>
    </row>
    <row r="743" spans="1:1">
      <c r="A743" s="29" t="str">
        <f>IF(Turnaje!A744="","",Turnaje!A744)</f>
        <v/>
      </c>
    </row>
    <row r="744" spans="1:1">
      <c r="A744" s="29" t="str">
        <f>IF(Turnaje!A745="","",Turnaje!A745)</f>
        <v/>
      </c>
    </row>
    <row r="745" spans="1:1">
      <c r="A745" s="29" t="str">
        <f>IF(Turnaje!A746="","",Turnaje!A746)</f>
        <v/>
      </c>
    </row>
    <row r="746" spans="1:1">
      <c r="A746" s="29" t="str">
        <f>IF(Turnaje!A747="","",Turnaje!A747)</f>
        <v/>
      </c>
    </row>
    <row r="747" spans="1:1">
      <c r="A747" s="29" t="str">
        <f>IF(Turnaje!A748="","",Turnaje!A748)</f>
        <v/>
      </c>
    </row>
    <row r="748" spans="1:1">
      <c r="A748" s="29" t="str">
        <f>IF(Turnaje!A749="","",Turnaje!A749)</f>
        <v/>
      </c>
    </row>
    <row r="749" spans="1:1">
      <c r="A749" s="29" t="str">
        <f>IF(Turnaje!A750="","",Turnaje!A750)</f>
        <v/>
      </c>
    </row>
    <row r="750" spans="1:1">
      <c r="A750" s="29" t="str">
        <f>IF(Turnaje!A751="","",Turnaje!A751)</f>
        <v/>
      </c>
    </row>
    <row r="751" spans="1:1">
      <c r="A751" s="29" t="str">
        <f>IF(Turnaje!A752="","",Turnaje!A752)</f>
        <v/>
      </c>
    </row>
    <row r="752" spans="1:1">
      <c r="A752" s="29" t="str">
        <f>IF(Turnaje!A753="","",Turnaje!A753)</f>
        <v/>
      </c>
    </row>
    <row r="753" spans="1:1">
      <c r="A753" s="29" t="str">
        <f>IF(Turnaje!A754="","",Turnaje!A754)</f>
        <v/>
      </c>
    </row>
    <row r="754" spans="1:1">
      <c r="A754" s="29" t="str">
        <f>IF(Turnaje!A755="","",Turnaje!A755)</f>
        <v/>
      </c>
    </row>
    <row r="755" spans="1:1">
      <c r="A755" s="29" t="str">
        <f>IF(Turnaje!A756="","",Turnaje!A756)</f>
        <v/>
      </c>
    </row>
    <row r="756" spans="1:1">
      <c r="A756" s="29" t="str">
        <f>IF(Turnaje!A757="","",Turnaje!A757)</f>
        <v/>
      </c>
    </row>
    <row r="757" spans="1:1">
      <c r="A757" s="29" t="str">
        <f>IF(Turnaje!A758="","",Turnaje!A758)</f>
        <v/>
      </c>
    </row>
    <row r="758" spans="1:1">
      <c r="A758" s="29" t="str">
        <f>IF(Turnaje!A759="","",Turnaje!A759)</f>
        <v/>
      </c>
    </row>
    <row r="759" spans="1:1">
      <c r="A759" s="29" t="str">
        <f>IF(Turnaje!A760="","",Turnaje!A760)</f>
        <v/>
      </c>
    </row>
    <row r="760" spans="1:1">
      <c r="A760" s="29" t="str">
        <f>IF(Turnaje!A761="","",Turnaje!A761)</f>
        <v/>
      </c>
    </row>
    <row r="761" spans="1:1">
      <c r="A761" s="29" t="str">
        <f>IF(Turnaje!A762="","",Turnaje!A762)</f>
        <v/>
      </c>
    </row>
    <row r="762" spans="1:1">
      <c r="A762" s="29" t="str">
        <f>IF(Turnaje!A763="","",Turnaje!A763)</f>
        <v/>
      </c>
    </row>
    <row r="763" spans="1:1">
      <c r="A763" s="29" t="str">
        <f>IF(Turnaje!A764="","",Turnaje!A764)</f>
        <v/>
      </c>
    </row>
    <row r="764" spans="1:1">
      <c r="A764" s="29" t="str">
        <f>IF(Turnaje!A765="","",Turnaje!A765)</f>
        <v/>
      </c>
    </row>
    <row r="765" spans="1:1">
      <c r="A765" s="29" t="str">
        <f>IF(Turnaje!A766="","",Turnaje!A766)</f>
        <v/>
      </c>
    </row>
    <row r="766" spans="1:1">
      <c r="A766" s="29" t="str">
        <f>IF(Turnaje!A767="","",Turnaje!A767)</f>
        <v/>
      </c>
    </row>
    <row r="767" spans="1:1">
      <c r="A767" s="29" t="str">
        <f>IF(Turnaje!A768="","",Turnaje!A768)</f>
        <v/>
      </c>
    </row>
    <row r="768" spans="1:1">
      <c r="A768" s="29" t="str">
        <f>IF(Turnaje!A769="","",Turnaje!A769)</f>
        <v/>
      </c>
    </row>
    <row r="769" spans="1:1">
      <c r="A769" s="29" t="str">
        <f>IF(Turnaje!A770="","",Turnaje!A770)</f>
        <v/>
      </c>
    </row>
    <row r="770" spans="1:1">
      <c r="A770" s="29" t="str">
        <f>IF(Turnaje!A771="","",Turnaje!A771)</f>
        <v/>
      </c>
    </row>
    <row r="771" spans="1:1">
      <c r="A771" s="29" t="str">
        <f>IF(Turnaje!A772="","",Turnaje!A772)</f>
        <v/>
      </c>
    </row>
    <row r="772" spans="1:1">
      <c r="A772" s="29" t="str">
        <f>IF(Turnaje!A773="","",Turnaje!A773)</f>
        <v/>
      </c>
    </row>
    <row r="773" spans="1:1">
      <c r="A773" s="29" t="str">
        <f>IF(Turnaje!A774="","",Turnaje!A774)</f>
        <v/>
      </c>
    </row>
    <row r="774" spans="1:1">
      <c r="A774" s="29" t="str">
        <f>IF(Turnaje!A775="","",Turnaje!A775)</f>
        <v/>
      </c>
    </row>
    <row r="775" spans="1:1">
      <c r="A775" s="29" t="str">
        <f>IF(Turnaje!A776="","",Turnaje!A776)</f>
        <v/>
      </c>
    </row>
    <row r="776" spans="1:1">
      <c r="A776" s="29" t="str">
        <f>IF(Turnaje!A777="","",Turnaje!A777)</f>
        <v/>
      </c>
    </row>
    <row r="777" spans="1:1">
      <c r="A777" s="29" t="str">
        <f>IF(Turnaje!A778="","",Turnaje!A778)</f>
        <v/>
      </c>
    </row>
    <row r="778" spans="1:1">
      <c r="A778" s="29" t="str">
        <f>IF(Turnaje!A779="","",Turnaje!A779)</f>
        <v/>
      </c>
    </row>
    <row r="779" spans="1:1">
      <c r="A779" s="29" t="str">
        <f>IF(Turnaje!A780="","",Turnaje!A780)</f>
        <v/>
      </c>
    </row>
    <row r="780" spans="1:1">
      <c r="A780" s="29" t="str">
        <f>IF(Turnaje!A781="","",Turnaje!A781)</f>
        <v/>
      </c>
    </row>
    <row r="781" spans="1:1">
      <c r="A781" s="29" t="str">
        <f>IF(Turnaje!A782="","",Turnaje!A782)</f>
        <v/>
      </c>
    </row>
    <row r="782" spans="1:1">
      <c r="A782" s="29" t="str">
        <f>IF(Turnaje!A783="","",Turnaje!A783)</f>
        <v/>
      </c>
    </row>
    <row r="783" spans="1:1">
      <c r="A783" s="29" t="str">
        <f>IF(Turnaje!A784="","",Turnaje!A784)</f>
        <v/>
      </c>
    </row>
    <row r="784" spans="1:1">
      <c r="A784" s="29" t="str">
        <f>IF(Turnaje!A785="","",Turnaje!A785)</f>
        <v/>
      </c>
    </row>
    <row r="785" spans="1:1">
      <c r="A785" s="29" t="str">
        <f>IF(Turnaje!A786="","",Turnaje!A786)</f>
        <v/>
      </c>
    </row>
    <row r="786" spans="1:1">
      <c r="A786" s="29" t="str">
        <f>IF(Turnaje!A787="","",Turnaje!A787)</f>
        <v/>
      </c>
    </row>
    <row r="787" spans="1:1">
      <c r="A787" s="29" t="str">
        <f>IF(Turnaje!A788="","",Turnaje!A788)</f>
        <v/>
      </c>
    </row>
    <row r="788" spans="1:1">
      <c r="A788" s="29" t="str">
        <f>IF(Turnaje!A789="","",Turnaje!A789)</f>
        <v/>
      </c>
    </row>
    <row r="789" spans="1:1">
      <c r="A789" s="29" t="str">
        <f>IF(Turnaje!A790="","",Turnaje!A790)</f>
        <v/>
      </c>
    </row>
    <row r="790" spans="1:1">
      <c r="A790" s="29" t="str">
        <f>IF(Turnaje!A791="","",Turnaje!A791)</f>
        <v/>
      </c>
    </row>
    <row r="791" spans="1:1">
      <c r="A791" s="29" t="str">
        <f>IF(Turnaje!A792="","",Turnaje!A792)</f>
        <v/>
      </c>
    </row>
    <row r="792" spans="1:1">
      <c r="A792" s="29" t="str">
        <f>IF(Turnaje!A793="","",Turnaje!A793)</f>
        <v/>
      </c>
    </row>
    <row r="793" spans="1:1">
      <c r="A793" s="29" t="str">
        <f>IF(Turnaje!A794="","",Turnaje!A794)</f>
        <v/>
      </c>
    </row>
    <row r="794" spans="1:1">
      <c r="A794" s="29" t="str">
        <f>IF(Turnaje!A795="","",Turnaje!A795)</f>
        <v/>
      </c>
    </row>
    <row r="795" spans="1:1">
      <c r="A795" s="29" t="str">
        <f>IF(Turnaje!A796="","",Turnaje!A796)</f>
        <v/>
      </c>
    </row>
    <row r="796" spans="1:1">
      <c r="A796" s="29" t="str">
        <f>IF(Turnaje!A797="","",Turnaje!A797)</f>
        <v/>
      </c>
    </row>
    <row r="797" spans="1:1">
      <c r="A797" s="29" t="str">
        <f>IF(Turnaje!A798="","",Turnaje!A798)</f>
        <v/>
      </c>
    </row>
    <row r="798" spans="1:1">
      <c r="A798" s="29" t="str">
        <f>IF(Turnaje!A799="","",Turnaje!A799)</f>
        <v/>
      </c>
    </row>
    <row r="799" spans="1:1">
      <c r="A799" s="29" t="str">
        <f>IF(Turnaje!A800="","",Turnaje!A800)</f>
        <v/>
      </c>
    </row>
    <row r="800" spans="1:1">
      <c r="A800" s="29" t="str">
        <f>IF(Turnaje!A801="","",Turnaje!A801)</f>
        <v/>
      </c>
    </row>
    <row r="801" spans="1:1">
      <c r="A801" s="29" t="str">
        <f>IF(Turnaje!A802="","",Turnaje!A802)</f>
        <v/>
      </c>
    </row>
    <row r="802" spans="1:1">
      <c r="A802" s="29" t="str">
        <f>IF(Turnaje!A803="","",Turnaje!A803)</f>
        <v/>
      </c>
    </row>
    <row r="803" spans="1:1">
      <c r="A803" s="29" t="str">
        <f>IF(Turnaje!A804="","",Turnaje!A804)</f>
        <v/>
      </c>
    </row>
    <row r="804" spans="1:1">
      <c r="A804" s="29" t="str">
        <f>IF(Turnaje!A805="","",Turnaje!A805)</f>
        <v/>
      </c>
    </row>
    <row r="805" spans="1:1">
      <c r="A805" s="29" t="str">
        <f>IF(Turnaje!A806="","",Turnaje!A806)</f>
        <v/>
      </c>
    </row>
    <row r="806" spans="1:1">
      <c r="A806" s="29" t="str">
        <f>IF(Turnaje!A807="","",Turnaje!A807)</f>
        <v/>
      </c>
    </row>
    <row r="807" spans="1:1">
      <c r="A807" s="29" t="str">
        <f>IF(Turnaje!A808="","",Turnaje!A808)</f>
        <v/>
      </c>
    </row>
    <row r="808" spans="1:1">
      <c r="A808" s="29" t="str">
        <f>IF(Turnaje!A809="","",Turnaje!A809)</f>
        <v/>
      </c>
    </row>
    <row r="809" spans="1:1">
      <c r="A809" s="29" t="str">
        <f>IF(Turnaje!A810="","",Turnaje!A810)</f>
        <v/>
      </c>
    </row>
    <row r="810" spans="1:1">
      <c r="A810" s="29" t="str">
        <f>IF(Turnaje!A811="","",Turnaje!A811)</f>
        <v/>
      </c>
    </row>
    <row r="811" spans="1:1">
      <c r="A811" s="29" t="str">
        <f>IF(Turnaje!A812="","",Turnaje!A812)</f>
        <v/>
      </c>
    </row>
    <row r="812" spans="1:1">
      <c r="A812" s="29" t="str">
        <f>IF(Turnaje!A813="","",Turnaje!A813)</f>
        <v/>
      </c>
    </row>
    <row r="813" spans="1:1">
      <c r="A813" s="29" t="str">
        <f>IF(Turnaje!A814="","",Turnaje!A814)</f>
        <v/>
      </c>
    </row>
    <row r="814" spans="1:1">
      <c r="A814" s="29" t="str">
        <f>IF(Turnaje!A815="","",Turnaje!A815)</f>
        <v/>
      </c>
    </row>
    <row r="815" spans="1:1">
      <c r="A815" s="29" t="str">
        <f>IF(Turnaje!A816="","",Turnaje!A816)</f>
        <v/>
      </c>
    </row>
    <row r="816" spans="1:1">
      <c r="A816" s="29" t="str">
        <f>IF(Turnaje!A817="","",Turnaje!A817)</f>
        <v/>
      </c>
    </row>
    <row r="817" spans="1:1">
      <c r="A817" s="29" t="str">
        <f>IF(Turnaje!A818="","",Turnaje!A818)</f>
        <v/>
      </c>
    </row>
    <row r="818" spans="1:1">
      <c r="A818" s="29" t="str">
        <f>IF(Turnaje!A819="","",Turnaje!A819)</f>
        <v/>
      </c>
    </row>
    <row r="819" spans="1:1">
      <c r="A819" s="29" t="str">
        <f>IF(Turnaje!A820="","",Turnaje!A820)</f>
        <v/>
      </c>
    </row>
    <row r="820" spans="1:1">
      <c r="A820" s="29" t="str">
        <f>IF(Turnaje!A821="","",Turnaje!A821)</f>
        <v/>
      </c>
    </row>
    <row r="821" spans="1:1">
      <c r="A821" s="29" t="str">
        <f>IF(Turnaje!A822="","",Turnaje!A822)</f>
        <v/>
      </c>
    </row>
    <row r="822" spans="1:1">
      <c r="A822" s="29" t="str">
        <f>IF(Turnaje!A823="","",Turnaje!A823)</f>
        <v/>
      </c>
    </row>
    <row r="823" spans="1:1">
      <c r="A823" s="29" t="str">
        <f>IF(Turnaje!A824="","",Turnaje!A824)</f>
        <v/>
      </c>
    </row>
    <row r="824" spans="1:1">
      <c r="A824" s="29" t="str">
        <f>IF(Turnaje!A825="","",Turnaje!A825)</f>
        <v/>
      </c>
    </row>
    <row r="825" spans="1:1">
      <c r="A825" s="29" t="str">
        <f>IF(Turnaje!A826="","",Turnaje!A826)</f>
        <v/>
      </c>
    </row>
    <row r="826" spans="1:1">
      <c r="A826" s="29" t="str">
        <f>IF(Turnaje!A827="","",Turnaje!A827)</f>
        <v/>
      </c>
    </row>
    <row r="827" spans="1:1">
      <c r="A827" s="29" t="str">
        <f>IF(Turnaje!A828="","",Turnaje!A828)</f>
        <v/>
      </c>
    </row>
    <row r="828" spans="1:1">
      <c r="A828" s="29" t="str">
        <f>IF(Turnaje!A829="","",Turnaje!A829)</f>
        <v/>
      </c>
    </row>
    <row r="829" spans="1:1">
      <c r="A829" s="29" t="str">
        <f>IF(Turnaje!A830="","",Turnaje!A830)</f>
        <v/>
      </c>
    </row>
    <row r="830" spans="1:1">
      <c r="A830" s="29" t="str">
        <f>IF(Turnaje!A831="","",Turnaje!A831)</f>
        <v/>
      </c>
    </row>
    <row r="831" spans="1:1">
      <c r="A831" s="29" t="str">
        <f>IF(Turnaje!A832="","",Turnaje!A832)</f>
        <v/>
      </c>
    </row>
    <row r="832" spans="1:1">
      <c r="A832" s="29" t="str">
        <f>IF(Turnaje!A833="","",Turnaje!A833)</f>
        <v/>
      </c>
    </row>
    <row r="833" spans="1:1">
      <c r="A833" s="29" t="str">
        <f>IF(Turnaje!A834="","",Turnaje!A834)</f>
        <v/>
      </c>
    </row>
    <row r="834" spans="1:1">
      <c r="A834" s="29" t="str">
        <f>IF(Turnaje!A835="","",Turnaje!A835)</f>
        <v/>
      </c>
    </row>
    <row r="835" spans="1:1">
      <c r="A835" s="29" t="str">
        <f>IF(Turnaje!A836="","",Turnaje!A836)</f>
        <v/>
      </c>
    </row>
    <row r="836" spans="1:1">
      <c r="A836" s="29" t="str">
        <f>IF(Turnaje!A837="","",Turnaje!A837)</f>
        <v/>
      </c>
    </row>
    <row r="837" spans="1:1">
      <c r="A837" s="29" t="str">
        <f>IF(Turnaje!A838="","",Turnaje!A838)</f>
        <v/>
      </c>
    </row>
    <row r="838" spans="1:1">
      <c r="A838" s="29" t="str">
        <f>IF(Turnaje!A839="","",Turnaje!A839)</f>
        <v/>
      </c>
    </row>
    <row r="839" spans="1:1">
      <c r="A839" s="29" t="str">
        <f>IF(Turnaje!A840="","",Turnaje!A840)</f>
        <v/>
      </c>
    </row>
    <row r="840" spans="1:1">
      <c r="A840" s="29" t="str">
        <f>IF(Turnaje!A841="","",Turnaje!A841)</f>
        <v/>
      </c>
    </row>
    <row r="841" spans="1:1">
      <c r="A841" s="29" t="str">
        <f>IF(Turnaje!A842="","",Turnaje!A842)</f>
        <v/>
      </c>
    </row>
    <row r="842" spans="1:1">
      <c r="A842" s="29" t="str">
        <f>IF(Turnaje!A843="","",Turnaje!A843)</f>
        <v/>
      </c>
    </row>
    <row r="843" spans="1:1">
      <c r="A843" s="29" t="str">
        <f>IF(Turnaje!A844="","",Turnaje!A844)</f>
        <v/>
      </c>
    </row>
    <row r="844" spans="1:1">
      <c r="A844" s="29" t="str">
        <f>IF(Turnaje!A845="","",Turnaje!A845)</f>
        <v/>
      </c>
    </row>
    <row r="845" spans="1:1">
      <c r="A845" s="29" t="str">
        <f>IF(Turnaje!A846="","",Turnaje!A846)</f>
        <v/>
      </c>
    </row>
    <row r="846" spans="1:1">
      <c r="A846" s="29" t="str">
        <f>IF(Turnaje!A847="","",Turnaje!A847)</f>
        <v/>
      </c>
    </row>
    <row r="847" spans="1:1">
      <c r="A847" s="29" t="str">
        <f>IF(Turnaje!A848="","",Turnaje!A848)</f>
        <v/>
      </c>
    </row>
    <row r="848" spans="1:1">
      <c r="A848" s="29" t="str">
        <f>IF(Turnaje!A849="","",Turnaje!A849)</f>
        <v/>
      </c>
    </row>
    <row r="849" spans="1:1">
      <c r="A849" s="29" t="str">
        <f>IF(Turnaje!A850="","",Turnaje!A850)</f>
        <v/>
      </c>
    </row>
    <row r="850" spans="1:1">
      <c r="A850" s="29" t="str">
        <f>IF(Turnaje!A851="","",Turnaje!A851)</f>
        <v/>
      </c>
    </row>
    <row r="851" spans="1:1">
      <c r="A851" s="29" t="str">
        <f>IF(Turnaje!A852="","",Turnaje!A852)</f>
        <v/>
      </c>
    </row>
    <row r="852" spans="1:1">
      <c r="A852" s="29" t="str">
        <f>IF(Turnaje!A853="","",Turnaje!A853)</f>
        <v/>
      </c>
    </row>
    <row r="853" spans="1:1">
      <c r="A853" s="29" t="str">
        <f>IF(Turnaje!A854="","",Turnaje!A854)</f>
        <v/>
      </c>
    </row>
    <row r="854" spans="1:1">
      <c r="A854" s="29" t="str">
        <f>IF(Turnaje!A855="","",Turnaje!A855)</f>
        <v/>
      </c>
    </row>
    <row r="855" spans="1:1">
      <c r="A855" s="29" t="str">
        <f>IF(Turnaje!A856="","",Turnaje!A856)</f>
        <v/>
      </c>
    </row>
    <row r="856" spans="1:1">
      <c r="A856" s="29" t="str">
        <f>IF(Turnaje!A857="","",Turnaje!A857)</f>
        <v/>
      </c>
    </row>
    <row r="857" spans="1:1">
      <c r="A857" s="29" t="str">
        <f>IF(Turnaje!A858="","",Turnaje!A858)</f>
        <v/>
      </c>
    </row>
    <row r="858" spans="1:1">
      <c r="A858" s="29" t="str">
        <f>IF(Turnaje!A859="","",Turnaje!A859)</f>
        <v/>
      </c>
    </row>
    <row r="859" spans="1:1">
      <c r="A859" s="29" t="str">
        <f>IF(Turnaje!A860="","",Turnaje!A860)</f>
        <v/>
      </c>
    </row>
    <row r="860" spans="1:1">
      <c r="A860" s="29" t="str">
        <f>IF(Turnaje!A861="","",Turnaje!A861)</f>
        <v/>
      </c>
    </row>
    <row r="861" spans="1:1">
      <c r="A861" s="29" t="str">
        <f>IF(Turnaje!A862="","",Turnaje!A862)</f>
        <v/>
      </c>
    </row>
    <row r="862" spans="1:1">
      <c r="A862" s="29" t="str">
        <f>IF(Turnaje!A863="","",Turnaje!A863)</f>
        <v/>
      </c>
    </row>
    <row r="863" spans="1:1">
      <c r="A863" s="29" t="str">
        <f>IF(Turnaje!A864="","",Turnaje!A864)</f>
        <v/>
      </c>
    </row>
    <row r="864" spans="1:1">
      <c r="A864" s="29" t="str">
        <f>IF(Turnaje!A865="","",Turnaje!A865)</f>
        <v/>
      </c>
    </row>
    <row r="865" spans="1:1">
      <c r="A865" s="29" t="str">
        <f>IF(Turnaje!A866="","",Turnaje!A866)</f>
        <v/>
      </c>
    </row>
    <row r="866" spans="1:1">
      <c r="A866" s="29" t="str">
        <f>IF(Turnaje!A867="","",Turnaje!A867)</f>
        <v/>
      </c>
    </row>
    <row r="867" spans="1:1">
      <c r="A867" s="29" t="str">
        <f>IF(Turnaje!A868="","",Turnaje!A868)</f>
        <v/>
      </c>
    </row>
    <row r="868" spans="1:1">
      <c r="A868" s="29" t="str">
        <f>IF(Turnaje!A869="","",Turnaje!A869)</f>
        <v/>
      </c>
    </row>
    <row r="869" spans="1:1">
      <c r="A869" s="29" t="str">
        <f>IF(Turnaje!A870="","",Turnaje!A870)</f>
        <v/>
      </c>
    </row>
    <row r="870" spans="1:1">
      <c r="A870" s="29" t="str">
        <f>IF(Turnaje!A871="","",Turnaje!A871)</f>
        <v/>
      </c>
    </row>
    <row r="871" spans="1:1">
      <c r="A871" s="29" t="str">
        <f>IF(Turnaje!A872="","",Turnaje!A872)</f>
        <v/>
      </c>
    </row>
    <row r="872" spans="1:1">
      <c r="A872" s="29" t="str">
        <f>IF(Turnaje!A873="","",Turnaje!A873)</f>
        <v/>
      </c>
    </row>
    <row r="873" spans="1:1">
      <c r="A873" s="29" t="str">
        <f>IF(Turnaje!A874="","",Turnaje!A874)</f>
        <v/>
      </c>
    </row>
    <row r="874" spans="1:1">
      <c r="A874" s="29" t="str">
        <f>IF(Turnaje!A875="","",Turnaje!A875)</f>
        <v/>
      </c>
    </row>
    <row r="875" spans="1:1">
      <c r="A875" s="29" t="str">
        <f>IF(Turnaje!A876="","",Turnaje!A876)</f>
        <v/>
      </c>
    </row>
    <row r="876" spans="1:1">
      <c r="A876" s="29" t="str">
        <f>IF(Turnaje!A877="","",Turnaje!A877)</f>
        <v/>
      </c>
    </row>
    <row r="877" spans="1:1">
      <c r="A877" s="29" t="str">
        <f>IF(Turnaje!A878="","",Turnaje!A878)</f>
        <v/>
      </c>
    </row>
    <row r="878" spans="1:1">
      <c r="A878" s="29" t="str">
        <f>IF(Turnaje!A879="","",Turnaje!A879)</f>
        <v/>
      </c>
    </row>
    <row r="879" spans="1:1">
      <c r="A879" s="29" t="str">
        <f>IF(Turnaje!A880="","",Turnaje!A880)</f>
        <v/>
      </c>
    </row>
    <row r="880" spans="1:1">
      <c r="A880" s="29" t="str">
        <f>IF(Turnaje!A881="","",Turnaje!A881)</f>
        <v/>
      </c>
    </row>
    <row r="881" spans="1:1">
      <c r="A881" s="29" t="str">
        <f>IF(Turnaje!A882="","",Turnaje!A882)</f>
        <v/>
      </c>
    </row>
    <row r="882" spans="1:1">
      <c r="A882" s="29" t="str">
        <f>IF(Turnaje!A883="","",Turnaje!A883)</f>
        <v/>
      </c>
    </row>
    <row r="883" spans="1:1">
      <c r="A883" s="29" t="str">
        <f>IF(Turnaje!A884="","",Turnaje!A884)</f>
        <v/>
      </c>
    </row>
    <row r="884" spans="1:1">
      <c r="A884" s="29" t="str">
        <f>IF(Turnaje!A885="","",Turnaje!A885)</f>
        <v/>
      </c>
    </row>
    <row r="885" spans="1:1">
      <c r="A885" s="29" t="str">
        <f>IF(Turnaje!A886="","",Turnaje!A886)</f>
        <v/>
      </c>
    </row>
    <row r="886" spans="1:1">
      <c r="A886" s="29" t="str">
        <f>IF(Turnaje!A887="","",Turnaje!A887)</f>
        <v/>
      </c>
    </row>
    <row r="887" spans="1:1">
      <c r="A887" s="29" t="str">
        <f>IF(Turnaje!A888="","",Turnaje!A888)</f>
        <v/>
      </c>
    </row>
    <row r="888" spans="1:1">
      <c r="A888" s="29" t="str">
        <f>IF(Turnaje!A889="","",Turnaje!A889)</f>
        <v/>
      </c>
    </row>
    <row r="889" spans="1:1">
      <c r="A889" s="29" t="str">
        <f>IF(Turnaje!A890="","",Turnaje!A890)</f>
        <v/>
      </c>
    </row>
    <row r="890" spans="1:1">
      <c r="A890" s="29" t="str">
        <f>IF(Turnaje!A891="","",Turnaje!A891)</f>
        <v/>
      </c>
    </row>
    <row r="891" spans="1:1">
      <c r="A891" s="29" t="str">
        <f>IF(Turnaje!A892="","",Turnaje!A892)</f>
        <v/>
      </c>
    </row>
    <row r="892" spans="1:1">
      <c r="A892" s="29" t="str">
        <f>IF(Turnaje!A893="","",Turnaje!A893)</f>
        <v/>
      </c>
    </row>
    <row r="893" spans="1:1">
      <c r="A893" s="29" t="str">
        <f>IF(Turnaje!A894="","",Turnaje!A894)</f>
        <v/>
      </c>
    </row>
    <row r="894" spans="1:1">
      <c r="A894" s="29" t="str">
        <f>IF(Turnaje!A895="","",Turnaje!A895)</f>
        <v/>
      </c>
    </row>
    <row r="895" spans="1:1">
      <c r="A895" s="29" t="str">
        <f>IF(Turnaje!A896="","",Turnaje!A896)</f>
        <v/>
      </c>
    </row>
    <row r="896" spans="1:1">
      <c r="A896" s="29" t="str">
        <f>IF(Turnaje!A897="","",Turnaje!A897)</f>
        <v/>
      </c>
    </row>
    <row r="897" spans="1:1">
      <c r="A897" s="29" t="str">
        <f>IF(Turnaje!A898="","",Turnaje!A898)</f>
        <v/>
      </c>
    </row>
    <row r="898" spans="1:1">
      <c r="A898" s="29" t="str">
        <f>IF(Turnaje!A899="","",Turnaje!A899)</f>
        <v/>
      </c>
    </row>
    <row r="899" spans="1:1">
      <c r="A899" s="29" t="str">
        <f>IF(Turnaje!A900="","",Turnaje!A900)</f>
        <v/>
      </c>
    </row>
    <row r="900" spans="1:1">
      <c r="A900" s="29" t="str">
        <f>IF(Turnaje!A901="","",Turnaje!A901)</f>
        <v/>
      </c>
    </row>
    <row r="901" spans="1:1">
      <c r="A901" s="29" t="str">
        <f>IF(Turnaje!A902="","",Turnaje!A902)</f>
        <v/>
      </c>
    </row>
    <row r="902" spans="1:1">
      <c r="A902" s="29" t="str">
        <f>IF(Turnaje!A903="","",Turnaje!A903)</f>
        <v/>
      </c>
    </row>
    <row r="903" spans="1:1">
      <c r="A903" s="29" t="str">
        <f>IF(Turnaje!A904="","",Turnaje!A904)</f>
        <v/>
      </c>
    </row>
    <row r="904" spans="1:1">
      <c r="A904" s="29" t="str">
        <f>IF(Turnaje!A905="","",Turnaje!A905)</f>
        <v/>
      </c>
    </row>
    <row r="905" spans="1:1">
      <c r="A905" s="29" t="str">
        <f>IF(Turnaje!A906="","",Turnaje!A906)</f>
        <v/>
      </c>
    </row>
    <row r="906" spans="1:1">
      <c r="A906" s="29" t="str">
        <f>IF(Turnaje!A907="","",Turnaje!A907)</f>
        <v/>
      </c>
    </row>
    <row r="907" spans="1:1">
      <c r="A907" s="29" t="str">
        <f>IF(Turnaje!A908="","",Turnaje!A908)</f>
        <v/>
      </c>
    </row>
    <row r="908" spans="1:1">
      <c r="A908" s="29" t="str">
        <f>IF(Turnaje!A909="","",Turnaje!A909)</f>
        <v/>
      </c>
    </row>
    <row r="909" spans="1:1">
      <c r="A909" s="29" t="str">
        <f>IF(Turnaje!A910="","",Turnaje!A910)</f>
        <v/>
      </c>
    </row>
    <row r="910" spans="1:1">
      <c r="A910" s="29" t="str">
        <f>IF(Turnaje!A911="","",Turnaje!A911)</f>
        <v/>
      </c>
    </row>
    <row r="911" spans="1:1">
      <c r="A911" s="29" t="str">
        <f>IF(Turnaje!A912="","",Turnaje!A912)</f>
        <v/>
      </c>
    </row>
    <row r="912" spans="1:1">
      <c r="A912" s="29" t="str">
        <f>IF(Turnaje!A913="","",Turnaje!A913)</f>
        <v/>
      </c>
    </row>
    <row r="913" spans="1:1">
      <c r="A913" s="29" t="str">
        <f>IF(Turnaje!A914="","",Turnaje!A914)</f>
        <v/>
      </c>
    </row>
    <row r="914" spans="1:1">
      <c r="A914" s="29" t="str">
        <f>IF(Turnaje!A915="","",Turnaje!A915)</f>
        <v/>
      </c>
    </row>
    <row r="915" spans="1:1">
      <c r="A915" s="29" t="str">
        <f>IF(Turnaje!A916="","",Turnaje!A916)</f>
        <v/>
      </c>
    </row>
    <row r="916" spans="1:1">
      <c r="A916" s="29" t="str">
        <f>IF(Turnaje!A917="","",Turnaje!A917)</f>
        <v/>
      </c>
    </row>
    <row r="917" spans="1:1">
      <c r="A917" s="29" t="str">
        <f>IF(Turnaje!A918="","",Turnaje!A918)</f>
        <v/>
      </c>
    </row>
    <row r="918" spans="1:1">
      <c r="A918" s="29" t="str">
        <f>IF(Turnaje!A919="","",Turnaje!A919)</f>
        <v/>
      </c>
    </row>
    <row r="919" spans="1:1">
      <c r="A919" s="29" t="str">
        <f>IF(Turnaje!A920="","",Turnaje!A920)</f>
        <v/>
      </c>
    </row>
    <row r="920" spans="1:1">
      <c r="A920" s="29" t="str">
        <f>IF(Turnaje!A921="","",Turnaje!A921)</f>
        <v/>
      </c>
    </row>
    <row r="921" spans="1:1">
      <c r="A921" s="29" t="str">
        <f>IF(Turnaje!A922="","",Turnaje!A922)</f>
        <v/>
      </c>
    </row>
    <row r="922" spans="1:1">
      <c r="A922" s="29" t="str">
        <f>IF(Turnaje!A923="","",Turnaje!A923)</f>
        <v/>
      </c>
    </row>
    <row r="923" spans="1:1">
      <c r="A923" s="29" t="str">
        <f>IF(Turnaje!A924="","",Turnaje!A924)</f>
        <v/>
      </c>
    </row>
    <row r="924" spans="1:1">
      <c r="A924" s="29" t="str">
        <f>IF(Turnaje!A925="","",Turnaje!A925)</f>
        <v/>
      </c>
    </row>
    <row r="925" spans="1:1">
      <c r="A925" s="29" t="str">
        <f>IF(Turnaje!A926="","",Turnaje!A926)</f>
        <v/>
      </c>
    </row>
    <row r="926" spans="1:1">
      <c r="A926" s="29" t="str">
        <f>IF(Turnaje!A927="","",Turnaje!A927)</f>
        <v/>
      </c>
    </row>
    <row r="927" spans="1:1">
      <c r="A927" s="29" t="str">
        <f>IF(Turnaje!A928="","",Turnaje!A928)</f>
        <v/>
      </c>
    </row>
    <row r="928" spans="1:1">
      <c r="A928" s="29" t="str">
        <f>IF(Turnaje!A929="","",Turnaje!A929)</f>
        <v/>
      </c>
    </row>
    <row r="929" spans="1:1">
      <c r="A929" s="29" t="str">
        <f>IF(Turnaje!A930="","",Turnaje!A930)</f>
        <v/>
      </c>
    </row>
    <row r="930" spans="1:1">
      <c r="A930" s="29" t="str">
        <f>IF(Turnaje!A931="","",Turnaje!A931)</f>
        <v/>
      </c>
    </row>
    <row r="931" spans="1:1">
      <c r="A931" s="29" t="str">
        <f>IF(Turnaje!A932="","",Turnaje!A932)</f>
        <v/>
      </c>
    </row>
    <row r="932" spans="1:1">
      <c r="A932" s="29" t="str">
        <f>IF(Turnaje!A933="","",Turnaje!A933)</f>
        <v/>
      </c>
    </row>
    <row r="933" spans="1:1">
      <c r="A933" s="29" t="str">
        <f>IF(Turnaje!A934="","",Turnaje!A934)</f>
        <v/>
      </c>
    </row>
    <row r="934" spans="1:1">
      <c r="A934" s="29" t="str">
        <f>IF(Turnaje!A935="","",Turnaje!A935)</f>
        <v/>
      </c>
    </row>
    <row r="935" spans="1:1">
      <c r="A935" s="29" t="str">
        <f>IF(Turnaje!A936="","",Turnaje!A936)</f>
        <v/>
      </c>
    </row>
    <row r="936" spans="1:1">
      <c r="A936" s="29" t="str">
        <f>IF(Turnaje!A937="","",Turnaje!A937)</f>
        <v/>
      </c>
    </row>
    <row r="937" spans="1:1">
      <c r="A937" s="29" t="str">
        <f>IF(Turnaje!A938="","",Turnaje!A938)</f>
        <v/>
      </c>
    </row>
    <row r="938" spans="1:1">
      <c r="A938" s="29" t="str">
        <f>IF(Turnaje!A939="","",Turnaje!A939)</f>
        <v/>
      </c>
    </row>
    <row r="939" spans="1:1">
      <c r="A939" s="29" t="str">
        <f>IF(Turnaje!A940="","",Turnaje!A940)</f>
        <v/>
      </c>
    </row>
    <row r="940" spans="1:1">
      <c r="A940" s="29" t="str">
        <f>IF(Turnaje!A941="","",Turnaje!A941)</f>
        <v/>
      </c>
    </row>
    <row r="941" spans="1:1">
      <c r="A941" s="29" t="str">
        <f>IF(Turnaje!A942="","",Turnaje!A942)</f>
        <v/>
      </c>
    </row>
    <row r="942" spans="1:1">
      <c r="A942" s="29" t="str">
        <f>IF(Turnaje!A943="","",Turnaje!A943)</f>
        <v/>
      </c>
    </row>
    <row r="943" spans="1:1">
      <c r="A943" s="29" t="str">
        <f>IF(Turnaje!A944="","",Turnaje!A944)</f>
        <v/>
      </c>
    </row>
    <row r="944" spans="1:1">
      <c r="A944" s="29" t="str">
        <f>IF(Turnaje!A945="","",Turnaje!A945)</f>
        <v/>
      </c>
    </row>
    <row r="945" spans="1:1">
      <c r="A945" s="29" t="str">
        <f>IF(Turnaje!A946="","",Turnaje!A946)</f>
        <v/>
      </c>
    </row>
    <row r="946" spans="1:1">
      <c r="A946" s="29" t="str">
        <f>IF(Turnaje!A947="","",Turnaje!A947)</f>
        <v/>
      </c>
    </row>
    <row r="947" spans="1:1">
      <c r="A947" s="29" t="str">
        <f>IF(Turnaje!A948="","",Turnaje!A948)</f>
        <v/>
      </c>
    </row>
    <row r="948" spans="1:1">
      <c r="A948" s="29" t="str">
        <f>IF(Turnaje!A949="","",Turnaje!A949)</f>
        <v/>
      </c>
    </row>
    <row r="949" spans="1:1">
      <c r="A949" s="29" t="str">
        <f>IF(Turnaje!A950="","",Turnaje!A950)</f>
        <v/>
      </c>
    </row>
    <row r="950" spans="1:1">
      <c r="A950" s="29" t="str">
        <f>IF(Turnaje!A951="","",Turnaje!A951)</f>
        <v/>
      </c>
    </row>
    <row r="951" spans="1:1">
      <c r="A951" s="29" t="str">
        <f>IF(Turnaje!A952="","",Turnaje!A952)</f>
        <v/>
      </c>
    </row>
    <row r="952" spans="1:1">
      <c r="A952" s="29" t="str">
        <f>IF(Turnaje!A953="","",Turnaje!A953)</f>
        <v/>
      </c>
    </row>
    <row r="953" spans="1:1">
      <c r="A953" s="29" t="str">
        <f>IF(Turnaje!A954="","",Turnaje!A954)</f>
        <v/>
      </c>
    </row>
    <row r="954" spans="1:1">
      <c r="A954" s="29" t="str">
        <f>IF(Turnaje!A955="","",Turnaje!A955)</f>
        <v/>
      </c>
    </row>
    <row r="955" spans="1:1">
      <c r="A955" s="29" t="str">
        <f>IF(Turnaje!A956="","",Turnaje!A956)</f>
        <v/>
      </c>
    </row>
    <row r="956" spans="1:1">
      <c r="A956" s="29" t="str">
        <f>IF(Turnaje!A957="","",Turnaje!A957)</f>
        <v/>
      </c>
    </row>
    <row r="957" spans="1:1">
      <c r="A957" s="29" t="str">
        <f>IF(Turnaje!A958="","",Turnaje!A958)</f>
        <v/>
      </c>
    </row>
    <row r="958" spans="1:1">
      <c r="A958" s="29" t="str">
        <f>IF(Turnaje!A959="","",Turnaje!A959)</f>
        <v/>
      </c>
    </row>
    <row r="959" spans="1:1">
      <c r="A959" s="29" t="str">
        <f>IF(Turnaje!A960="","",Turnaje!A960)</f>
        <v/>
      </c>
    </row>
    <row r="960" spans="1:1">
      <c r="A960" s="29" t="str">
        <f>IF(Turnaje!A961="","",Turnaje!A961)</f>
        <v/>
      </c>
    </row>
    <row r="961" spans="1:1">
      <c r="A961" s="29" t="str">
        <f>IF(Turnaje!A962="","",Turnaje!A962)</f>
        <v/>
      </c>
    </row>
    <row r="962" spans="1:1">
      <c r="A962" s="29" t="str">
        <f>IF(Turnaje!A963="","",Turnaje!A963)</f>
        <v/>
      </c>
    </row>
    <row r="963" spans="1:1">
      <c r="A963" s="29" t="str">
        <f>IF(Turnaje!A964="","",Turnaje!A964)</f>
        <v/>
      </c>
    </row>
    <row r="964" spans="1:1">
      <c r="A964" s="29" t="str">
        <f>IF(Turnaje!A965="","",Turnaje!A965)</f>
        <v/>
      </c>
    </row>
    <row r="965" spans="1:1">
      <c r="A965" s="29" t="str">
        <f>IF(Turnaje!A966="","",Turnaje!A966)</f>
        <v/>
      </c>
    </row>
    <row r="966" spans="1:1">
      <c r="A966" s="29" t="str">
        <f>IF(Turnaje!A967="","",Turnaje!A967)</f>
        <v/>
      </c>
    </row>
    <row r="967" spans="1:1">
      <c r="A967" s="29" t="str">
        <f>IF(Turnaje!A968="","",Turnaje!A968)</f>
        <v/>
      </c>
    </row>
    <row r="968" spans="1:1">
      <c r="A968" s="29" t="str">
        <f>IF(Turnaje!A969="","",Turnaje!A969)</f>
        <v/>
      </c>
    </row>
    <row r="969" spans="1:1">
      <c r="A969" s="29" t="str">
        <f>IF(Turnaje!A970="","",Turnaje!A970)</f>
        <v/>
      </c>
    </row>
    <row r="970" spans="1:1">
      <c r="A970" s="29" t="str">
        <f>IF(Turnaje!A971="","",Turnaje!A971)</f>
        <v/>
      </c>
    </row>
    <row r="971" spans="1:1">
      <c r="A971" s="29" t="str">
        <f>IF(Turnaje!A972="","",Turnaje!A972)</f>
        <v/>
      </c>
    </row>
    <row r="972" spans="1:1">
      <c r="A972" s="29" t="str">
        <f>IF(Turnaje!A973="","",Turnaje!A973)</f>
        <v/>
      </c>
    </row>
    <row r="973" spans="1:1">
      <c r="A973" s="29" t="str">
        <f>IF(Turnaje!A974="","",Turnaje!A974)</f>
        <v/>
      </c>
    </row>
    <row r="974" spans="1:1">
      <c r="A974" s="29" t="str">
        <f>IF(Turnaje!A975="","",Turnaje!A975)</f>
        <v/>
      </c>
    </row>
    <row r="975" spans="1:1">
      <c r="A975" s="29" t="str">
        <f>IF(Turnaje!A976="","",Turnaje!A976)</f>
        <v/>
      </c>
    </row>
    <row r="976" spans="1:1">
      <c r="A976" s="29" t="str">
        <f>IF(Turnaje!A977="","",Turnaje!A977)</f>
        <v/>
      </c>
    </row>
    <row r="977" spans="1:1">
      <c r="A977" s="29" t="str">
        <f>IF(Turnaje!A978="","",Turnaje!A978)</f>
        <v/>
      </c>
    </row>
    <row r="978" spans="1:1">
      <c r="A978" s="29" t="str">
        <f>IF(Turnaje!A979="","",Turnaje!A979)</f>
        <v/>
      </c>
    </row>
    <row r="979" spans="1:1">
      <c r="A979" s="29" t="str">
        <f>IF(Turnaje!A980="","",Turnaje!A980)</f>
        <v/>
      </c>
    </row>
    <row r="980" spans="1:1">
      <c r="A980" s="29" t="str">
        <f>IF(Turnaje!A981="","",Turnaje!A981)</f>
        <v/>
      </c>
    </row>
    <row r="981" spans="1:1">
      <c r="A981" s="29" t="str">
        <f>IF(Turnaje!A982="","",Turnaje!A982)</f>
        <v/>
      </c>
    </row>
    <row r="982" spans="1:1">
      <c r="A982" s="29" t="str">
        <f>IF(Turnaje!A983="","",Turnaje!A983)</f>
        <v/>
      </c>
    </row>
    <row r="983" spans="1:1">
      <c r="A983" s="29" t="str">
        <f>IF(Turnaje!A984="","",Turnaje!A984)</f>
        <v/>
      </c>
    </row>
    <row r="984" spans="1:1">
      <c r="A984" s="29" t="str">
        <f>IF(Turnaje!A985="","",Turnaje!A985)</f>
        <v/>
      </c>
    </row>
    <row r="985" spans="1:1">
      <c r="A985" s="29" t="str">
        <f>IF(Turnaje!A986="","",Turnaje!A986)</f>
        <v/>
      </c>
    </row>
    <row r="986" spans="1:1">
      <c r="A986" s="29" t="str">
        <f>IF(Turnaje!A987="","",Turnaje!A987)</f>
        <v/>
      </c>
    </row>
    <row r="987" spans="1:1">
      <c r="A987" s="29" t="str">
        <f>IF(Turnaje!A988="","",Turnaje!A988)</f>
        <v/>
      </c>
    </row>
    <row r="988" spans="1:1">
      <c r="A988" s="29" t="str">
        <f>IF(Turnaje!A989="","",Turnaje!A989)</f>
        <v/>
      </c>
    </row>
    <row r="989" spans="1:1">
      <c r="A989" s="29" t="str">
        <f>IF(Turnaje!A990="","",Turnaje!A990)</f>
        <v/>
      </c>
    </row>
    <row r="990" spans="1:1">
      <c r="A990" s="29" t="str">
        <f>IF(Turnaje!A991="","",Turnaje!A991)</f>
        <v/>
      </c>
    </row>
    <row r="991" spans="1:1">
      <c r="A991" s="29" t="str">
        <f>IF(Turnaje!A992="","",Turnaje!A992)</f>
        <v/>
      </c>
    </row>
    <row r="992" spans="1:1">
      <c r="A992" s="29" t="str">
        <f>IF(Turnaje!A993="","",Turnaje!A993)</f>
        <v/>
      </c>
    </row>
    <row r="993" spans="1:1">
      <c r="A993" s="29" t="str">
        <f>IF(Turnaje!A994="","",Turnaje!A994)</f>
        <v/>
      </c>
    </row>
    <row r="994" spans="1:1">
      <c r="A994" s="29" t="str">
        <f>IF(Turnaje!A995="","",Turnaje!A995)</f>
        <v/>
      </c>
    </row>
  </sheetData>
  <sortState ref="B5:O167">
    <sortCondition descending="1" ref="M5:M167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D.Voda</vt:lpstr>
      <vt:lpstr>CP_celkem</vt:lpstr>
      <vt:lpstr>Muzi</vt:lpstr>
      <vt:lpstr>Zeny</vt:lpstr>
      <vt:lpstr>Juniori</vt:lpstr>
      <vt:lpstr>St.zaci</vt:lpstr>
      <vt:lpstr>Ml.zaci</vt:lpstr>
      <vt:lpstr>Turnaje</vt:lpstr>
      <vt:lpstr>ZAK.TOUR</vt:lpstr>
      <vt:lpstr>Masters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dkyzlink</cp:lastModifiedBy>
  <cp:lastPrinted>2018-09-29T17:25:11Z</cp:lastPrinted>
  <dcterms:created xsi:type="dcterms:W3CDTF">2004-01-12T12:14:37Z</dcterms:created>
  <dcterms:modified xsi:type="dcterms:W3CDTF">2018-09-29T17:31:19Z</dcterms:modified>
</cp:coreProperties>
</file>