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19\"/>
    </mc:Choice>
  </mc:AlternateContent>
  <xr:revisionPtr revIDLastSave="424" documentId="13_ncr:1_{80D9C291-2027-4995-9EB9-A2C8E73E43D1}" xr6:coauthVersionLast="41" xr6:coauthVersionMax="41" xr10:uidLastSave="{6884456F-E9C1-47AD-8B39-31DE4F880D5A}"/>
  <bookViews>
    <workbookView xWindow="-108" yWindow="-108" windowWidth="23256" windowHeight="12720" tabRatio="753" xr2:uid="{00000000-000D-0000-FFFF-FFFF00000000}"/>
  </bookViews>
  <sheets>
    <sheet name="Meziboří 9.11." sheetId="47" r:id="rId1"/>
    <sheet name="Brno 9.11." sheetId="48" r:id="rId2"/>
    <sheet name="CP_celkem" sheetId="16" r:id="rId3"/>
    <sheet name="Muzi" sheetId="18" r:id="rId4"/>
    <sheet name="Zeny" sheetId="19" r:id="rId5"/>
    <sheet name="Juniori" sheetId="20" r:id="rId6"/>
    <sheet name="St.zaci" sheetId="21" r:id="rId7"/>
    <sheet name="Ml.zaci" sheetId="22" r:id="rId8"/>
    <sheet name="Masters" sheetId="45" r:id="rId9"/>
    <sheet name="Turnaje" sheetId="3" r:id="rId10"/>
    <sheet name="Zakovska_tour" sheetId="23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4" i="23" l="1"/>
  <c r="A993" i="23"/>
  <c r="A992" i="23"/>
  <c r="A991" i="23"/>
  <c r="A990" i="23"/>
  <c r="A989" i="23"/>
  <c r="A988" i="23"/>
  <c r="A987" i="23"/>
  <c r="A986" i="23"/>
  <c r="A985" i="23"/>
  <c r="A984" i="23"/>
  <c r="A983" i="23"/>
  <c r="A982" i="23"/>
  <c r="A981" i="23"/>
  <c r="A980" i="23"/>
  <c r="A979" i="23"/>
  <c r="A978" i="23"/>
  <c r="A977" i="23"/>
  <c r="A976" i="23"/>
  <c r="A975" i="23"/>
  <c r="A974" i="23"/>
  <c r="A973" i="23"/>
  <c r="A972" i="23"/>
  <c r="A971" i="23"/>
  <c r="A970" i="23"/>
  <c r="A969" i="23"/>
  <c r="A968" i="23"/>
  <c r="A967" i="23"/>
  <c r="A966" i="23"/>
  <c r="A965" i="23"/>
  <c r="A964" i="23"/>
  <c r="A963" i="23"/>
  <c r="A962" i="23"/>
  <c r="A961" i="23"/>
  <c r="A960" i="23"/>
  <c r="A959" i="23"/>
  <c r="A958" i="23"/>
  <c r="A957" i="23"/>
  <c r="A956" i="23"/>
  <c r="A955" i="23"/>
  <c r="A954" i="23"/>
  <c r="A953" i="23"/>
  <c r="A952" i="23"/>
  <c r="A951" i="23"/>
  <c r="A950" i="23"/>
  <c r="A949" i="23"/>
  <c r="A948" i="23"/>
  <c r="A947" i="23"/>
  <c r="A946" i="23"/>
  <c r="A945" i="23"/>
  <c r="A944" i="23"/>
  <c r="A943" i="23"/>
  <c r="A942" i="23"/>
  <c r="A941" i="23"/>
  <c r="A940" i="23"/>
  <c r="A939" i="23"/>
  <c r="A938" i="23"/>
  <c r="A937" i="23"/>
  <c r="A936" i="23"/>
  <c r="A935" i="23"/>
  <c r="A934" i="23"/>
  <c r="A933" i="23"/>
  <c r="A932" i="23"/>
  <c r="A931" i="23"/>
  <c r="A930" i="23"/>
  <c r="A929" i="23"/>
  <c r="A928" i="23"/>
  <c r="A927" i="23"/>
  <c r="A926" i="23"/>
  <c r="A925" i="23"/>
  <c r="A924" i="23"/>
  <c r="A923" i="23"/>
  <c r="A922" i="23"/>
  <c r="A921" i="23"/>
  <c r="A920" i="23"/>
  <c r="A919" i="23"/>
  <c r="A918" i="23"/>
  <c r="A917" i="23"/>
  <c r="A916" i="23"/>
  <c r="A915" i="23"/>
  <c r="A914" i="23"/>
  <c r="A913" i="23"/>
  <c r="A912" i="23"/>
  <c r="A911" i="23"/>
  <c r="A910" i="23"/>
  <c r="A909" i="23"/>
  <c r="A908" i="23"/>
  <c r="A907" i="23"/>
  <c r="A906" i="23"/>
  <c r="A905" i="23"/>
  <c r="A904" i="23"/>
  <c r="A903" i="23"/>
  <c r="A902" i="23"/>
  <c r="A901" i="23"/>
  <c r="A900" i="23"/>
  <c r="A899" i="23"/>
  <c r="A898" i="23"/>
  <c r="A897" i="23"/>
  <c r="A896" i="23"/>
  <c r="A895" i="23"/>
  <c r="A894" i="23"/>
  <c r="A893" i="23"/>
  <c r="A892" i="23"/>
  <c r="A891" i="23"/>
  <c r="A890" i="23"/>
  <c r="A889" i="23"/>
  <c r="A888" i="23"/>
  <c r="A887" i="23"/>
  <c r="A886" i="23"/>
  <c r="A885" i="23"/>
  <c r="A884" i="23"/>
  <c r="A883" i="23"/>
  <c r="A882" i="23"/>
  <c r="A881" i="23"/>
  <c r="A880" i="23"/>
  <c r="A879" i="23"/>
  <c r="A878" i="23"/>
  <c r="A877" i="23"/>
  <c r="A876" i="23"/>
  <c r="A875" i="23"/>
  <c r="A874" i="23"/>
  <c r="A873" i="23"/>
  <c r="A872" i="23"/>
  <c r="A871" i="23"/>
  <c r="A870" i="23"/>
  <c r="A869" i="23"/>
  <c r="A868" i="23"/>
  <c r="A867" i="23"/>
  <c r="A866" i="23"/>
  <c r="A865" i="23"/>
  <c r="A864" i="23"/>
  <c r="A863" i="23"/>
  <c r="A862" i="23"/>
  <c r="A861" i="23"/>
  <c r="A860" i="23"/>
  <c r="A859" i="23"/>
  <c r="A858" i="23"/>
  <c r="A857" i="23"/>
  <c r="A856" i="23"/>
  <c r="A855" i="23"/>
  <c r="A854" i="23"/>
  <c r="A853" i="23"/>
  <c r="A852" i="23"/>
  <c r="A851" i="23"/>
  <c r="A850" i="23"/>
  <c r="A849" i="23"/>
  <c r="A848" i="23"/>
  <c r="A847" i="23"/>
  <c r="A846" i="23"/>
  <c r="A845" i="23"/>
  <c r="A844" i="23"/>
  <c r="A843" i="23"/>
  <c r="A842" i="23"/>
  <c r="A841" i="23"/>
  <c r="A840" i="23"/>
  <c r="A839" i="23"/>
  <c r="A838" i="23"/>
  <c r="A837" i="23"/>
  <c r="A836" i="23"/>
  <c r="A835" i="23"/>
  <c r="A834" i="23"/>
  <c r="A833" i="23"/>
  <c r="A832" i="23"/>
  <c r="A831" i="23"/>
  <c r="A830" i="23"/>
  <c r="A829" i="23"/>
  <c r="A828" i="23"/>
  <c r="A827" i="23"/>
  <c r="A826" i="23"/>
  <c r="A825" i="23"/>
  <c r="A824" i="23"/>
  <c r="A823" i="23"/>
  <c r="A822" i="23"/>
  <c r="A821" i="23"/>
  <c r="A820" i="23"/>
  <c r="A819" i="23"/>
  <c r="A818" i="23"/>
  <c r="A817" i="23"/>
  <c r="A816" i="23"/>
  <c r="A815" i="23"/>
  <c r="A814" i="23"/>
  <c r="A813" i="23"/>
  <c r="A812" i="23"/>
  <c r="A811" i="23"/>
  <c r="A810" i="23"/>
  <c r="A809" i="23"/>
  <c r="A808" i="23"/>
  <c r="A807" i="23"/>
  <c r="A806" i="23"/>
  <c r="A805" i="23"/>
  <c r="A804" i="23"/>
  <c r="A803" i="23"/>
  <c r="A802" i="23"/>
  <c r="A801" i="23"/>
  <c r="A800" i="23"/>
  <c r="A799" i="23"/>
  <c r="A798" i="23"/>
  <c r="A797" i="23"/>
  <c r="A796" i="23"/>
  <c r="A795" i="23"/>
  <c r="A794" i="23"/>
  <c r="A793" i="23"/>
  <c r="A792" i="23"/>
  <c r="A791" i="23"/>
  <c r="A790" i="23"/>
  <c r="A789" i="23"/>
  <c r="A788" i="23"/>
  <c r="A787" i="23"/>
  <c r="A786" i="23"/>
  <c r="A785" i="23"/>
  <c r="A784" i="23"/>
  <c r="A783" i="23"/>
  <c r="A782" i="23"/>
  <c r="A781" i="23"/>
  <c r="A780" i="23"/>
  <c r="A779" i="23"/>
  <c r="A778" i="23"/>
  <c r="A777" i="23"/>
  <c r="A776" i="23"/>
  <c r="A775" i="23"/>
  <c r="A774" i="23"/>
  <c r="A773" i="23"/>
  <c r="A772" i="23"/>
  <c r="A771" i="23"/>
  <c r="A770" i="23"/>
  <c r="A769" i="23"/>
  <c r="A768" i="23"/>
  <c r="A767" i="23"/>
  <c r="A766" i="23"/>
  <c r="A765" i="23"/>
  <c r="A764" i="23"/>
  <c r="A763" i="23"/>
  <c r="A762" i="23"/>
  <c r="A761" i="23"/>
  <c r="A760" i="23"/>
  <c r="A759" i="23"/>
  <c r="A758" i="23"/>
  <c r="A757" i="23"/>
  <c r="A756" i="23"/>
  <c r="A755" i="23"/>
  <c r="A754" i="23"/>
  <c r="A753" i="23"/>
  <c r="A752" i="23"/>
  <c r="A751" i="23"/>
  <c r="A750" i="23"/>
  <c r="A749" i="23"/>
  <c r="A748" i="23"/>
  <c r="A747" i="23"/>
  <c r="A746" i="23"/>
  <c r="A745" i="23"/>
  <c r="A744" i="23"/>
  <c r="A743" i="23"/>
  <c r="A742" i="23"/>
  <c r="A741" i="23"/>
  <c r="A740" i="23"/>
  <c r="A739" i="23"/>
  <c r="A738" i="23"/>
  <c r="A737" i="23"/>
  <c r="A736" i="23"/>
  <c r="A735" i="23"/>
  <c r="A734" i="23"/>
  <c r="A733" i="23"/>
  <c r="A732" i="23"/>
  <c r="A731" i="23"/>
  <c r="A730" i="23"/>
  <c r="A729" i="23"/>
  <c r="A728" i="23"/>
  <c r="A727" i="23"/>
  <c r="A726" i="23"/>
  <c r="A725" i="23"/>
  <c r="A724" i="23"/>
  <c r="A723" i="23"/>
  <c r="A722" i="23"/>
  <c r="A721" i="23"/>
  <c r="A720" i="23"/>
  <c r="A719" i="23"/>
  <c r="A718" i="23"/>
  <c r="A717" i="23"/>
  <c r="A716" i="23"/>
  <c r="A715" i="23"/>
  <c r="A714" i="23"/>
  <c r="A713" i="23"/>
  <c r="A712" i="23"/>
  <c r="A711" i="23"/>
  <c r="A710" i="23"/>
  <c r="A709" i="23"/>
  <c r="A708" i="23"/>
  <c r="A707" i="23"/>
  <c r="A706" i="23"/>
  <c r="A705" i="23"/>
  <c r="A704" i="23"/>
  <c r="A703" i="23"/>
  <c r="A702" i="23"/>
  <c r="A701" i="23"/>
  <c r="A700" i="23"/>
  <c r="A699" i="23"/>
  <c r="A698" i="23"/>
  <c r="A697" i="23"/>
  <c r="A696" i="23"/>
  <c r="A695" i="23"/>
  <c r="A694" i="23"/>
  <c r="A693" i="23"/>
  <c r="A692" i="23"/>
  <c r="A691" i="23"/>
  <c r="A690" i="23"/>
  <c r="A689" i="23"/>
  <c r="A688" i="23"/>
  <c r="A687" i="23"/>
  <c r="A686" i="23"/>
  <c r="A685" i="23"/>
  <c r="A684" i="23"/>
  <c r="A683" i="23"/>
  <c r="A682" i="23"/>
  <c r="A681" i="23"/>
  <c r="A680" i="23"/>
  <c r="A679" i="23"/>
  <c r="A678" i="23"/>
  <c r="A677" i="23"/>
  <c r="A676" i="23"/>
  <c r="A675" i="23"/>
  <c r="A674" i="23"/>
  <c r="A673" i="23"/>
  <c r="A672" i="23"/>
  <c r="A671" i="23"/>
  <c r="A670" i="23"/>
  <c r="A669" i="23"/>
  <c r="A668" i="23"/>
  <c r="A667" i="23"/>
  <c r="A666" i="23"/>
  <c r="A665" i="23"/>
  <c r="A664" i="23"/>
  <c r="A663" i="23"/>
  <c r="A662" i="23"/>
  <c r="A661" i="23"/>
  <c r="A660" i="23"/>
  <c r="A659" i="23"/>
  <c r="A658" i="23"/>
  <c r="A657" i="23"/>
  <c r="A656" i="23"/>
  <c r="A655" i="23"/>
  <c r="A654" i="23"/>
  <c r="A653" i="23"/>
  <c r="A652" i="23"/>
  <c r="A651" i="23"/>
  <c r="A650" i="23"/>
  <c r="A649" i="23"/>
  <c r="A648" i="23"/>
  <c r="A647" i="23"/>
  <c r="A646" i="23"/>
  <c r="A645" i="23"/>
  <c r="A644" i="23"/>
  <c r="A643" i="23"/>
  <c r="A642" i="23"/>
  <c r="A641" i="23"/>
  <c r="A640" i="23"/>
  <c r="A639" i="23"/>
  <c r="A638" i="23"/>
  <c r="A637" i="23"/>
  <c r="A636" i="23"/>
  <c r="A635" i="23"/>
  <c r="A634" i="23"/>
  <c r="A633" i="23"/>
  <c r="A632" i="23"/>
  <c r="A631" i="23"/>
  <c r="A630" i="23"/>
  <c r="A629" i="23"/>
  <c r="A628" i="23"/>
  <c r="A627" i="23"/>
  <c r="A626" i="23"/>
  <c r="A625" i="23"/>
  <c r="A624" i="23"/>
  <c r="A623" i="23"/>
  <c r="A622" i="23"/>
  <c r="A621" i="23"/>
  <c r="A620" i="23"/>
  <c r="A619" i="23"/>
  <c r="A618" i="23"/>
  <c r="A617" i="23"/>
  <c r="A616" i="23"/>
  <c r="A615" i="23"/>
  <c r="A614" i="23"/>
  <c r="A613" i="23"/>
  <c r="A612" i="23"/>
  <c r="A611" i="23"/>
  <c r="A610" i="23"/>
  <c r="A609" i="23"/>
  <c r="A608" i="23"/>
  <c r="A607" i="23"/>
  <c r="A606" i="23"/>
  <c r="A605" i="23"/>
  <c r="A604" i="23"/>
  <c r="A603" i="23"/>
  <c r="A602" i="23"/>
  <c r="A601" i="23"/>
  <c r="A600" i="23"/>
  <c r="A599" i="23"/>
  <c r="A598" i="23"/>
  <c r="A597" i="23"/>
  <c r="A596" i="23"/>
  <c r="A595" i="23"/>
  <c r="A594" i="23"/>
  <c r="A593" i="23"/>
  <c r="A592" i="23"/>
  <c r="A591" i="23"/>
  <c r="A590" i="23"/>
  <c r="A589" i="23"/>
  <c r="A588" i="23"/>
  <c r="A587" i="23"/>
  <c r="A586" i="23"/>
  <c r="A585" i="23"/>
  <c r="A584" i="23"/>
  <c r="A583" i="23"/>
  <c r="A582" i="23"/>
  <c r="A581" i="23"/>
  <c r="A580" i="23"/>
  <c r="A579" i="23"/>
  <c r="A578" i="23"/>
  <c r="A577" i="23"/>
  <c r="A576" i="23"/>
  <c r="A575" i="23"/>
  <c r="A574" i="23"/>
  <c r="A573" i="23"/>
  <c r="A572" i="23"/>
  <c r="A571" i="23"/>
  <c r="A570" i="23"/>
  <c r="A569" i="23"/>
  <c r="A568" i="23"/>
  <c r="A567" i="23"/>
  <c r="A566" i="23"/>
  <c r="A565" i="23"/>
  <c r="A564" i="23"/>
  <c r="A563" i="23"/>
  <c r="A562" i="23"/>
  <c r="A561" i="23"/>
  <c r="A560" i="23"/>
  <c r="A559" i="23"/>
  <c r="A558" i="23"/>
  <c r="A557" i="23"/>
  <c r="A556" i="23"/>
  <c r="A555" i="23"/>
  <c r="A554" i="23"/>
  <c r="A553" i="23"/>
  <c r="A552" i="23"/>
  <c r="A551" i="23"/>
  <c r="A550" i="23"/>
  <c r="A549" i="23"/>
  <c r="A548" i="23"/>
  <c r="A547" i="23"/>
  <c r="A546" i="23"/>
  <c r="A545" i="23"/>
  <c r="A544" i="23"/>
  <c r="A543" i="23"/>
  <c r="A542" i="23"/>
  <c r="A541" i="23"/>
  <c r="A540" i="23"/>
  <c r="A539" i="23"/>
  <c r="A538" i="23"/>
  <c r="A537" i="23"/>
  <c r="A536" i="23"/>
  <c r="A535" i="23"/>
  <c r="A534" i="23"/>
  <c r="A533" i="23"/>
  <c r="A532" i="23"/>
  <c r="A531" i="23"/>
  <c r="A530" i="23"/>
  <c r="A529" i="23"/>
  <c r="A528" i="23"/>
  <c r="A527" i="23"/>
  <c r="A526" i="23"/>
  <c r="A525" i="23"/>
  <c r="A524" i="23"/>
  <c r="A523" i="23"/>
  <c r="A522" i="23"/>
  <c r="A521" i="23"/>
  <c r="A520" i="23"/>
  <c r="A519" i="23"/>
  <c r="A518" i="23"/>
  <c r="A517" i="23"/>
  <c r="A516" i="23"/>
  <c r="A515" i="23"/>
  <c r="A514" i="23"/>
  <c r="A513" i="23"/>
  <c r="A512" i="23"/>
  <c r="A511" i="23"/>
  <c r="A510" i="23"/>
  <c r="A509" i="23"/>
  <c r="A508" i="23"/>
  <c r="A507" i="23"/>
  <c r="A506" i="23"/>
  <c r="A505" i="23"/>
  <c r="A504" i="23"/>
  <c r="A503" i="23"/>
  <c r="A502" i="23"/>
  <c r="A501" i="23"/>
  <c r="A500" i="23"/>
  <c r="A499" i="23"/>
  <c r="A498" i="23"/>
  <c r="A497" i="23"/>
  <c r="A496" i="23"/>
  <c r="A495" i="23"/>
  <c r="A494" i="23"/>
  <c r="A493" i="23"/>
  <c r="A492" i="23"/>
  <c r="A491" i="23"/>
  <c r="A490" i="23"/>
  <c r="A489" i="23"/>
  <c r="A488" i="23"/>
  <c r="A487" i="23"/>
  <c r="A486" i="23"/>
  <c r="A485" i="23"/>
  <c r="A484" i="23"/>
  <c r="A483" i="23"/>
  <c r="A482" i="23"/>
  <c r="A481" i="23"/>
  <c r="A480" i="23"/>
  <c r="A479" i="23"/>
  <c r="A478" i="23"/>
  <c r="A477" i="23"/>
  <c r="A476" i="23"/>
  <c r="A475" i="23"/>
  <c r="A474" i="23"/>
  <c r="A473" i="23"/>
  <c r="A472" i="23"/>
  <c r="A471" i="23"/>
  <c r="A470" i="23"/>
  <c r="A469" i="23"/>
  <c r="A468" i="23"/>
  <c r="A467" i="23"/>
  <c r="A466" i="23"/>
  <c r="A465" i="23"/>
  <c r="A464" i="23"/>
  <c r="A463" i="23"/>
  <c r="A462" i="23"/>
  <c r="A461" i="23"/>
  <c r="A460" i="23"/>
  <c r="A459" i="23"/>
  <c r="A458" i="23"/>
  <c r="A457" i="23"/>
  <c r="A456" i="23"/>
  <c r="A455" i="23"/>
  <c r="A454" i="23"/>
  <c r="A453" i="23"/>
  <c r="A452" i="23"/>
  <c r="A451" i="23"/>
  <c r="A450" i="23"/>
  <c r="A449" i="23"/>
  <c r="A448" i="23"/>
  <c r="A447" i="23"/>
  <c r="A446" i="23"/>
  <c r="A445" i="23"/>
  <c r="A444" i="23"/>
  <c r="L98" i="23"/>
  <c r="K98" i="23"/>
  <c r="J98" i="23"/>
  <c r="I98" i="23"/>
  <c r="H98" i="23"/>
  <c r="G98" i="23"/>
  <c r="F98" i="23"/>
  <c r="E98" i="23"/>
  <c r="D98" i="23"/>
  <c r="C98" i="23"/>
  <c r="B98" i="23"/>
  <c r="L121" i="23"/>
  <c r="K121" i="23"/>
  <c r="J121" i="23"/>
  <c r="I121" i="23"/>
  <c r="H121" i="23"/>
  <c r="G121" i="23"/>
  <c r="F121" i="23"/>
  <c r="E121" i="23"/>
  <c r="D121" i="23"/>
  <c r="C121" i="23"/>
  <c r="B121" i="23"/>
  <c r="L139" i="23"/>
  <c r="K139" i="23"/>
  <c r="J139" i="23"/>
  <c r="I139" i="23"/>
  <c r="H139" i="23"/>
  <c r="G139" i="23"/>
  <c r="F139" i="23"/>
  <c r="E139" i="23"/>
  <c r="D139" i="23"/>
  <c r="C139" i="23"/>
  <c r="B139" i="23"/>
  <c r="L154" i="23"/>
  <c r="K154" i="23"/>
  <c r="J154" i="23"/>
  <c r="I154" i="23"/>
  <c r="H154" i="23"/>
  <c r="G154" i="23"/>
  <c r="F154" i="23"/>
  <c r="E154" i="23"/>
  <c r="M154" i="23" s="1"/>
  <c r="D154" i="23"/>
  <c r="C154" i="23"/>
  <c r="B154" i="23"/>
  <c r="L167" i="23"/>
  <c r="K167" i="23"/>
  <c r="J167" i="23"/>
  <c r="I167" i="23"/>
  <c r="H167" i="23"/>
  <c r="G167" i="23"/>
  <c r="F167" i="23"/>
  <c r="E167" i="23"/>
  <c r="D167" i="23"/>
  <c r="C167" i="23"/>
  <c r="B167" i="23"/>
  <c r="L66" i="23"/>
  <c r="K66" i="23"/>
  <c r="J66" i="23"/>
  <c r="I66" i="23"/>
  <c r="H66" i="23"/>
  <c r="G66" i="23"/>
  <c r="F66" i="23"/>
  <c r="E66" i="23"/>
  <c r="D66" i="23"/>
  <c r="C66" i="23"/>
  <c r="B66" i="23"/>
  <c r="L32" i="23"/>
  <c r="K32" i="23"/>
  <c r="J32" i="23"/>
  <c r="I32" i="23"/>
  <c r="H32" i="23"/>
  <c r="G32" i="23"/>
  <c r="F32" i="23"/>
  <c r="E32" i="23"/>
  <c r="D32" i="23"/>
  <c r="C32" i="23"/>
  <c r="B32" i="23"/>
  <c r="L55" i="23"/>
  <c r="K55" i="23"/>
  <c r="J55" i="23"/>
  <c r="I55" i="23"/>
  <c r="H55" i="23"/>
  <c r="G55" i="23"/>
  <c r="F55" i="23"/>
  <c r="E55" i="23"/>
  <c r="D55" i="23"/>
  <c r="C55" i="23"/>
  <c r="B55" i="23"/>
  <c r="L141" i="23"/>
  <c r="K141" i="23"/>
  <c r="J141" i="23"/>
  <c r="I141" i="23"/>
  <c r="H141" i="23"/>
  <c r="G141" i="23"/>
  <c r="F141" i="23"/>
  <c r="E141" i="23"/>
  <c r="D141" i="23"/>
  <c r="C141" i="23"/>
  <c r="B141" i="23"/>
  <c r="L62" i="23"/>
  <c r="K62" i="23"/>
  <c r="J62" i="23"/>
  <c r="I62" i="23"/>
  <c r="H62" i="23"/>
  <c r="G62" i="23"/>
  <c r="F62" i="23"/>
  <c r="E62" i="23"/>
  <c r="D62" i="23"/>
  <c r="C62" i="23"/>
  <c r="B62" i="23"/>
  <c r="L149" i="23"/>
  <c r="K149" i="23"/>
  <c r="J149" i="23"/>
  <c r="I149" i="23"/>
  <c r="H149" i="23"/>
  <c r="G149" i="23"/>
  <c r="F149" i="23"/>
  <c r="N149" i="23" s="1"/>
  <c r="E149" i="23"/>
  <c r="D149" i="23"/>
  <c r="C149" i="23"/>
  <c r="B149" i="23"/>
  <c r="L85" i="23"/>
  <c r="K85" i="23"/>
  <c r="J85" i="23"/>
  <c r="I85" i="23"/>
  <c r="H85" i="23"/>
  <c r="G85" i="23"/>
  <c r="F85" i="23"/>
  <c r="E85" i="23"/>
  <c r="D85" i="23"/>
  <c r="C85" i="23"/>
  <c r="B85" i="23"/>
  <c r="L76" i="23"/>
  <c r="K76" i="23"/>
  <c r="J76" i="23"/>
  <c r="I76" i="23"/>
  <c r="H76" i="23"/>
  <c r="G76" i="23"/>
  <c r="F76" i="23"/>
  <c r="E76" i="23"/>
  <c r="D76" i="23"/>
  <c r="C76" i="23"/>
  <c r="B76" i="23"/>
  <c r="L40" i="23"/>
  <c r="K40" i="23"/>
  <c r="J40" i="23"/>
  <c r="I40" i="23"/>
  <c r="H40" i="23"/>
  <c r="G40" i="23"/>
  <c r="F40" i="23"/>
  <c r="E40" i="23"/>
  <c r="D40" i="23"/>
  <c r="C40" i="23"/>
  <c r="B40" i="23"/>
  <c r="L69" i="23"/>
  <c r="K69" i="23"/>
  <c r="J69" i="23"/>
  <c r="I69" i="23"/>
  <c r="H69" i="23"/>
  <c r="G69" i="23"/>
  <c r="F69" i="23"/>
  <c r="E69" i="23"/>
  <c r="D69" i="23"/>
  <c r="C69" i="23"/>
  <c r="B69" i="23"/>
  <c r="L135" i="23"/>
  <c r="K135" i="23"/>
  <c r="J135" i="23"/>
  <c r="I135" i="23"/>
  <c r="H135" i="23"/>
  <c r="G135" i="23"/>
  <c r="F135" i="23"/>
  <c r="E135" i="23"/>
  <c r="D135" i="23"/>
  <c r="C135" i="23"/>
  <c r="B135" i="23"/>
  <c r="L25" i="23"/>
  <c r="K25" i="23"/>
  <c r="J25" i="23"/>
  <c r="I25" i="23"/>
  <c r="H25" i="23"/>
  <c r="G25" i="23"/>
  <c r="F25" i="23"/>
  <c r="E25" i="23"/>
  <c r="D25" i="23"/>
  <c r="C25" i="23"/>
  <c r="B25" i="23"/>
  <c r="L100" i="23"/>
  <c r="K100" i="23"/>
  <c r="J100" i="23"/>
  <c r="I100" i="23"/>
  <c r="H100" i="23"/>
  <c r="G100" i="23"/>
  <c r="F100" i="23"/>
  <c r="E100" i="23"/>
  <c r="D100" i="23"/>
  <c r="C100" i="23"/>
  <c r="B100" i="23"/>
  <c r="L74" i="23"/>
  <c r="K74" i="23"/>
  <c r="J74" i="23"/>
  <c r="I74" i="23"/>
  <c r="H74" i="23"/>
  <c r="G74" i="23"/>
  <c r="F74" i="23"/>
  <c r="E74" i="23"/>
  <c r="D74" i="23"/>
  <c r="C74" i="23"/>
  <c r="B74" i="23"/>
  <c r="L70" i="23"/>
  <c r="K70" i="23"/>
  <c r="J70" i="23"/>
  <c r="I70" i="23"/>
  <c r="H70" i="23"/>
  <c r="G70" i="23"/>
  <c r="F70" i="23"/>
  <c r="E70" i="23"/>
  <c r="D70" i="23"/>
  <c r="C70" i="23"/>
  <c r="B70" i="23"/>
  <c r="L106" i="23"/>
  <c r="K106" i="23"/>
  <c r="J106" i="23"/>
  <c r="I106" i="23"/>
  <c r="H106" i="23"/>
  <c r="G106" i="23"/>
  <c r="F106" i="23"/>
  <c r="E106" i="23"/>
  <c r="D106" i="23"/>
  <c r="C106" i="23"/>
  <c r="B106" i="23"/>
  <c r="L43" i="23"/>
  <c r="K43" i="23"/>
  <c r="J43" i="23"/>
  <c r="I43" i="23"/>
  <c r="H43" i="23"/>
  <c r="G43" i="23"/>
  <c r="F43" i="23"/>
  <c r="E43" i="23"/>
  <c r="D43" i="23"/>
  <c r="C43" i="23"/>
  <c r="B43" i="23"/>
  <c r="L39" i="23"/>
  <c r="K39" i="23"/>
  <c r="J39" i="23"/>
  <c r="I39" i="23"/>
  <c r="H39" i="23"/>
  <c r="G39" i="23"/>
  <c r="F39" i="23"/>
  <c r="E39" i="23"/>
  <c r="D39" i="23"/>
  <c r="C39" i="23"/>
  <c r="B39" i="23"/>
  <c r="L73" i="23"/>
  <c r="K73" i="23"/>
  <c r="J73" i="23"/>
  <c r="I73" i="23"/>
  <c r="H73" i="23"/>
  <c r="G73" i="23"/>
  <c r="F73" i="23"/>
  <c r="E73" i="23"/>
  <c r="D73" i="23"/>
  <c r="C73" i="23"/>
  <c r="B73" i="23"/>
  <c r="L53" i="23"/>
  <c r="K53" i="23"/>
  <c r="J53" i="23"/>
  <c r="I53" i="23"/>
  <c r="H53" i="23"/>
  <c r="G53" i="23"/>
  <c r="F53" i="23"/>
  <c r="E53" i="23"/>
  <c r="D53" i="23"/>
  <c r="C53" i="23"/>
  <c r="B53" i="23"/>
  <c r="L94" i="23"/>
  <c r="K94" i="23"/>
  <c r="J94" i="23"/>
  <c r="I94" i="23"/>
  <c r="H94" i="23"/>
  <c r="G94" i="23"/>
  <c r="F94" i="23"/>
  <c r="E94" i="23"/>
  <c r="D94" i="23"/>
  <c r="C94" i="23"/>
  <c r="B94" i="23"/>
  <c r="L185" i="23"/>
  <c r="K185" i="23"/>
  <c r="J185" i="23"/>
  <c r="I185" i="23"/>
  <c r="H185" i="23"/>
  <c r="G185" i="23"/>
  <c r="F185" i="23"/>
  <c r="E185" i="23"/>
  <c r="D185" i="23"/>
  <c r="C185" i="23"/>
  <c r="B185" i="23"/>
  <c r="L34" i="23"/>
  <c r="K34" i="23"/>
  <c r="J34" i="23"/>
  <c r="I34" i="23"/>
  <c r="H34" i="23"/>
  <c r="G34" i="23"/>
  <c r="F34" i="23"/>
  <c r="E34" i="23"/>
  <c r="M34" i="23" s="1"/>
  <c r="D34" i="23"/>
  <c r="C34" i="23"/>
  <c r="B34" i="23"/>
  <c r="L14" i="23"/>
  <c r="K14" i="23"/>
  <c r="J14" i="23"/>
  <c r="I14" i="23"/>
  <c r="H14" i="23"/>
  <c r="G14" i="23"/>
  <c r="F14" i="23"/>
  <c r="E14" i="23"/>
  <c r="D14" i="23"/>
  <c r="C14" i="23"/>
  <c r="B14" i="23"/>
  <c r="L184" i="23"/>
  <c r="K184" i="23"/>
  <c r="J184" i="23"/>
  <c r="I184" i="23"/>
  <c r="H184" i="23"/>
  <c r="G184" i="23"/>
  <c r="F184" i="23"/>
  <c r="E184" i="23"/>
  <c r="D184" i="23"/>
  <c r="C184" i="23"/>
  <c r="B184" i="23"/>
  <c r="L9" i="23"/>
  <c r="K9" i="23"/>
  <c r="J9" i="23"/>
  <c r="I9" i="23"/>
  <c r="H9" i="23"/>
  <c r="G9" i="23"/>
  <c r="F9" i="23"/>
  <c r="E9" i="23"/>
  <c r="D9" i="23"/>
  <c r="C9" i="23"/>
  <c r="B9" i="23"/>
  <c r="L38" i="23"/>
  <c r="K38" i="23"/>
  <c r="J38" i="23"/>
  <c r="I38" i="23"/>
  <c r="H38" i="23"/>
  <c r="G38" i="23"/>
  <c r="F38" i="23"/>
  <c r="E38" i="23"/>
  <c r="D38" i="23"/>
  <c r="C38" i="23"/>
  <c r="B38" i="23"/>
  <c r="L148" i="23"/>
  <c r="K148" i="23"/>
  <c r="J148" i="23"/>
  <c r="I148" i="23"/>
  <c r="H148" i="23"/>
  <c r="G148" i="23"/>
  <c r="F148" i="23"/>
  <c r="E148" i="23"/>
  <c r="D148" i="23"/>
  <c r="C148" i="23"/>
  <c r="B148" i="23"/>
  <c r="L71" i="23"/>
  <c r="K71" i="23"/>
  <c r="J71" i="23"/>
  <c r="I71" i="23"/>
  <c r="H71" i="23"/>
  <c r="G71" i="23"/>
  <c r="F71" i="23"/>
  <c r="E71" i="23"/>
  <c r="D71" i="23"/>
  <c r="C71" i="23"/>
  <c r="B71" i="23"/>
  <c r="L110" i="23"/>
  <c r="K110" i="23"/>
  <c r="J110" i="23"/>
  <c r="I110" i="23"/>
  <c r="H110" i="23"/>
  <c r="G110" i="23"/>
  <c r="F110" i="23"/>
  <c r="E110" i="23"/>
  <c r="D110" i="23"/>
  <c r="C110" i="23"/>
  <c r="B110" i="23"/>
  <c r="L127" i="23"/>
  <c r="K127" i="23"/>
  <c r="J127" i="23"/>
  <c r="I127" i="23"/>
  <c r="H127" i="23"/>
  <c r="G127" i="23"/>
  <c r="F127" i="23"/>
  <c r="E127" i="23"/>
  <c r="M127" i="23" s="1"/>
  <c r="D127" i="23"/>
  <c r="C127" i="23"/>
  <c r="B127" i="23"/>
  <c r="L44" i="23"/>
  <c r="K44" i="23"/>
  <c r="J44" i="23"/>
  <c r="I44" i="23"/>
  <c r="H44" i="23"/>
  <c r="G44" i="23"/>
  <c r="F44" i="23"/>
  <c r="E44" i="23"/>
  <c r="D44" i="23"/>
  <c r="C44" i="23"/>
  <c r="B44" i="23"/>
  <c r="L29" i="23"/>
  <c r="K29" i="23"/>
  <c r="J29" i="23"/>
  <c r="I29" i="23"/>
  <c r="H29" i="23"/>
  <c r="G29" i="23"/>
  <c r="F29" i="23"/>
  <c r="E29" i="23"/>
  <c r="D29" i="23"/>
  <c r="C29" i="23"/>
  <c r="B29" i="23"/>
  <c r="L6" i="23"/>
  <c r="K6" i="23"/>
  <c r="J6" i="23"/>
  <c r="I6" i="23"/>
  <c r="H6" i="23"/>
  <c r="G6" i="23"/>
  <c r="F6" i="23"/>
  <c r="E6" i="23"/>
  <c r="D6" i="23"/>
  <c r="C6" i="23"/>
  <c r="B6" i="23"/>
  <c r="L147" i="23"/>
  <c r="K147" i="23"/>
  <c r="J147" i="23"/>
  <c r="I147" i="23"/>
  <c r="H147" i="23"/>
  <c r="G147" i="23"/>
  <c r="F147" i="23"/>
  <c r="E147" i="23"/>
  <c r="D147" i="23"/>
  <c r="C147" i="23"/>
  <c r="B147" i="23"/>
  <c r="L113" i="23"/>
  <c r="K113" i="23"/>
  <c r="J113" i="23"/>
  <c r="I113" i="23"/>
  <c r="H113" i="23"/>
  <c r="G113" i="23"/>
  <c r="F113" i="23"/>
  <c r="E113" i="23"/>
  <c r="D113" i="23"/>
  <c r="C113" i="23"/>
  <c r="B113" i="23"/>
  <c r="L124" i="23"/>
  <c r="K124" i="23"/>
  <c r="J124" i="23"/>
  <c r="I124" i="23"/>
  <c r="H124" i="23"/>
  <c r="G124" i="23"/>
  <c r="F124" i="23"/>
  <c r="E124" i="23"/>
  <c r="D124" i="23"/>
  <c r="C124" i="23"/>
  <c r="B124" i="23"/>
  <c r="L146" i="23"/>
  <c r="K146" i="23"/>
  <c r="J146" i="23"/>
  <c r="I146" i="23"/>
  <c r="H146" i="23"/>
  <c r="G146" i="23"/>
  <c r="F146" i="23"/>
  <c r="E146" i="23"/>
  <c r="D146" i="23"/>
  <c r="C146" i="23"/>
  <c r="B146" i="23"/>
  <c r="L109" i="23"/>
  <c r="K109" i="23"/>
  <c r="J109" i="23"/>
  <c r="I109" i="23"/>
  <c r="H109" i="23"/>
  <c r="G109" i="23"/>
  <c r="F109" i="23"/>
  <c r="E109" i="23"/>
  <c r="D109" i="23"/>
  <c r="C109" i="23"/>
  <c r="B109" i="23"/>
  <c r="L11" i="23"/>
  <c r="K11" i="23"/>
  <c r="J11" i="23"/>
  <c r="I11" i="23"/>
  <c r="H11" i="23"/>
  <c r="G11" i="23"/>
  <c r="F11" i="23"/>
  <c r="E11" i="23"/>
  <c r="D11" i="23"/>
  <c r="C11" i="23"/>
  <c r="B11" i="23"/>
  <c r="L46" i="23"/>
  <c r="K46" i="23"/>
  <c r="J46" i="23"/>
  <c r="I46" i="23"/>
  <c r="H46" i="23"/>
  <c r="G46" i="23"/>
  <c r="F46" i="23"/>
  <c r="E46" i="23"/>
  <c r="D46" i="23"/>
  <c r="C46" i="23"/>
  <c r="B46" i="23"/>
  <c r="L48" i="23"/>
  <c r="K48" i="23"/>
  <c r="J48" i="23"/>
  <c r="I48" i="23"/>
  <c r="H48" i="23"/>
  <c r="G48" i="23"/>
  <c r="F48" i="23"/>
  <c r="E48" i="23"/>
  <c r="D48" i="23"/>
  <c r="C48" i="23"/>
  <c r="B48" i="23"/>
  <c r="L96" i="23"/>
  <c r="K96" i="23"/>
  <c r="J96" i="23"/>
  <c r="I96" i="23"/>
  <c r="H96" i="23"/>
  <c r="G96" i="23"/>
  <c r="F96" i="23"/>
  <c r="E96" i="23"/>
  <c r="M96" i="23" s="1"/>
  <c r="D96" i="23"/>
  <c r="C96" i="23"/>
  <c r="B96" i="23"/>
  <c r="L130" i="23"/>
  <c r="K130" i="23"/>
  <c r="J130" i="23"/>
  <c r="I130" i="23"/>
  <c r="H130" i="23"/>
  <c r="G130" i="23"/>
  <c r="F130" i="23"/>
  <c r="E130" i="23"/>
  <c r="D130" i="23"/>
  <c r="C130" i="23"/>
  <c r="B130" i="23"/>
  <c r="L42" i="23"/>
  <c r="K42" i="23"/>
  <c r="J42" i="23"/>
  <c r="I42" i="23"/>
  <c r="H42" i="23"/>
  <c r="G42" i="23"/>
  <c r="F42" i="23"/>
  <c r="E42" i="23"/>
  <c r="D42" i="23"/>
  <c r="C42" i="23"/>
  <c r="B42" i="23"/>
  <c r="L17" i="23"/>
  <c r="K17" i="23"/>
  <c r="J17" i="23"/>
  <c r="I17" i="23"/>
  <c r="H17" i="23"/>
  <c r="G17" i="23"/>
  <c r="F17" i="23"/>
  <c r="E17" i="23"/>
  <c r="D17" i="23"/>
  <c r="C17" i="23"/>
  <c r="B17" i="23"/>
  <c r="L30" i="23"/>
  <c r="K30" i="23"/>
  <c r="J30" i="23"/>
  <c r="I30" i="23"/>
  <c r="H30" i="23"/>
  <c r="G30" i="23"/>
  <c r="F30" i="23"/>
  <c r="E30" i="23"/>
  <c r="D30" i="23"/>
  <c r="C30" i="23"/>
  <c r="B30" i="23"/>
  <c r="L79" i="23"/>
  <c r="K79" i="23"/>
  <c r="J79" i="23"/>
  <c r="I79" i="23"/>
  <c r="H79" i="23"/>
  <c r="G79" i="23"/>
  <c r="F79" i="23"/>
  <c r="E79" i="23"/>
  <c r="D79" i="23"/>
  <c r="C79" i="23"/>
  <c r="B79" i="23"/>
  <c r="L112" i="23"/>
  <c r="K112" i="23"/>
  <c r="J112" i="23"/>
  <c r="I112" i="23"/>
  <c r="H112" i="23"/>
  <c r="G112" i="23"/>
  <c r="F112" i="23"/>
  <c r="E112" i="23"/>
  <c r="D112" i="23"/>
  <c r="C112" i="23"/>
  <c r="B112" i="23"/>
  <c r="L105" i="23"/>
  <c r="K105" i="23"/>
  <c r="J105" i="23"/>
  <c r="I105" i="23"/>
  <c r="H105" i="23"/>
  <c r="G105" i="23"/>
  <c r="F105" i="23"/>
  <c r="E105" i="23"/>
  <c r="D105" i="23"/>
  <c r="C105" i="23"/>
  <c r="B105" i="23"/>
  <c r="L37" i="23"/>
  <c r="K37" i="23"/>
  <c r="J37" i="23"/>
  <c r="I37" i="23"/>
  <c r="H37" i="23"/>
  <c r="G37" i="23"/>
  <c r="F37" i="23"/>
  <c r="E37" i="23"/>
  <c r="D37" i="23"/>
  <c r="C37" i="23"/>
  <c r="B37" i="23"/>
  <c r="L87" i="23"/>
  <c r="K87" i="23"/>
  <c r="J87" i="23"/>
  <c r="I87" i="23"/>
  <c r="H87" i="23"/>
  <c r="G87" i="23"/>
  <c r="F87" i="23"/>
  <c r="E87" i="23"/>
  <c r="D87" i="23"/>
  <c r="C87" i="23"/>
  <c r="B87" i="23"/>
  <c r="L90" i="23"/>
  <c r="K90" i="23"/>
  <c r="J90" i="23"/>
  <c r="I90" i="23"/>
  <c r="H90" i="23"/>
  <c r="G90" i="23"/>
  <c r="F90" i="23"/>
  <c r="E90" i="23"/>
  <c r="D90" i="23"/>
  <c r="C90" i="23"/>
  <c r="B90" i="23"/>
  <c r="L164" i="23"/>
  <c r="K164" i="23"/>
  <c r="J164" i="23"/>
  <c r="I164" i="23"/>
  <c r="H164" i="23"/>
  <c r="G164" i="23"/>
  <c r="F164" i="23"/>
  <c r="E164" i="23"/>
  <c r="D164" i="23"/>
  <c r="C164" i="23"/>
  <c r="B164" i="23"/>
  <c r="L160" i="23"/>
  <c r="K160" i="23"/>
  <c r="J160" i="23"/>
  <c r="I160" i="23"/>
  <c r="H160" i="23"/>
  <c r="G160" i="23"/>
  <c r="F160" i="23"/>
  <c r="E160" i="23"/>
  <c r="D160" i="23"/>
  <c r="C160" i="23"/>
  <c r="B160" i="23"/>
  <c r="L126" i="23"/>
  <c r="K126" i="23"/>
  <c r="J126" i="23"/>
  <c r="I126" i="23"/>
  <c r="H126" i="23"/>
  <c r="G126" i="23"/>
  <c r="F126" i="23"/>
  <c r="E126" i="23"/>
  <c r="D126" i="23"/>
  <c r="C126" i="23"/>
  <c r="B126" i="23"/>
  <c r="L56" i="23"/>
  <c r="K56" i="23"/>
  <c r="J56" i="23"/>
  <c r="I56" i="23"/>
  <c r="H56" i="23"/>
  <c r="G56" i="23"/>
  <c r="F56" i="23"/>
  <c r="E56" i="23"/>
  <c r="D56" i="23"/>
  <c r="C56" i="23"/>
  <c r="B56" i="23"/>
  <c r="L177" i="23"/>
  <c r="K177" i="23"/>
  <c r="J177" i="23"/>
  <c r="I177" i="23"/>
  <c r="H177" i="23"/>
  <c r="G177" i="23"/>
  <c r="F177" i="23"/>
  <c r="E177" i="23"/>
  <c r="D177" i="23"/>
  <c r="C177" i="23"/>
  <c r="B177" i="23"/>
  <c r="L36" i="23"/>
  <c r="K36" i="23"/>
  <c r="J36" i="23"/>
  <c r="I36" i="23"/>
  <c r="H36" i="23"/>
  <c r="G36" i="23"/>
  <c r="F36" i="23"/>
  <c r="E36" i="23"/>
  <c r="D36" i="23"/>
  <c r="C36" i="23"/>
  <c r="B36" i="23"/>
  <c r="L114" i="23"/>
  <c r="K114" i="23"/>
  <c r="J114" i="23"/>
  <c r="I114" i="23"/>
  <c r="H114" i="23"/>
  <c r="G114" i="23"/>
  <c r="F114" i="23"/>
  <c r="E114" i="23"/>
  <c r="D114" i="23"/>
  <c r="C114" i="23"/>
  <c r="B114" i="23"/>
  <c r="L159" i="23"/>
  <c r="K159" i="23"/>
  <c r="J159" i="23"/>
  <c r="I159" i="23"/>
  <c r="H159" i="23"/>
  <c r="G159" i="23"/>
  <c r="F159" i="23"/>
  <c r="E159" i="23"/>
  <c r="D159" i="23"/>
  <c r="C159" i="23"/>
  <c r="B159" i="23"/>
  <c r="L103" i="23"/>
  <c r="K103" i="23"/>
  <c r="J103" i="23"/>
  <c r="I103" i="23"/>
  <c r="H103" i="23"/>
  <c r="G103" i="23"/>
  <c r="F103" i="23"/>
  <c r="E103" i="23"/>
  <c r="D103" i="23"/>
  <c r="C103" i="23"/>
  <c r="B103" i="23"/>
  <c r="L75" i="23"/>
  <c r="K75" i="23"/>
  <c r="J75" i="23"/>
  <c r="I75" i="23"/>
  <c r="H75" i="23"/>
  <c r="G75" i="23"/>
  <c r="F75" i="23"/>
  <c r="E75" i="23"/>
  <c r="D75" i="23"/>
  <c r="C75" i="23"/>
  <c r="B75" i="23"/>
  <c r="L131" i="23"/>
  <c r="K131" i="23"/>
  <c r="J131" i="23"/>
  <c r="I131" i="23"/>
  <c r="H131" i="23"/>
  <c r="G131" i="23"/>
  <c r="F131" i="23"/>
  <c r="E131" i="23"/>
  <c r="D131" i="23"/>
  <c r="C131" i="23"/>
  <c r="B131" i="23"/>
  <c r="L84" i="23"/>
  <c r="K84" i="23"/>
  <c r="J84" i="23"/>
  <c r="I84" i="23"/>
  <c r="H84" i="23"/>
  <c r="G84" i="23"/>
  <c r="F84" i="23"/>
  <c r="E84" i="23"/>
  <c r="D84" i="23"/>
  <c r="C84" i="23"/>
  <c r="B84" i="23"/>
  <c r="L23" i="23"/>
  <c r="K23" i="23"/>
  <c r="J23" i="23"/>
  <c r="I23" i="23"/>
  <c r="H23" i="23"/>
  <c r="G23" i="23"/>
  <c r="F23" i="23"/>
  <c r="E23" i="23"/>
  <c r="D23" i="23"/>
  <c r="C23" i="23"/>
  <c r="B23" i="23"/>
  <c r="L176" i="23"/>
  <c r="K176" i="23"/>
  <c r="J176" i="23"/>
  <c r="I176" i="23"/>
  <c r="H176" i="23"/>
  <c r="G176" i="23"/>
  <c r="F176" i="23"/>
  <c r="E176" i="23"/>
  <c r="D176" i="23"/>
  <c r="C176" i="23"/>
  <c r="B176" i="23"/>
  <c r="L183" i="23"/>
  <c r="K183" i="23"/>
  <c r="J183" i="23"/>
  <c r="I183" i="23"/>
  <c r="H183" i="23"/>
  <c r="G183" i="23"/>
  <c r="F183" i="23"/>
  <c r="E183" i="23"/>
  <c r="D183" i="23"/>
  <c r="C183" i="23"/>
  <c r="B183" i="23"/>
  <c r="L163" i="23"/>
  <c r="K163" i="23"/>
  <c r="J163" i="23"/>
  <c r="I163" i="23"/>
  <c r="H163" i="23"/>
  <c r="G163" i="23"/>
  <c r="F163" i="23"/>
  <c r="E163" i="23"/>
  <c r="D163" i="23"/>
  <c r="C163" i="23"/>
  <c r="B163" i="23"/>
  <c r="L15" i="23"/>
  <c r="K15" i="23"/>
  <c r="J15" i="23"/>
  <c r="I15" i="23"/>
  <c r="H15" i="23"/>
  <c r="G15" i="23"/>
  <c r="F15" i="23"/>
  <c r="E15" i="23"/>
  <c r="D15" i="23"/>
  <c r="C15" i="23"/>
  <c r="B15" i="23"/>
  <c r="L26" i="23"/>
  <c r="K26" i="23"/>
  <c r="J26" i="23"/>
  <c r="I26" i="23"/>
  <c r="H26" i="23"/>
  <c r="G26" i="23"/>
  <c r="F26" i="23"/>
  <c r="E26" i="23"/>
  <c r="D26" i="23"/>
  <c r="C26" i="23"/>
  <c r="B26" i="23"/>
  <c r="L158" i="23"/>
  <c r="K158" i="23"/>
  <c r="J158" i="23"/>
  <c r="I158" i="23"/>
  <c r="H158" i="23"/>
  <c r="G158" i="23"/>
  <c r="F158" i="23"/>
  <c r="E158" i="23"/>
  <c r="D158" i="23"/>
  <c r="C158" i="23"/>
  <c r="B158" i="23"/>
  <c r="L117" i="23"/>
  <c r="K117" i="23"/>
  <c r="J117" i="23"/>
  <c r="I117" i="23"/>
  <c r="H117" i="23"/>
  <c r="G117" i="23"/>
  <c r="F117" i="23"/>
  <c r="E117" i="23"/>
  <c r="D117" i="23"/>
  <c r="C117" i="23"/>
  <c r="B117" i="23"/>
  <c r="L111" i="23"/>
  <c r="K111" i="23"/>
  <c r="J111" i="23"/>
  <c r="I111" i="23"/>
  <c r="H111" i="23"/>
  <c r="G111" i="23"/>
  <c r="F111" i="23"/>
  <c r="E111" i="23"/>
  <c r="D111" i="23"/>
  <c r="C111" i="23"/>
  <c r="B111" i="23"/>
  <c r="L93" i="23"/>
  <c r="K93" i="23"/>
  <c r="J93" i="23"/>
  <c r="I93" i="23"/>
  <c r="H93" i="23"/>
  <c r="G93" i="23"/>
  <c r="F93" i="23"/>
  <c r="E93" i="23"/>
  <c r="D93" i="23"/>
  <c r="C93" i="23"/>
  <c r="B93" i="23"/>
  <c r="L170" i="23"/>
  <c r="K170" i="23"/>
  <c r="J170" i="23"/>
  <c r="I170" i="23"/>
  <c r="H170" i="23"/>
  <c r="G170" i="23"/>
  <c r="F170" i="23"/>
  <c r="E170" i="23"/>
  <c r="D170" i="23"/>
  <c r="C170" i="23"/>
  <c r="B170" i="23"/>
  <c r="L169" i="23"/>
  <c r="K169" i="23"/>
  <c r="J169" i="23"/>
  <c r="I169" i="23"/>
  <c r="H169" i="23"/>
  <c r="G169" i="23"/>
  <c r="F169" i="23"/>
  <c r="E169" i="23"/>
  <c r="D169" i="23"/>
  <c r="C169" i="23"/>
  <c r="B169" i="23"/>
  <c r="L13" i="23"/>
  <c r="K13" i="23"/>
  <c r="J13" i="23"/>
  <c r="I13" i="23"/>
  <c r="H13" i="23"/>
  <c r="G13" i="23"/>
  <c r="F13" i="23"/>
  <c r="E13" i="23"/>
  <c r="D13" i="23"/>
  <c r="C13" i="23"/>
  <c r="B13" i="23"/>
  <c r="L91" i="23"/>
  <c r="K91" i="23"/>
  <c r="J91" i="23"/>
  <c r="I91" i="23"/>
  <c r="H91" i="23"/>
  <c r="G91" i="23"/>
  <c r="F91" i="23"/>
  <c r="E91" i="23"/>
  <c r="D91" i="23"/>
  <c r="C91" i="23"/>
  <c r="B91" i="23"/>
  <c r="L83" i="23"/>
  <c r="K83" i="23"/>
  <c r="J83" i="23"/>
  <c r="I83" i="23"/>
  <c r="H83" i="23"/>
  <c r="G83" i="23"/>
  <c r="F83" i="23"/>
  <c r="E83" i="23"/>
  <c r="D83" i="23"/>
  <c r="C83" i="23"/>
  <c r="B83" i="23"/>
  <c r="L108" i="23"/>
  <c r="K108" i="23"/>
  <c r="J108" i="23"/>
  <c r="I108" i="23"/>
  <c r="H108" i="23"/>
  <c r="G108" i="23"/>
  <c r="F108" i="23"/>
  <c r="E108" i="23"/>
  <c r="D108" i="23"/>
  <c r="C108" i="23"/>
  <c r="B108" i="23"/>
  <c r="L122" i="23"/>
  <c r="K122" i="23"/>
  <c r="J122" i="23"/>
  <c r="I122" i="23"/>
  <c r="H122" i="23"/>
  <c r="G122" i="23"/>
  <c r="F122" i="23"/>
  <c r="E122" i="23"/>
  <c r="D122" i="23"/>
  <c r="C122" i="23"/>
  <c r="B122" i="23"/>
  <c r="L68" i="23"/>
  <c r="K68" i="23"/>
  <c r="J68" i="23"/>
  <c r="I68" i="23"/>
  <c r="H68" i="23"/>
  <c r="G68" i="23"/>
  <c r="F68" i="23"/>
  <c r="E68" i="23"/>
  <c r="D68" i="23"/>
  <c r="C68" i="23"/>
  <c r="B68" i="23"/>
  <c r="L168" i="23"/>
  <c r="K168" i="23"/>
  <c r="J168" i="23"/>
  <c r="I168" i="23"/>
  <c r="H168" i="23"/>
  <c r="G168" i="23"/>
  <c r="F168" i="23"/>
  <c r="E168" i="23"/>
  <c r="D168" i="23"/>
  <c r="C168" i="23"/>
  <c r="B168" i="23"/>
  <c r="L41" i="23"/>
  <c r="K41" i="23"/>
  <c r="J41" i="23"/>
  <c r="I41" i="23"/>
  <c r="H41" i="23"/>
  <c r="G41" i="23"/>
  <c r="F41" i="23"/>
  <c r="E41" i="23"/>
  <c r="D41" i="23"/>
  <c r="C41" i="23"/>
  <c r="B41" i="23"/>
  <c r="L182" i="23"/>
  <c r="K182" i="23"/>
  <c r="J182" i="23"/>
  <c r="I182" i="23"/>
  <c r="H182" i="23"/>
  <c r="G182" i="23"/>
  <c r="F182" i="23"/>
  <c r="E182" i="23"/>
  <c r="D182" i="23"/>
  <c r="C182" i="23"/>
  <c r="B182" i="23"/>
  <c r="L5" i="23"/>
  <c r="K5" i="23"/>
  <c r="J5" i="23"/>
  <c r="I5" i="23"/>
  <c r="H5" i="23"/>
  <c r="G5" i="23"/>
  <c r="F5" i="23"/>
  <c r="E5" i="23"/>
  <c r="D5" i="23"/>
  <c r="C5" i="23"/>
  <c r="B5" i="23"/>
  <c r="L7" i="23"/>
  <c r="K7" i="23"/>
  <c r="J7" i="23"/>
  <c r="I7" i="23"/>
  <c r="H7" i="23"/>
  <c r="G7" i="23"/>
  <c r="F7" i="23"/>
  <c r="E7" i="23"/>
  <c r="D7" i="23"/>
  <c r="C7" i="23"/>
  <c r="B7" i="23"/>
  <c r="L136" i="23"/>
  <c r="K136" i="23"/>
  <c r="J136" i="23"/>
  <c r="I136" i="23"/>
  <c r="H136" i="23"/>
  <c r="G136" i="23"/>
  <c r="F136" i="23"/>
  <c r="E136" i="23"/>
  <c r="D136" i="23"/>
  <c r="C136" i="23"/>
  <c r="B136" i="23"/>
  <c r="L16" i="23"/>
  <c r="K16" i="23"/>
  <c r="J16" i="23"/>
  <c r="I16" i="23"/>
  <c r="H16" i="23"/>
  <c r="G16" i="23"/>
  <c r="F16" i="23"/>
  <c r="E16" i="23"/>
  <c r="D16" i="23"/>
  <c r="C16" i="23"/>
  <c r="B16" i="23"/>
  <c r="L120" i="23"/>
  <c r="K120" i="23"/>
  <c r="J120" i="23"/>
  <c r="I120" i="23"/>
  <c r="H120" i="23"/>
  <c r="G120" i="23"/>
  <c r="F120" i="23"/>
  <c r="E120" i="23"/>
  <c r="D120" i="23"/>
  <c r="C120" i="23"/>
  <c r="B120" i="23"/>
  <c r="L28" i="23"/>
  <c r="K28" i="23"/>
  <c r="J28" i="23"/>
  <c r="I28" i="23"/>
  <c r="H28" i="23"/>
  <c r="G28" i="23"/>
  <c r="F28" i="23"/>
  <c r="E28" i="23"/>
  <c r="D28" i="23"/>
  <c r="C28" i="23"/>
  <c r="B28" i="23"/>
  <c r="L19" i="23"/>
  <c r="K19" i="23"/>
  <c r="J19" i="23"/>
  <c r="I19" i="23"/>
  <c r="H19" i="23"/>
  <c r="G19" i="23"/>
  <c r="F19" i="23"/>
  <c r="E19" i="23"/>
  <c r="D19" i="23"/>
  <c r="C19" i="23"/>
  <c r="B19" i="23"/>
  <c r="L128" i="23"/>
  <c r="K128" i="23"/>
  <c r="J128" i="23"/>
  <c r="I128" i="23"/>
  <c r="H128" i="23"/>
  <c r="G128" i="23"/>
  <c r="F128" i="23"/>
  <c r="E128" i="23"/>
  <c r="D128" i="23"/>
  <c r="C128" i="23"/>
  <c r="B128" i="23"/>
  <c r="L61" i="23"/>
  <c r="K61" i="23"/>
  <c r="J61" i="23"/>
  <c r="I61" i="23"/>
  <c r="H61" i="23"/>
  <c r="G61" i="23"/>
  <c r="F61" i="23"/>
  <c r="E61" i="23"/>
  <c r="D61" i="23"/>
  <c r="C61" i="23"/>
  <c r="B61" i="23"/>
  <c r="L162" i="23"/>
  <c r="K162" i="23"/>
  <c r="J162" i="23"/>
  <c r="I162" i="23"/>
  <c r="H162" i="23"/>
  <c r="G162" i="23"/>
  <c r="F162" i="23"/>
  <c r="E162" i="23"/>
  <c r="D162" i="23"/>
  <c r="C162" i="23"/>
  <c r="B162" i="23"/>
  <c r="L129" i="23"/>
  <c r="K129" i="23"/>
  <c r="J129" i="23"/>
  <c r="I129" i="23"/>
  <c r="H129" i="23"/>
  <c r="G129" i="23"/>
  <c r="F129" i="23"/>
  <c r="E129" i="23"/>
  <c r="D129" i="23"/>
  <c r="C129" i="23"/>
  <c r="B129" i="23"/>
  <c r="L157" i="23"/>
  <c r="K157" i="23"/>
  <c r="J157" i="23"/>
  <c r="I157" i="23"/>
  <c r="H157" i="23"/>
  <c r="G157" i="23"/>
  <c r="F157" i="23"/>
  <c r="E157" i="23"/>
  <c r="D157" i="23"/>
  <c r="C157" i="23"/>
  <c r="B157" i="23"/>
  <c r="L138" i="23"/>
  <c r="K138" i="23"/>
  <c r="J138" i="23"/>
  <c r="I138" i="23"/>
  <c r="H138" i="23"/>
  <c r="G138" i="23"/>
  <c r="F138" i="23"/>
  <c r="E138" i="23"/>
  <c r="D138" i="23"/>
  <c r="C138" i="23"/>
  <c r="B138" i="23"/>
  <c r="L45" i="23"/>
  <c r="K45" i="23"/>
  <c r="J45" i="23"/>
  <c r="I45" i="23"/>
  <c r="H45" i="23"/>
  <c r="G45" i="23"/>
  <c r="F45" i="23"/>
  <c r="E45" i="23"/>
  <c r="D45" i="23"/>
  <c r="C45" i="23"/>
  <c r="B45" i="23"/>
  <c r="L175" i="23"/>
  <c r="K175" i="23"/>
  <c r="J175" i="23"/>
  <c r="I175" i="23"/>
  <c r="H175" i="23"/>
  <c r="G175" i="23"/>
  <c r="F175" i="23"/>
  <c r="E175" i="23"/>
  <c r="D175" i="23"/>
  <c r="C175" i="23"/>
  <c r="B175" i="23"/>
  <c r="L88" i="23"/>
  <c r="K88" i="23"/>
  <c r="J88" i="23"/>
  <c r="I88" i="23"/>
  <c r="H88" i="23"/>
  <c r="G88" i="23"/>
  <c r="F88" i="23"/>
  <c r="E88" i="23"/>
  <c r="D88" i="23"/>
  <c r="C88" i="23"/>
  <c r="B88" i="23"/>
  <c r="L99" i="23"/>
  <c r="K99" i="23"/>
  <c r="J99" i="23"/>
  <c r="I99" i="23"/>
  <c r="H99" i="23"/>
  <c r="G99" i="23"/>
  <c r="F99" i="23"/>
  <c r="E99" i="23"/>
  <c r="D99" i="23"/>
  <c r="C99" i="23"/>
  <c r="B99" i="23"/>
  <c r="L24" i="23"/>
  <c r="K24" i="23"/>
  <c r="J24" i="23"/>
  <c r="I24" i="23"/>
  <c r="H24" i="23"/>
  <c r="G24" i="23"/>
  <c r="F24" i="23"/>
  <c r="E24" i="23"/>
  <c r="D24" i="23"/>
  <c r="C24" i="23"/>
  <c r="B24" i="23"/>
  <c r="L181" i="23"/>
  <c r="K181" i="23"/>
  <c r="J181" i="23"/>
  <c r="I181" i="23"/>
  <c r="H181" i="23"/>
  <c r="G181" i="23"/>
  <c r="F181" i="23"/>
  <c r="E181" i="23"/>
  <c r="D181" i="23"/>
  <c r="C181" i="23"/>
  <c r="B181" i="23"/>
  <c r="L153" i="23"/>
  <c r="K153" i="23"/>
  <c r="J153" i="23"/>
  <c r="I153" i="23"/>
  <c r="H153" i="23"/>
  <c r="G153" i="23"/>
  <c r="F153" i="23"/>
  <c r="E153" i="23"/>
  <c r="D153" i="23"/>
  <c r="C153" i="23"/>
  <c r="B153" i="23"/>
  <c r="L59" i="23"/>
  <c r="K59" i="23"/>
  <c r="J59" i="23"/>
  <c r="I59" i="23"/>
  <c r="H59" i="23"/>
  <c r="G59" i="23"/>
  <c r="F59" i="23"/>
  <c r="E59" i="23"/>
  <c r="D59" i="23"/>
  <c r="C59" i="23"/>
  <c r="B59" i="23"/>
  <c r="L89" i="23"/>
  <c r="K89" i="23"/>
  <c r="J89" i="23"/>
  <c r="I89" i="23"/>
  <c r="H89" i="23"/>
  <c r="G89" i="23"/>
  <c r="F89" i="23"/>
  <c r="E89" i="23"/>
  <c r="D89" i="23"/>
  <c r="C89" i="23"/>
  <c r="B89" i="23"/>
  <c r="L86" i="23"/>
  <c r="K86" i="23"/>
  <c r="J86" i="23"/>
  <c r="I86" i="23"/>
  <c r="H86" i="23"/>
  <c r="G86" i="23"/>
  <c r="F86" i="23"/>
  <c r="E86" i="23"/>
  <c r="D86" i="23"/>
  <c r="C86" i="23"/>
  <c r="B86" i="23"/>
  <c r="L77" i="23"/>
  <c r="K77" i="23"/>
  <c r="J77" i="23"/>
  <c r="I77" i="23"/>
  <c r="H77" i="23"/>
  <c r="G77" i="23"/>
  <c r="F77" i="23"/>
  <c r="E77" i="23"/>
  <c r="D77" i="23"/>
  <c r="C77" i="23"/>
  <c r="B77" i="23"/>
  <c r="L180" i="23"/>
  <c r="K180" i="23"/>
  <c r="J180" i="23"/>
  <c r="I180" i="23"/>
  <c r="H180" i="23"/>
  <c r="G180" i="23"/>
  <c r="F180" i="23"/>
  <c r="E180" i="23"/>
  <c r="D180" i="23"/>
  <c r="C180" i="23"/>
  <c r="B180" i="23"/>
  <c r="L145" i="23"/>
  <c r="K145" i="23"/>
  <c r="J145" i="23"/>
  <c r="I145" i="23"/>
  <c r="H145" i="23"/>
  <c r="G145" i="23"/>
  <c r="F145" i="23"/>
  <c r="E145" i="23"/>
  <c r="D145" i="23"/>
  <c r="C145" i="23"/>
  <c r="B145" i="23"/>
  <c r="L116" i="23"/>
  <c r="K116" i="23"/>
  <c r="J116" i="23"/>
  <c r="I116" i="23"/>
  <c r="H116" i="23"/>
  <c r="G116" i="23"/>
  <c r="F116" i="23"/>
  <c r="E116" i="23"/>
  <c r="D116" i="23"/>
  <c r="C116" i="23"/>
  <c r="B116" i="23"/>
  <c r="L143" i="23"/>
  <c r="K143" i="23"/>
  <c r="J143" i="23"/>
  <c r="I143" i="23"/>
  <c r="H143" i="23"/>
  <c r="G143" i="23"/>
  <c r="F143" i="23"/>
  <c r="E143" i="23"/>
  <c r="D143" i="23"/>
  <c r="C143" i="23"/>
  <c r="B143" i="23"/>
  <c r="L52" i="23"/>
  <c r="K52" i="23"/>
  <c r="J52" i="23"/>
  <c r="I52" i="23"/>
  <c r="H52" i="23"/>
  <c r="G52" i="23"/>
  <c r="F52" i="23"/>
  <c r="E52" i="23"/>
  <c r="D52" i="23"/>
  <c r="C52" i="23"/>
  <c r="B52" i="23"/>
  <c r="L35" i="23"/>
  <c r="K35" i="23"/>
  <c r="J35" i="23"/>
  <c r="I35" i="23"/>
  <c r="H35" i="23"/>
  <c r="G35" i="23"/>
  <c r="F35" i="23"/>
  <c r="E35" i="23"/>
  <c r="D35" i="23"/>
  <c r="C35" i="23"/>
  <c r="B35" i="23"/>
  <c r="L27" i="23"/>
  <c r="K27" i="23"/>
  <c r="J27" i="23"/>
  <c r="I27" i="23"/>
  <c r="H27" i="23"/>
  <c r="G27" i="23"/>
  <c r="F27" i="23"/>
  <c r="E27" i="23"/>
  <c r="D27" i="23"/>
  <c r="C27" i="23"/>
  <c r="B27" i="23"/>
  <c r="L82" i="23"/>
  <c r="K82" i="23"/>
  <c r="J82" i="23"/>
  <c r="I82" i="23"/>
  <c r="H82" i="23"/>
  <c r="G82" i="23"/>
  <c r="F82" i="23"/>
  <c r="E82" i="23"/>
  <c r="D82" i="23"/>
  <c r="C82" i="23"/>
  <c r="B82" i="23"/>
  <c r="L64" i="23"/>
  <c r="K64" i="23"/>
  <c r="J64" i="23"/>
  <c r="I64" i="23"/>
  <c r="H64" i="23"/>
  <c r="G64" i="23"/>
  <c r="F64" i="23"/>
  <c r="E64" i="23"/>
  <c r="D64" i="23"/>
  <c r="C64" i="23"/>
  <c r="B64" i="23"/>
  <c r="L119" i="23"/>
  <c r="K119" i="23"/>
  <c r="J119" i="23"/>
  <c r="I119" i="23"/>
  <c r="H119" i="23"/>
  <c r="G119" i="23"/>
  <c r="F119" i="23"/>
  <c r="E119" i="23"/>
  <c r="D119" i="23"/>
  <c r="C119" i="23"/>
  <c r="B119" i="23"/>
  <c r="L10" i="23"/>
  <c r="K10" i="23"/>
  <c r="J10" i="23"/>
  <c r="I10" i="23"/>
  <c r="H10" i="23"/>
  <c r="G10" i="23"/>
  <c r="F10" i="23"/>
  <c r="E10" i="23"/>
  <c r="D10" i="23"/>
  <c r="C10" i="23"/>
  <c r="B10" i="23"/>
  <c r="L49" i="23"/>
  <c r="K49" i="23"/>
  <c r="J49" i="23"/>
  <c r="I49" i="23"/>
  <c r="H49" i="23"/>
  <c r="G49" i="23"/>
  <c r="F49" i="23"/>
  <c r="E49" i="23"/>
  <c r="D49" i="23"/>
  <c r="C49" i="23"/>
  <c r="B49" i="23"/>
  <c r="L33" i="23"/>
  <c r="K33" i="23"/>
  <c r="J33" i="23"/>
  <c r="I33" i="23"/>
  <c r="H33" i="23"/>
  <c r="G33" i="23"/>
  <c r="F33" i="23"/>
  <c r="E33" i="23"/>
  <c r="D33" i="23"/>
  <c r="C33" i="23"/>
  <c r="B33" i="23"/>
  <c r="L118" i="23"/>
  <c r="K118" i="23"/>
  <c r="J118" i="23"/>
  <c r="I118" i="23"/>
  <c r="H118" i="23"/>
  <c r="G118" i="23"/>
  <c r="F118" i="23"/>
  <c r="E118" i="23"/>
  <c r="D118" i="23"/>
  <c r="C118" i="23"/>
  <c r="B118" i="23"/>
  <c r="L125" i="23"/>
  <c r="K125" i="23"/>
  <c r="J125" i="23"/>
  <c r="I125" i="23"/>
  <c r="H125" i="23"/>
  <c r="G125" i="23"/>
  <c r="F125" i="23"/>
  <c r="E125" i="23"/>
  <c r="D125" i="23"/>
  <c r="C125" i="23"/>
  <c r="B125" i="23"/>
  <c r="L156" i="23"/>
  <c r="K156" i="23"/>
  <c r="J156" i="23"/>
  <c r="I156" i="23"/>
  <c r="H156" i="23"/>
  <c r="G156" i="23"/>
  <c r="F156" i="23"/>
  <c r="E156" i="23"/>
  <c r="D156" i="23"/>
  <c r="C156" i="23"/>
  <c r="B156" i="23"/>
  <c r="L174" i="23"/>
  <c r="K174" i="23"/>
  <c r="J174" i="23"/>
  <c r="I174" i="23"/>
  <c r="H174" i="23"/>
  <c r="G174" i="23"/>
  <c r="F174" i="23"/>
  <c r="E174" i="23"/>
  <c r="D174" i="23"/>
  <c r="C174" i="23"/>
  <c r="B174" i="23"/>
  <c r="L102" i="23"/>
  <c r="K102" i="23"/>
  <c r="J102" i="23"/>
  <c r="I102" i="23"/>
  <c r="H102" i="23"/>
  <c r="G102" i="23"/>
  <c r="F102" i="23"/>
  <c r="E102" i="23"/>
  <c r="D102" i="23"/>
  <c r="C102" i="23"/>
  <c r="B102" i="23"/>
  <c r="L179" i="23"/>
  <c r="K179" i="23"/>
  <c r="J179" i="23"/>
  <c r="I179" i="23"/>
  <c r="H179" i="23"/>
  <c r="G179" i="23"/>
  <c r="F179" i="23"/>
  <c r="E179" i="23"/>
  <c r="D179" i="23"/>
  <c r="C179" i="23"/>
  <c r="B179" i="23"/>
  <c r="L31" i="23"/>
  <c r="K31" i="23"/>
  <c r="J31" i="23"/>
  <c r="I31" i="23"/>
  <c r="H31" i="23"/>
  <c r="G31" i="23"/>
  <c r="F31" i="23"/>
  <c r="E31" i="23"/>
  <c r="D31" i="23"/>
  <c r="C31" i="23"/>
  <c r="B31" i="23"/>
  <c r="L152" i="23"/>
  <c r="K152" i="23"/>
  <c r="J152" i="23"/>
  <c r="I152" i="23"/>
  <c r="H152" i="23"/>
  <c r="G152" i="23"/>
  <c r="F152" i="23"/>
  <c r="E152" i="23"/>
  <c r="D152" i="23"/>
  <c r="C152" i="23"/>
  <c r="B152" i="23"/>
  <c r="L78" i="23"/>
  <c r="K78" i="23"/>
  <c r="J78" i="23"/>
  <c r="I78" i="23"/>
  <c r="H78" i="23"/>
  <c r="G78" i="23"/>
  <c r="F78" i="23"/>
  <c r="E78" i="23"/>
  <c r="D78" i="23"/>
  <c r="C78" i="23"/>
  <c r="B78" i="23"/>
  <c r="L134" i="23"/>
  <c r="K134" i="23"/>
  <c r="J134" i="23"/>
  <c r="I134" i="23"/>
  <c r="H134" i="23"/>
  <c r="G134" i="23"/>
  <c r="F134" i="23"/>
  <c r="E134" i="23"/>
  <c r="D134" i="23"/>
  <c r="C134" i="23"/>
  <c r="B134" i="23"/>
  <c r="L155" i="23"/>
  <c r="K155" i="23"/>
  <c r="J155" i="23"/>
  <c r="I155" i="23"/>
  <c r="H155" i="23"/>
  <c r="G155" i="23"/>
  <c r="F155" i="23"/>
  <c r="E155" i="23"/>
  <c r="D155" i="23"/>
  <c r="C155" i="23"/>
  <c r="B155" i="23"/>
  <c r="L50" i="23"/>
  <c r="K50" i="23"/>
  <c r="J50" i="23"/>
  <c r="I50" i="23"/>
  <c r="H50" i="23"/>
  <c r="G50" i="23"/>
  <c r="F50" i="23"/>
  <c r="E50" i="23"/>
  <c r="D50" i="23"/>
  <c r="C50" i="23"/>
  <c r="B50" i="23"/>
  <c r="L137" i="23"/>
  <c r="K137" i="23"/>
  <c r="J137" i="23"/>
  <c r="I137" i="23"/>
  <c r="H137" i="23"/>
  <c r="G137" i="23"/>
  <c r="F137" i="23"/>
  <c r="E137" i="23"/>
  <c r="D137" i="23"/>
  <c r="C137" i="23"/>
  <c r="B137" i="23"/>
  <c r="L142" i="23"/>
  <c r="K142" i="23"/>
  <c r="J142" i="23"/>
  <c r="I142" i="23"/>
  <c r="H142" i="23"/>
  <c r="G142" i="23"/>
  <c r="F142" i="23"/>
  <c r="E142" i="23"/>
  <c r="D142" i="23"/>
  <c r="C142" i="23"/>
  <c r="B142" i="23"/>
  <c r="L12" i="23"/>
  <c r="K12" i="23"/>
  <c r="J12" i="23"/>
  <c r="I12" i="23"/>
  <c r="H12" i="23"/>
  <c r="G12" i="23"/>
  <c r="F12" i="23"/>
  <c r="E12" i="23"/>
  <c r="D12" i="23"/>
  <c r="C12" i="23"/>
  <c r="B12" i="23"/>
  <c r="L21" i="23"/>
  <c r="K21" i="23"/>
  <c r="J21" i="23"/>
  <c r="I21" i="23"/>
  <c r="H21" i="23"/>
  <c r="G21" i="23"/>
  <c r="F21" i="23"/>
  <c r="E21" i="23"/>
  <c r="D21" i="23"/>
  <c r="C21" i="23"/>
  <c r="B21" i="23"/>
  <c r="L54" i="23"/>
  <c r="K54" i="23"/>
  <c r="J54" i="23"/>
  <c r="I54" i="23"/>
  <c r="H54" i="23"/>
  <c r="G54" i="23"/>
  <c r="F54" i="23"/>
  <c r="E54" i="23"/>
  <c r="D54" i="23"/>
  <c r="C54" i="23"/>
  <c r="B54" i="23"/>
  <c r="L60" i="23"/>
  <c r="K60" i="23"/>
  <c r="J60" i="23"/>
  <c r="I60" i="23"/>
  <c r="H60" i="23"/>
  <c r="G60" i="23"/>
  <c r="F60" i="23"/>
  <c r="E60" i="23"/>
  <c r="D60" i="23"/>
  <c r="C60" i="23"/>
  <c r="B60" i="23"/>
  <c r="L67" i="23"/>
  <c r="K67" i="23"/>
  <c r="J67" i="23"/>
  <c r="I67" i="23"/>
  <c r="H67" i="23"/>
  <c r="G67" i="23"/>
  <c r="F67" i="23"/>
  <c r="E67" i="23"/>
  <c r="D67" i="23"/>
  <c r="C67" i="23"/>
  <c r="B67" i="23"/>
  <c r="L173" i="23"/>
  <c r="K173" i="23"/>
  <c r="J173" i="23"/>
  <c r="I173" i="23"/>
  <c r="H173" i="23"/>
  <c r="G173" i="23"/>
  <c r="F173" i="23"/>
  <c r="E173" i="23"/>
  <c r="D173" i="23"/>
  <c r="C173" i="23"/>
  <c r="B173" i="23"/>
  <c r="L97" i="23"/>
  <c r="K97" i="23"/>
  <c r="J97" i="23"/>
  <c r="I97" i="23"/>
  <c r="H97" i="23"/>
  <c r="G97" i="23"/>
  <c r="F97" i="23"/>
  <c r="E97" i="23"/>
  <c r="D97" i="23"/>
  <c r="C97" i="23"/>
  <c r="B97" i="23"/>
  <c r="L166" i="23"/>
  <c r="K166" i="23"/>
  <c r="J166" i="23"/>
  <c r="I166" i="23"/>
  <c r="H166" i="23"/>
  <c r="G166" i="23"/>
  <c r="F166" i="23"/>
  <c r="E166" i="23"/>
  <c r="D166" i="23"/>
  <c r="C166" i="23"/>
  <c r="B166" i="23"/>
  <c r="L81" i="23"/>
  <c r="K81" i="23"/>
  <c r="J81" i="23"/>
  <c r="I81" i="23"/>
  <c r="H81" i="23"/>
  <c r="G81" i="23"/>
  <c r="F81" i="23"/>
  <c r="E81" i="23"/>
  <c r="D81" i="23"/>
  <c r="C81" i="23"/>
  <c r="B81" i="23"/>
  <c r="L123" i="23"/>
  <c r="K123" i="23"/>
  <c r="J123" i="23"/>
  <c r="I123" i="23"/>
  <c r="H123" i="23"/>
  <c r="G123" i="23"/>
  <c r="F123" i="23"/>
  <c r="E123" i="23"/>
  <c r="D123" i="23"/>
  <c r="C123" i="23"/>
  <c r="B123" i="23"/>
  <c r="L63" i="23"/>
  <c r="K63" i="23"/>
  <c r="J63" i="23"/>
  <c r="I63" i="23"/>
  <c r="H63" i="23"/>
  <c r="G63" i="23"/>
  <c r="F63" i="23"/>
  <c r="E63" i="23"/>
  <c r="D63" i="23"/>
  <c r="C63" i="23"/>
  <c r="B63" i="23"/>
  <c r="L144" i="23"/>
  <c r="K144" i="23"/>
  <c r="J144" i="23"/>
  <c r="I144" i="23"/>
  <c r="H144" i="23"/>
  <c r="G144" i="23"/>
  <c r="F144" i="23"/>
  <c r="E144" i="23"/>
  <c r="D144" i="23"/>
  <c r="C144" i="23"/>
  <c r="B144" i="23"/>
  <c r="L107" i="23"/>
  <c r="K107" i="23"/>
  <c r="J107" i="23"/>
  <c r="I107" i="23"/>
  <c r="H107" i="23"/>
  <c r="G107" i="23"/>
  <c r="F107" i="23"/>
  <c r="E107" i="23"/>
  <c r="D107" i="23"/>
  <c r="C107" i="23"/>
  <c r="B107" i="23"/>
  <c r="L58" i="23"/>
  <c r="K58" i="23"/>
  <c r="J58" i="23"/>
  <c r="I58" i="23"/>
  <c r="H58" i="23"/>
  <c r="G58" i="23"/>
  <c r="F58" i="23"/>
  <c r="E58" i="23"/>
  <c r="D58" i="23"/>
  <c r="C58" i="23"/>
  <c r="B58" i="23"/>
  <c r="L72" i="23"/>
  <c r="K72" i="23"/>
  <c r="J72" i="23"/>
  <c r="I72" i="23"/>
  <c r="H72" i="23"/>
  <c r="G72" i="23"/>
  <c r="F72" i="23"/>
  <c r="E72" i="23"/>
  <c r="D72" i="23"/>
  <c r="C72" i="23"/>
  <c r="B72" i="23"/>
  <c r="L8" i="23"/>
  <c r="K8" i="23"/>
  <c r="J8" i="23"/>
  <c r="I8" i="23"/>
  <c r="H8" i="23"/>
  <c r="G8" i="23"/>
  <c r="F8" i="23"/>
  <c r="E8" i="23"/>
  <c r="D8" i="23"/>
  <c r="C8" i="23"/>
  <c r="B8" i="23"/>
  <c r="L151" i="23"/>
  <c r="K151" i="23"/>
  <c r="J151" i="23"/>
  <c r="I151" i="23"/>
  <c r="H151" i="23"/>
  <c r="G151" i="23"/>
  <c r="F151" i="23"/>
  <c r="E151" i="23"/>
  <c r="D151" i="23"/>
  <c r="C151" i="23"/>
  <c r="B151" i="23"/>
  <c r="L95" i="23"/>
  <c r="K95" i="23"/>
  <c r="J95" i="23"/>
  <c r="I95" i="23"/>
  <c r="H95" i="23"/>
  <c r="G95" i="23"/>
  <c r="F95" i="23"/>
  <c r="E95" i="23"/>
  <c r="D95" i="23"/>
  <c r="C95" i="23"/>
  <c r="B95" i="23"/>
  <c r="L133" i="23"/>
  <c r="K133" i="23"/>
  <c r="J133" i="23"/>
  <c r="I133" i="23"/>
  <c r="H133" i="23"/>
  <c r="G133" i="23"/>
  <c r="F133" i="23"/>
  <c r="E133" i="23"/>
  <c r="D133" i="23"/>
  <c r="C133" i="23"/>
  <c r="B133" i="23"/>
  <c r="L65" i="23"/>
  <c r="K65" i="23"/>
  <c r="J65" i="23"/>
  <c r="I65" i="23"/>
  <c r="H65" i="23"/>
  <c r="G65" i="23"/>
  <c r="F65" i="23"/>
  <c r="E65" i="23"/>
  <c r="D65" i="23"/>
  <c r="C65" i="23"/>
  <c r="B65" i="23"/>
  <c r="L172" i="23"/>
  <c r="K172" i="23"/>
  <c r="J172" i="23"/>
  <c r="I172" i="23"/>
  <c r="H172" i="23"/>
  <c r="G172" i="23"/>
  <c r="F172" i="23"/>
  <c r="E172" i="23"/>
  <c r="D172" i="23"/>
  <c r="C172" i="23"/>
  <c r="B172" i="23"/>
  <c r="L22" i="23"/>
  <c r="K22" i="23"/>
  <c r="J22" i="23"/>
  <c r="I22" i="23"/>
  <c r="H22" i="23"/>
  <c r="G22" i="23"/>
  <c r="F22" i="23"/>
  <c r="E22" i="23"/>
  <c r="D22" i="23"/>
  <c r="C22" i="23"/>
  <c r="B22" i="23"/>
  <c r="L132" i="23"/>
  <c r="K132" i="23"/>
  <c r="J132" i="23"/>
  <c r="I132" i="23"/>
  <c r="H132" i="23"/>
  <c r="G132" i="23"/>
  <c r="F132" i="23"/>
  <c r="E132" i="23"/>
  <c r="D132" i="23"/>
  <c r="C132" i="23"/>
  <c r="B132" i="23"/>
  <c r="L115" i="23"/>
  <c r="K115" i="23"/>
  <c r="J115" i="23"/>
  <c r="I115" i="23"/>
  <c r="H115" i="23"/>
  <c r="G115" i="23"/>
  <c r="F115" i="23"/>
  <c r="E115" i="23"/>
  <c r="D115" i="23"/>
  <c r="C115" i="23"/>
  <c r="B115" i="23"/>
  <c r="L47" i="23"/>
  <c r="K47" i="23"/>
  <c r="J47" i="23"/>
  <c r="I47" i="23"/>
  <c r="H47" i="23"/>
  <c r="G47" i="23"/>
  <c r="F47" i="23"/>
  <c r="E47" i="23"/>
  <c r="D47" i="23"/>
  <c r="C47" i="23"/>
  <c r="B47" i="23"/>
  <c r="L20" i="23"/>
  <c r="K20" i="23"/>
  <c r="J20" i="23"/>
  <c r="I20" i="23"/>
  <c r="H20" i="23"/>
  <c r="G20" i="23"/>
  <c r="F20" i="23"/>
  <c r="E20" i="23"/>
  <c r="N20" i="23" s="1"/>
  <c r="D20" i="23"/>
  <c r="C20" i="23"/>
  <c r="B20" i="23"/>
  <c r="L140" i="23"/>
  <c r="K140" i="23"/>
  <c r="J140" i="23"/>
  <c r="I140" i="23"/>
  <c r="H140" i="23"/>
  <c r="G140" i="23"/>
  <c r="F140" i="23"/>
  <c r="E140" i="23"/>
  <c r="D140" i="23"/>
  <c r="C140" i="23"/>
  <c r="B140" i="23"/>
  <c r="L171" i="23"/>
  <c r="K171" i="23"/>
  <c r="J171" i="23"/>
  <c r="I171" i="23"/>
  <c r="H171" i="23"/>
  <c r="G171" i="23"/>
  <c r="F171" i="23"/>
  <c r="E171" i="23"/>
  <c r="D171" i="23"/>
  <c r="C171" i="23"/>
  <c r="B171" i="23"/>
  <c r="L161" i="23"/>
  <c r="K161" i="23"/>
  <c r="J161" i="23"/>
  <c r="I161" i="23"/>
  <c r="H161" i="23"/>
  <c r="G161" i="23"/>
  <c r="F161" i="23"/>
  <c r="E161" i="23"/>
  <c r="D161" i="23"/>
  <c r="C161" i="23"/>
  <c r="B161" i="23"/>
  <c r="L104" i="23"/>
  <c r="K104" i="23"/>
  <c r="J104" i="23"/>
  <c r="I104" i="23"/>
  <c r="H104" i="23"/>
  <c r="G104" i="23"/>
  <c r="F104" i="23"/>
  <c r="E104" i="23"/>
  <c r="N104" i="23" s="1"/>
  <c r="D104" i="23"/>
  <c r="C104" i="23"/>
  <c r="B104" i="23"/>
  <c r="L57" i="23"/>
  <c r="K57" i="23"/>
  <c r="J57" i="23"/>
  <c r="I57" i="23"/>
  <c r="H57" i="23"/>
  <c r="G57" i="23"/>
  <c r="F57" i="23"/>
  <c r="E57" i="23"/>
  <c r="D57" i="23"/>
  <c r="C57" i="23"/>
  <c r="B57" i="23"/>
  <c r="L150" i="23"/>
  <c r="K150" i="23"/>
  <c r="J150" i="23"/>
  <c r="I150" i="23"/>
  <c r="H150" i="23"/>
  <c r="G150" i="23"/>
  <c r="F150" i="23"/>
  <c r="E150" i="23"/>
  <c r="D150" i="23"/>
  <c r="C150" i="23"/>
  <c r="B150" i="23"/>
  <c r="L165" i="23"/>
  <c r="K165" i="23"/>
  <c r="J165" i="23"/>
  <c r="I165" i="23"/>
  <c r="H165" i="23"/>
  <c r="G165" i="23"/>
  <c r="F165" i="23"/>
  <c r="E165" i="23"/>
  <c r="D165" i="23"/>
  <c r="C165" i="23"/>
  <c r="B165" i="23"/>
  <c r="L80" i="23"/>
  <c r="K80" i="23"/>
  <c r="J80" i="23"/>
  <c r="I80" i="23"/>
  <c r="H80" i="23"/>
  <c r="G80" i="23"/>
  <c r="F80" i="23"/>
  <c r="E80" i="23"/>
  <c r="N80" i="23" s="1"/>
  <c r="D80" i="23"/>
  <c r="C80" i="23"/>
  <c r="B80" i="23"/>
  <c r="L178" i="23"/>
  <c r="K178" i="23"/>
  <c r="J178" i="23"/>
  <c r="I178" i="23"/>
  <c r="H178" i="23"/>
  <c r="G178" i="23"/>
  <c r="F178" i="23"/>
  <c r="E178" i="23"/>
  <c r="D178" i="23"/>
  <c r="C178" i="23"/>
  <c r="B178" i="23"/>
  <c r="L101" i="23"/>
  <c r="K101" i="23"/>
  <c r="J101" i="23"/>
  <c r="I101" i="23"/>
  <c r="H101" i="23"/>
  <c r="G101" i="23"/>
  <c r="F101" i="23"/>
  <c r="E101" i="23"/>
  <c r="D101" i="23"/>
  <c r="C101" i="23"/>
  <c r="B101" i="23"/>
  <c r="L92" i="23"/>
  <c r="K92" i="23"/>
  <c r="J92" i="23"/>
  <c r="I92" i="23"/>
  <c r="H92" i="23"/>
  <c r="G92" i="23"/>
  <c r="F92" i="23"/>
  <c r="E92" i="23"/>
  <c r="D92" i="23"/>
  <c r="C92" i="23"/>
  <c r="B92" i="23"/>
  <c r="L18" i="23"/>
  <c r="K18" i="23"/>
  <c r="J18" i="23"/>
  <c r="I18" i="23"/>
  <c r="H18" i="23"/>
  <c r="G18" i="23"/>
  <c r="F18" i="23"/>
  <c r="E18" i="23"/>
  <c r="D18" i="23"/>
  <c r="C18" i="23"/>
  <c r="B18" i="23"/>
  <c r="L51" i="23"/>
  <c r="K51" i="23"/>
  <c r="J51" i="23"/>
  <c r="I51" i="23"/>
  <c r="H51" i="23"/>
  <c r="G51" i="23"/>
  <c r="F51" i="23"/>
  <c r="E51" i="23"/>
  <c r="D51" i="23"/>
  <c r="C51" i="23"/>
  <c r="B51" i="23"/>
  <c r="R63" i="45"/>
  <c r="Q63" i="45"/>
  <c r="R62" i="45"/>
  <c r="Q62" i="45"/>
  <c r="R61" i="45"/>
  <c r="Q61" i="45"/>
  <c r="R60" i="45"/>
  <c r="Q60" i="45"/>
  <c r="R59" i="45"/>
  <c r="Q59" i="45"/>
  <c r="R58" i="45"/>
  <c r="Q58" i="45"/>
  <c r="R57" i="45"/>
  <c r="Q57" i="45"/>
  <c r="R56" i="45"/>
  <c r="Q56" i="45"/>
  <c r="R55" i="45"/>
  <c r="Q55" i="45"/>
  <c r="R54" i="45"/>
  <c r="Q54" i="45"/>
  <c r="R53" i="45"/>
  <c r="Q53" i="45"/>
  <c r="R52" i="45"/>
  <c r="Q52" i="45"/>
  <c r="R51" i="45"/>
  <c r="Q51" i="45"/>
  <c r="R50" i="45"/>
  <c r="Q50" i="45"/>
  <c r="R49" i="45"/>
  <c r="Q49" i="45"/>
  <c r="R48" i="45"/>
  <c r="Q48" i="45"/>
  <c r="R47" i="45"/>
  <c r="Q47" i="45"/>
  <c r="R46" i="45"/>
  <c r="Q46" i="45"/>
  <c r="R45" i="45"/>
  <c r="Q45" i="45"/>
  <c r="R44" i="45"/>
  <c r="Q44" i="45"/>
  <c r="R43" i="45"/>
  <c r="Q43" i="45"/>
  <c r="R42" i="45"/>
  <c r="Q42" i="45"/>
  <c r="R41" i="45"/>
  <c r="Q41" i="45"/>
  <c r="R40" i="45"/>
  <c r="Q40" i="45"/>
  <c r="R39" i="45"/>
  <c r="Q39" i="45"/>
  <c r="R38" i="45"/>
  <c r="Q38" i="45"/>
  <c r="R37" i="45"/>
  <c r="Q37" i="45"/>
  <c r="R36" i="45"/>
  <c r="Q36" i="45"/>
  <c r="R35" i="45"/>
  <c r="Q35" i="45"/>
  <c r="R34" i="45"/>
  <c r="Q34" i="45"/>
  <c r="R33" i="45"/>
  <c r="Q33" i="45"/>
  <c r="R32" i="45"/>
  <c r="Q32" i="45"/>
  <c r="R31" i="45"/>
  <c r="Q31" i="45"/>
  <c r="R30" i="45"/>
  <c r="Q30" i="45"/>
  <c r="R29" i="45"/>
  <c r="Q29" i="45"/>
  <c r="R28" i="45"/>
  <c r="Q28" i="45"/>
  <c r="R27" i="45"/>
  <c r="Q27" i="45"/>
  <c r="R26" i="45"/>
  <c r="Q26" i="45"/>
  <c r="R25" i="45"/>
  <c r="Q25" i="45"/>
  <c r="R24" i="45"/>
  <c r="Q24" i="45"/>
  <c r="R23" i="45"/>
  <c r="Q23" i="45"/>
  <c r="R22" i="45"/>
  <c r="Q22" i="45"/>
  <c r="R21" i="45"/>
  <c r="Q21" i="45"/>
  <c r="R20" i="45"/>
  <c r="Q20" i="45"/>
  <c r="R19" i="45"/>
  <c r="Q19" i="45"/>
  <c r="R18" i="45"/>
  <c r="Q18" i="45"/>
  <c r="R17" i="45"/>
  <c r="Q17" i="45"/>
  <c r="R16" i="45"/>
  <c r="Q16" i="45"/>
  <c r="R15" i="45"/>
  <c r="Q15" i="45"/>
  <c r="R14" i="45"/>
  <c r="Q14" i="45"/>
  <c r="R13" i="45"/>
  <c r="Q13" i="45"/>
  <c r="R12" i="45"/>
  <c r="Q12" i="45"/>
  <c r="R11" i="45"/>
  <c r="Q11" i="45"/>
  <c r="R10" i="45"/>
  <c r="Q10" i="45"/>
  <c r="R9" i="45"/>
  <c r="Q9" i="45"/>
  <c r="R8" i="45"/>
  <c r="Q8" i="45"/>
  <c r="R7" i="45"/>
  <c r="Q7" i="45"/>
  <c r="R6" i="45"/>
  <c r="Q6" i="45"/>
  <c r="R5" i="45"/>
  <c r="Q5" i="45"/>
  <c r="R4" i="45"/>
  <c r="Q4" i="45"/>
  <c r="N161" i="23" l="1"/>
  <c r="N91" i="23"/>
  <c r="M158" i="23"/>
  <c r="M131" i="23"/>
  <c r="M126" i="23"/>
  <c r="M79" i="23"/>
  <c r="M113" i="23"/>
  <c r="M25" i="23"/>
  <c r="M141" i="23"/>
  <c r="N55" i="23"/>
  <c r="M98" i="23"/>
  <c r="N115" i="23"/>
  <c r="N132" i="23"/>
  <c r="M144" i="23"/>
  <c r="M159" i="23"/>
  <c r="N106" i="23"/>
  <c r="M40" i="23"/>
  <c r="N76" i="23"/>
  <c r="N92" i="23"/>
  <c r="M172" i="23"/>
  <c r="N108" i="23"/>
  <c r="M23" i="23"/>
  <c r="M177" i="23"/>
  <c r="M105" i="23"/>
  <c r="N71" i="23"/>
  <c r="M74" i="23"/>
  <c r="M11" i="23"/>
  <c r="M18" i="23"/>
  <c r="M178" i="23"/>
  <c r="M165" i="23"/>
  <c r="M57" i="23"/>
  <c r="M140" i="23"/>
  <c r="M47" i="23"/>
  <c r="M133" i="23"/>
  <c r="N133" i="23"/>
  <c r="N50" i="23"/>
  <c r="N134" i="23"/>
  <c r="N31" i="23"/>
  <c r="N125" i="23"/>
  <c r="N64" i="23"/>
  <c r="N35" i="23"/>
  <c r="N143" i="23"/>
  <c r="N86" i="23"/>
  <c r="N175" i="23"/>
  <c r="N61" i="23"/>
  <c r="N128" i="23"/>
  <c r="N28" i="23"/>
  <c r="N7" i="23"/>
  <c r="N144" i="23"/>
  <c r="N51" i="23"/>
  <c r="N18" i="23"/>
  <c r="M101" i="23"/>
  <c r="N178" i="23"/>
  <c r="N165" i="23"/>
  <c r="M150" i="23"/>
  <c r="N57" i="23"/>
  <c r="N171" i="23"/>
  <c r="N140" i="23"/>
  <c r="N47" i="23"/>
  <c r="M22" i="23"/>
  <c r="M151" i="23"/>
  <c r="N151" i="23"/>
  <c r="M8" i="23"/>
  <c r="M81" i="23"/>
  <c r="N81" i="23"/>
  <c r="M166" i="23"/>
  <c r="M161" i="23"/>
  <c r="M132" i="23"/>
  <c r="M72" i="23"/>
  <c r="N72" i="23"/>
  <c r="M58" i="23"/>
  <c r="N60" i="23"/>
  <c r="N21" i="23"/>
  <c r="N155" i="23"/>
  <c r="M152" i="23"/>
  <c r="N102" i="23"/>
  <c r="N156" i="23"/>
  <c r="M33" i="23"/>
  <c r="M10" i="23"/>
  <c r="M82" i="23"/>
  <c r="N27" i="23"/>
  <c r="M52" i="23"/>
  <c r="N145" i="23"/>
  <c r="M77" i="23"/>
  <c r="N59" i="23"/>
  <c r="N24" i="23"/>
  <c r="M88" i="23"/>
  <c r="M138" i="23"/>
  <c r="N157" i="23"/>
  <c r="N129" i="23"/>
  <c r="M162" i="23"/>
  <c r="N136" i="23"/>
  <c r="N182" i="23"/>
  <c r="M108" i="23"/>
  <c r="M91" i="23"/>
  <c r="N68" i="23"/>
  <c r="N13" i="23"/>
  <c r="N170" i="23"/>
  <c r="N117" i="23"/>
  <c r="N158" i="23"/>
  <c r="N15" i="23"/>
  <c r="N176" i="23"/>
  <c r="N23" i="23"/>
  <c r="N131" i="23"/>
  <c r="N103" i="23"/>
  <c r="N159" i="23"/>
  <c r="N36" i="23"/>
  <c r="N177" i="23"/>
  <c r="N126" i="23"/>
  <c r="N90" i="23"/>
  <c r="N37" i="23"/>
  <c r="N105" i="23"/>
  <c r="N79" i="23"/>
  <c r="N17" i="23"/>
  <c r="N130" i="23"/>
  <c r="N96" i="23"/>
  <c r="N11" i="23"/>
  <c r="N124" i="23"/>
  <c r="N113" i="23"/>
  <c r="N6" i="23"/>
  <c r="N44" i="23"/>
  <c r="N127" i="23"/>
  <c r="N148" i="23"/>
  <c r="N14" i="23"/>
  <c r="N34" i="23"/>
  <c r="N43" i="23"/>
  <c r="N70" i="23"/>
  <c r="N74" i="23"/>
  <c r="N100" i="23"/>
  <c r="N25" i="23"/>
  <c r="N69" i="23"/>
  <c r="N40" i="23"/>
  <c r="N62" i="23"/>
  <c r="N141" i="23"/>
  <c r="N66" i="23"/>
  <c r="N167" i="23"/>
  <c r="N154" i="23"/>
  <c r="N121" i="23"/>
  <c r="N98" i="23"/>
  <c r="M169" i="23"/>
  <c r="M111" i="23"/>
  <c r="M26" i="23"/>
  <c r="M183" i="23"/>
  <c r="M114" i="23"/>
  <c r="M56" i="23"/>
  <c r="M160" i="23"/>
  <c r="M164" i="23"/>
  <c r="M87" i="23"/>
  <c r="M46" i="23"/>
  <c r="M146" i="23"/>
  <c r="M29" i="23"/>
  <c r="M38" i="23"/>
  <c r="M184" i="23"/>
  <c r="M94" i="23"/>
  <c r="M73" i="23"/>
  <c r="M39" i="23"/>
  <c r="M135" i="23"/>
  <c r="M85" i="23"/>
  <c r="M32" i="23"/>
  <c r="M139" i="23"/>
  <c r="N93" i="23"/>
  <c r="N163" i="23"/>
  <c r="N84" i="23"/>
  <c r="N75" i="23"/>
  <c r="N112" i="23"/>
  <c r="N30" i="23"/>
  <c r="N42" i="23"/>
  <c r="N48" i="23"/>
  <c r="N109" i="23"/>
  <c r="N147" i="23"/>
  <c r="N110" i="23"/>
  <c r="M71" i="23"/>
  <c r="N9" i="23"/>
  <c r="N185" i="23"/>
  <c r="N53" i="23"/>
  <c r="M106" i="23"/>
  <c r="M76" i="23"/>
  <c r="M149" i="23"/>
  <c r="M55" i="23"/>
  <c r="M51" i="23"/>
  <c r="M171" i="23"/>
  <c r="N22" i="23"/>
  <c r="N101" i="23"/>
  <c r="N150" i="23"/>
  <c r="N172" i="23"/>
  <c r="N65" i="23"/>
  <c r="N95" i="23"/>
  <c r="M95" i="23"/>
  <c r="N8" i="23"/>
  <c r="N58" i="23"/>
  <c r="N107" i="23"/>
  <c r="N63" i="23"/>
  <c r="N123" i="23"/>
  <c r="N166" i="23"/>
  <c r="N97" i="23"/>
  <c r="M97" i="23"/>
  <c r="N173" i="23"/>
  <c r="N67" i="23"/>
  <c r="N142" i="23"/>
  <c r="N137" i="23"/>
  <c r="M155" i="23"/>
  <c r="M134" i="23"/>
  <c r="N78" i="23"/>
  <c r="M31" i="23"/>
  <c r="N179" i="23"/>
  <c r="M102" i="23"/>
  <c r="N174" i="23"/>
  <c r="N49" i="23"/>
  <c r="N119" i="23"/>
  <c r="M27" i="23"/>
  <c r="M35" i="23"/>
  <c r="N52" i="23"/>
  <c r="M145" i="23"/>
  <c r="N180" i="23"/>
  <c r="N77" i="23"/>
  <c r="M59" i="23"/>
  <c r="N153" i="23"/>
  <c r="N181" i="23"/>
  <c r="M175" i="23"/>
  <c r="N45" i="23"/>
  <c r="N138" i="23"/>
  <c r="M129" i="23"/>
  <c r="N162" i="23"/>
  <c r="M128" i="23"/>
  <c r="N19" i="23"/>
  <c r="M136" i="23"/>
  <c r="M7" i="23"/>
  <c r="N5" i="23"/>
  <c r="M68" i="23"/>
  <c r="N122" i="23"/>
  <c r="M92" i="23"/>
  <c r="M80" i="23"/>
  <c r="M104" i="23"/>
  <c r="M115" i="23"/>
  <c r="M116" i="23"/>
  <c r="M16" i="23"/>
  <c r="M168" i="23"/>
  <c r="M20" i="23"/>
  <c r="M60" i="23"/>
  <c r="N54" i="23"/>
  <c r="M21" i="23"/>
  <c r="N12" i="23"/>
  <c r="M50" i="23"/>
  <c r="N152" i="23"/>
  <c r="M156" i="23"/>
  <c r="M125" i="23"/>
  <c r="N118" i="23"/>
  <c r="N33" i="23"/>
  <c r="N10" i="23"/>
  <c r="M64" i="23"/>
  <c r="N82" i="23"/>
  <c r="M143" i="23"/>
  <c r="N116" i="23"/>
  <c r="M86" i="23"/>
  <c r="N89" i="23"/>
  <c r="M24" i="23"/>
  <c r="N99" i="23"/>
  <c r="N88" i="23"/>
  <c r="M157" i="23"/>
  <c r="M61" i="23"/>
  <c r="M28" i="23"/>
  <c r="N120" i="23"/>
  <c r="N16" i="23"/>
  <c r="M182" i="23"/>
  <c r="N41" i="23"/>
  <c r="N168" i="23"/>
  <c r="M67" i="23"/>
  <c r="M137" i="23"/>
  <c r="M78" i="23"/>
  <c r="M179" i="23"/>
  <c r="M174" i="23"/>
  <c r="M181" i="23"/>
  <c r="N83" i="23"/>
  <c r="M83" i="23"/>
  <c r="M65" i="23"/>
  <c r="M107" i="23"/>
  <c r="M63" i="23"/>
  <c r="M123" i="23"/>
  <c r="M173" i="23"/>
  <c r="M54" i="23"/>
  <c r="M12" i="23"/>
  <c r="M142" i="23"/>
  <c r="M118" i="23"/>
  <c r="M49" i="23"/>
  <c r="M119" i="23"/>
  <c r="M180" i="23"/>
  <c r="M89" i="23"/>
  <c r="M153" i="23"/>
  <c r="M99" i="23"/>
  <c r="M45" i="23"/>
  <c r="M19" i="23"/>
  <c r="M120" i="23"/>
  <c r="M5" i="23"/>
  <c r="M41" i="23"/>
  <c r="M122" i="23"/>
  <c r="M13" i="23"/>
  <c r="N169" i="23"/>
  <c r="M170" i="23"/>
  <c r="N111" i="23"/>
  <c r="M117" i="23"/>
  <c r="N26" i="23"/>
  <c r="M15" i="23"/>
  <c r="N183" i="23"/>
  <c r="M176" i="23"/>
  <c r="M103" i="23"/>
  <c r="N114" i="23"/>
  <c r="M36" i="23"/>
  <c r="N56" i="23"/>
  <c r="N160" i="23"/>
  <c r="N164" i="23"/>
  <c r="M90" i="23"/>
  <c r="N87" i="23"/>
  <c r="M37" i="23"/>
  <c r="M17" i="23"/>
  <c r="M130" i="23"/>
  <c r="N46" i="23"/>
  <c r="N146" i="23"/>
  <c r="M124" i="23"/>
  <c r="M6" i="23"/>
  <c r="N29" i="23"/>
  <c r="M44" i="23"/>
  <c r="M148" i="23"/>
  <c r="N38" i="23"/>
  <c r="N184" i="23"/>
  <c r="M14" i="23"/>
  <c r="N94" i="23"/>
  <c r="N73" i="23"/>
  <c r="N39" i="23"/>
  <c r="M43" i="23"/>
  <c r="M70" i="23"/>
  <c r="M100" i="23"/>
  <c r="N135" i="23"/>
  <c r="M69" i="23"/>
  <c r="N85" i="23"/>
  <c r="M62" i="23"/>
  <c r="N32" i="23"/>
  <c r="M66" i="23"/>
  <c r="M167" i="23"/>
  <c r="N139" i="23"/>
  <c r="M121" i="23"/>
  <c r="M93" i="23"/>
  <c r="M163" i="23"/>
  <c r="M84" i="23"/>
  <c r="M75" i="23"/>
  <c r="M112" i="23"/>
  <c r="M30" i="23"/>
  <c r="M42" i="23"/>
  <c r="M48" i="23"/>
  <c r="M109" i="23"/>
  <c r="M147" i="23"/>
  <c r="M110" i="23"/>
  <c r="M9" i="23"/>
  <c r="M185" i="23"/>
  <c r="M53" i="23"/>
</calcChain>
</file>

<file path=xl/sharedStrings.xml><?xml version="1.0" encoding="utf-8"?>
<sst xmlns="http://schemas.openxmlformats.org/spreadsheetml/2006/main" count="8407" uniqueCount="975">
  <si>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</si>
  <si>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</si>
  <si>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</si>
  <si>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</si>
  <si>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</si>
  <si>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</si>
  <si>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</si>
  <si>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</si>
  <si>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</si>
  <si>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</si>
  <si>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</si>
  <si>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</si>
  <si>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</si>
  <si>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</si>
  <si>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</si>
  <si>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</si>
  <si>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</si>
  <si>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</si>
  <si>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</si>
  <si>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</si>
  <si>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</si>
  <si>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</si>
  <si>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</si>
  <si>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</si>
  <si>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</si>
  <si>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</si>
  <si>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</si>
  <si>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</si>
  <si>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</si>
  <si>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</si>
  <si>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</si>
  <si>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</si>
  <si>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</si>
  <si>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</si>
  <si>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</si>
  <si>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</si>
  <si>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</si>
  <si>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</si>
  <si>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Datum nar.</t>
  </si>
  <si>
    <t>BŘECLAV,    09.02.2019</t>
  </si>
  <si>
    <t>BRNO,    06.04.2019</t>
  </si>
  <si>
    <t>CZECH OPEN</t>
  </si>
  <si>
    <t>MOST,    12.10.2019</t>
  </si>
  <si>
    <t>Brno,    08.12.2018</t>
  </si>
  <si>
    <t>Most,    14.12.2018</t>
  </si>
  <si>
    <t>Břeclav,    20.12.2018</t>
  </si>
  <si>
    <t xml:space="preserve">TURNAJE - ČESKÉHO POHÁRU 2019: </t>
  </si>
  <si>
    <t xml:space="preserve">POŘADÍ ČESKÉHO POHÁRU 2019 - MUŽI: </t>
  </si>
  <si>
    <t xml:space="preserve">POŘADÍ ČESKÉHO POHÁRU 2019 - ŽENY: </t>
  </si>
  <si>
    <t xml:space="preserve">POŘADÍ ČESKÉHO POHÁRU 2019 - JUNIOŘI: </t>
  </si>
  <si>
    <t xml:space="preserve">POŘADÍ ČESKÉHO POHÁRU 2019 - STARŠÍ ŽÁCI: </t>
  </si>
  <si>
    <t xml:space="preserve">POŘADÍ ČESKÉHO POHÁRU 2019 - MLADŠÍ ŽÁCI: </t>
  </si>
  <si>
    <t xml:space="preserve">POŘADÍ ČESKÉHO POHÁRU 2019: </t>
  </si>
  <si>
    <t xml:space="preserve">POŘADÍ ŽÁKOVSKÉ TOUR 2019: </t>
  </si>
  <si>
    <t>HENYCH Petr</t>
  </si>
  <si>
    <t>Most</t>
  </si>
  <si>
    <t>VLASÁK Petr</t>
  </si>
  <si>
    <t>BHC 15.ZŠ Most</t>
  </si>
  <si>
    <t>MRÁZEK Aleš Sen.</t>
  </si>
  <si>
    <t>Podřípská NHL Roudnice n.L.</t>
  </si>
  <si>
    <t>KRMENČÍK Jan</t>
  </si>
  <si>
    <t>SVČ Most</t>
  </si>
  <si>
    <t>TĚŠITEL Marek</t>
  </si>
  <si>
    <t>BERKY Adam</t>
  </si>
  <si>
    <t>KOKŠÁL Patrik</t>
  </si>
  <si>
    <t>VESELÝ Aleš</t>
  </si>
  <si>
    <t>ŠEVČÍK Jan</t>
  </si>
  <si>
    <t>DANG Adam</t>
  </si>
  <si>
    <t>SEM Dalibor</t>
  </si>
  <si>
    <t>PROŠEK Vratislav</t>
  </si>
  <si>
    <t>KNAF Marek</t>
  </si>
  <si>
    <t>FRÝBERT Michal</t>
  </si>
  <si>
    <t>PLEINERT Dominik</t>
  </si>
  <si>
    <t>NĚMEČEK Pavel</t>
  </si>
  <si>
    <t>Černí Tygři 3.ZŠ Most</t>
  </si>
  <si>
    <t>KRAITL Tomáš</t>
  </si>
  <si>
    <t>PEČARKA Petr</t>
  </si>
  <si>
    <t>VRÁNA Martin</t>
  </si>
  <si>
    <t>HASIL Jakub</t>
  </si>
  <si>
    <t>ŘEHOŘ Jakub</t>
  </si>
  <si>
    <t>KLOUPAR Jakub</t>
  </si>
  <si>
    <t>VITULA Josef</t>
  </si>
  <si>
    <t>MARTINČIČ Jakub</t>
  </si>
  <si>
    <t>FRANĚK Ivan</t>
  </si>
  <si>
    <t>SEDLÁČEK Ondřej</t>
  </si>
  <si>
    <t>TIRPÁK Patrik</t>
  </si>
  <si>
    <t>FRANĚK Michal</t>
  </si>
  <si>
    <t>GRYM Tomáš</t>
  </si>
  <si>
    <t>BRAUNER Vojtěch</t>
  </si>
  <si>
    <t>KALINA Tomáš</t>
  </si>
  <si>
    <t>KOZÁK Petr</t>
  </si>
  <si>
    <t>ŠVÉDA Petr</t>
  </si>
  <si>
    <t>VOCÁSEK Jaroslav</t>
  </si>
  <si>
    <t>ČECH Adam</t>
  </si>
  <si>
    <t>HRON Jan</t>
  </si>
  <si>
    <t>ŠUSTR Adam</t>
  </si>
  <si>
    <t>FIŠNAR Aleš</t>
  </si>
  <si>
    <t>HUMPLÍK Kryštof</t>
  </si>
  <si>
    <t>JEŽ Jindřich</t>
  </si>
  <si>
    <t>POSPÍŠIL Petr</t>
  </si>
  <si>
    <t>ŠVÉDA Martin</t>
  </si>
  <si>
    <t>FRAŇKOVÁ Bára</t>
  </si>
  <si>
    <t>POSPÍŠIL David</t>
  </si>
  <si>
    <t>ŠVÉDA Marek</t>
  </si>
  <si>
    <t xml:space="preserve">ŽĎÁRSKÝ Adam </t>
  </si>
  <si>
    <t>(ročník 2005-2007)</t>
  </si>
  <si>
    <t>(žáci i žákyně r. 2008 a ml.)</t>
  </si>
  <si>
    <t>(ročník 2007 a starší)</t>
  </si>
  <si>
    <t>THE Orel Bohunice</t>
  </si>
  <si>
    <t>BHC Most</t>
  </si>
  <si>
    <t>Riders Líšeň</t>
  </si>
  <si>
    <t>Fluke Kohoutovice</t>
  </si>
  <si>
    <t>SHL Brno</t>
  </si>
  <si>
    <t>MAJER Zdeněk</t>
  </si>
  <si>
    <t>BHC Dragons Modřice</t>
  </si>
  <si>
    <t>BHL Žďár nad Sázavou</t>
  </si>
  <si>
    <t>KAŇA Simon</t>
  </si>
  <si>
    <t>LOUČKA Matouš</t>
  </si>
  <si>
    <t>DOLEŽAL Jan</t>
  </si>
  <si>
    <t>ŠÁLEK Jiří</t>
  </si>
  <si>
    <t>FIALA Andrej</t>
  </si>
  <si>
    <t>ŠÁLEK Michal</t>
  </si>
  <si>
    <t>POJETA Jiří</t>
  </si>
  <si>
    <t>SOTCHI Dan</t>
  </si>
  <si>
    <t>TUČEK Roman</t>
  </si>
  <si>
    <t>KOMÁREK Tomáš</t>
  </si>
  <si>
    <t>MALINKOVIČ Martin</t>
  </si>
  <si>
    <t>TÖVIŠ Jakub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</si>
  <si>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</si>
  <si>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</si>
  <si>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</si>
  <si>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</si>
  <si>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</si>
  <si>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</si>
  <si>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</si>
  <si>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</si>
  <si>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</si>
  <si>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</si>
  <si>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</si>
  <si>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</si>
  <si>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</si>
  <si>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</si>
  <si>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</si>
  <si>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</si>
  <si>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</si>
  <si>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</si>
  <si>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</si>
  <si>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</si>
  <si>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</si>
  <si>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</si>
  <si>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</si>
  <si>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</si>
  <si>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</si>
  <si>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</si>
  <si>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</si>
  <si>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</si>
  <si>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</si>
  <si>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</si>
  <si>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</si>
  <si>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</si>
  <si>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</si>
  <si>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</si>
  <si>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</si>
  <si>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</si>
  <si>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</si>
  <si>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</si>
  <si>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</si>
  <si>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</si>
  <si>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</si>
  <si>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</si>
  <si>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Boskovice,    06.12.2018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</si>
  <si>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</si>
  <si>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</si>
  <si>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</si>
  <si>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</si>
  <si>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</si>
  <si>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</si>
  <si>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</si>
  <si>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</si>
  <si>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</si>
  <si>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</si>
  <si>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</si>
  <si>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</si>
  <si>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</si>
  <si>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</si>
  <si>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</si>
  <si>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</si>
  <si>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</si>
  <si>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</si>
  <si>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VALTER Tibor</t>
  </si>
  <si>
    <t>MALEČEK Radek</t>
  </si>
  <si>
    <t>STLOUKAL Mojmír</t>
  </si>
  <si>
    <t>TOMANDL Michal</t>
  </si>
  <si>
    <t>BHC Dragons Brno</t>
  </si>
  <si>
    <t>VONDÁL Vít</t>
  </si>
  <si>
    <t>PROCHÁZKA Josef ml.</t>
  </si>
  <si>
    <t>OŠLEJŠEK Jakub</t>
  </si>
  <si>
    <t>ŘEHŮŘEK David</t>
  </si>
  <si>
    <t>SYCHRA Tomáš</t>
  </si>
  <si>
    <t>OTÁHAL Tomáš</t>
  </si>
  <si>
    <t>POLÁK Jakub</t>
  </si>
  <si>
    <t>FRAJT Antonín</t>
  </si>
  <si>
    <t>GRÉNAR David</t>
  </si>
  <si>
    <t>POKORNÝ  Ondřej</t>
  </si>
  <si>
    <t>VALTER Miron</t>
  </si>
  <si>
    <t>HROZ Lukáš</t>
  </si>
  <si>
    <t>MALEČEK Jan</t>
  </si>
  <si>
    <t>PROCHÁZKA Ondřej</t>
  </si>
  <si>
    <t>FIALA Dominik</t>
  </si>
  <si>
    <t>PROCHÁZKA Josef st.</t>
  </si>
  <si>
    <t>KALOVÁ Lucka</t>
  </si>
  <si>
    <t>ŽENATA Petr</t>
  </si>
  <si>
    <t>HRDLIČKA Erik</t>
  </si>
  <si>
    <t>78.</t>
  </si>
  <si>
    <t>79.</t>
  </si>
  <si>
    <t>80.</t>
  </si>
  <si>
    <t>81.</t>
  </si>
  <si>
    <t>82.</t>
  </si>
  <si>
    <t>83.</t>
  </si>
  <si>
    <t>84.</t>
  </si>
  <si>
    <t>85.</t>
  </si>
  <si>
    <t>(ročník 2002-2004)</t>
  </si>
  <si>
    <t>(ročník 2001 a starší)</t>
  </si>
  <si>
    <t>PROCHÁZKA Adam</t>
  </si>
  <si>
    <t>Datum:</t>
  </si>
  <si>
    <t>Kategorie:</t>
  </si>
  <si>
    <t>:</t>
  </si>
  <si>
    <t>JUCHELKA Patrik</t>
  </si>
  <si>
    <t>FRANKL Jaroslav</t>
  </si>
  <si>
    <t>LUDVÍK Vojtěch</t>
  </si>
  <si>
    <t>FEDIČ Lukáš</t>
  </si>
  <si>
    <t>DAVID Jakub</t>
  </si>
  <si>
    <t>KUBEČKA Jan</t>
  </si>
  <si>
    <t>Šprtmejkři Ostrava</t>
  </si>
  <si>
    <t>ZAJÍČKOVÁ Petra</t>
  </si>
  <si>
    <t>BOHÁČEK Martin</t>
  </si>
  <si>
    <t>SYRŮČEK Adam</t>
  </si>
  <si>
    <t>Prague NHL</t>
  </si>
  <si>
    <t>BĚLOHOUBEK Pavel</t>
  </si>
  <si>
    <t>NAKLÁDAL Jiří</t>
  </si>
  <si>
    <t>KURÁŇ Adam</t>
  </si>
  <si>
    <t>B.H.C. Dobrá</t>
  </si>
  <si>
    <t>PURKET Patrik</t>
  </si>
  <si>
    <t>ŠKORPÍK Miroslav</t>
  </si>
  <si>
    <t>RACEK Karel</t>
  </si>
  <si>
    <t>FRÝBA Dalibor</t>
  </si>
  <si>
    <t>BHC StarColor Most</t>
  </si>
  <si>
    <t>KLIMKOVÁ Kateřina</t>
  </si>
  <si>
    <t>PELIKÁN Pavel</t>
  </si>
  <si>
    <t>TIRPÁK  Robert</t>
  </si>
  <si>
    <t>VANÍČEK Matyáš</t>
  </si>
  <si>
    <t>SKOKAN Jaromír</t>
  </si>
  <si>
    <t>FURCH Marek</t>
  </si>
  <si>
    <t>ŠUSTÁČEK Ladislav</t>
  </si>
  <si>
    <t>MATUŠČÍN Jan</t>
  </si>
  <si>
    <t>GRABINSKÁ Veronika</t>
  </si>
  <si>
    <t>FRÝBA Ondřej</t>
  </si>
  <si>
    <t>PROCHÁZKA Jaromír</t>
  </si>
  <si>
    <t>SVOBODA Josef</t>
  </si>
  <si>
    <t>SMOLÍK Michal</t>
  </si>
  <si>
    <t>KUČERA Martin</t>
  </si>
  <si>
    <t>DOHNAL Jiří</t>
  </si>
  <si>
    <t>NAVRÁTIL Petr</t>
  </si>
  <si>
    <t>Sokol Stochov</t>
  </si>
  <si>
    <t>STOHANZL Erik</t>
  </si>
  <si>
    <t>KRMÍČEK Matěj</t>
  </si>
  <si>
    <t>GRABINSKÁ Michaela</t>
  </si>
  <si>
    <t>MICZKO Miroslav</t>
  </si>
  <si>
    <t>BHC TJ Sokol Bohumín</t>
  </si>
  <si>
    <t>ŽVAKOVÁ  Kamila</t>
  </si>
  <si>
    <t>DUCHOŇ Michal</t>
  </si>
  <si>
    <t>KŮŘIL Vít</t>
  </si>
  <si>
    <t>KOVÁŘ Roman</t>
  </si>
  <si>
    <t>MATUŠČÍN Jozef</t>
  </si>
  <si>
    <t>PADĚLEK Petr</t>
  </si>
  <si>
    <t>MARTINKA  Roman</t>
  </si>
  <si>
    <t>MAŤÁK Michal</t>
  </si>
  <si>
    <t>KALENDOVÁ Nataša</t>
  </si>
  <si>
    <t>PADĚLEK Aleš</t>
  </si>
  <si>
    <t>MIKUŠ  Dominik</t>
  </si>
  <si>
    <t>BOHÁČEK Ondřej</t>
  </si>
  <si>
    <t>HŘÍBKOVÁ Michaela</t>
  </si>
  <si>
    <t>86.</t>
  </si>
  <si>
    <t>VOZÁR Dominik</t>
  </si>
  <si>
    <t>FOLTÝN  Jaromír sen.</t>
  </si>
  <si>
    <t>MATURA Ondřej</t>
  </si>
  <si>
    <t>TJ Sokol Bohumín</t>
  </si>
  <si>
    <t>ČERNÝ Ivo</t>
  </si>
  <si>
    <t>KSH Draci Třebenice</t>
  </si>
  <si>
    <t>SALAČ Jakub</t>
  </si>
  <si>
    <t>RAMBOUSEK Daniel</t>
  </si>
  <si>
    <t>POSPÍŠIL René Jun.</t>
  </si>
  <si>
    <t>POSPÍŠIL René Sen.</t>
  </si>
  <si>
    <t>VALVODA Daniel</t>
  </si>
  <si>
    <t>Real Draci 18.ZŠ Most</t>
  </si>
  <si>
    <t>GRIMM Matyáš</t>
  </si>
  <si>
    <t>JOZÍFEK Patrik</t>
  </si>
  <si>
    <t>VÍTEK Matyáš</t>
  </si>
  <si>
    <t>DVOŘÁK Matěj</t>
  </si>
  <si>
    <t>BUŠO Lukáš</t>
  </si>
  <si>
    <t>Tučňáci 14.ZŠ Most</t>
  </si>
  <si>
    <t>MRÁČEK Matěj</t>
  </si>
  <si>
    <t>KODÝTEK Tomáš</t>
  </si>
  <si>
    <t>ATTAK Vladislav</t>
  </si>
  <si>
    <t>BUŘT Štěpán</t>
  </si>
  <si>
    <t>KRAČEK Karel</t>
  </si>
  <si>
    <t>FRÝBERT Matyáš Jiří</t>
  </si>
  <si>
    <t>NÁHLOVSKÝ Ondřej</t>
  </si>
  <si>
    <t>BUI Kristian</t>
  </si>
  <si>
    <t>PETERKA Petr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</si>
  <si>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</si>
  <si>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</si>
  <si>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</si>
  <si>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</si>
  <si>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</si>
  <si>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</si>
  <si>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</si>
  <si>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</si>
  <si>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</si>
  <si>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</si>
  <si>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</si>
  <si>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</si>
  <si>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</si>
  <si>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</si>
  <si>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</si>
  <si>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</si>
  <si>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</si>
  <si>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</si>
  <si>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</si>
  <si>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</si>
  <si>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</si>
  <si>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</si>
  <si>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</si>
  <si>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</si>
  <si>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</si>
  <si>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</si>
  <si>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</si>
  <si>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</si>
  <si>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</si>
  <si>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</si>
  <si>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</si>
  <si>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</si>
  <si>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</si>
  <si>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</si>
  <si>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</si>
  <si>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</si>
  <si>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</si>
  <si>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</si>
  <si>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</si>
  <si>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</si>
  <si>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</si>
  <si>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</si>
  <si>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</si>
  <si>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</si>
  <si>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</si>
  <si>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</si>
  <si>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</si>
  <si>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</si>
  <si>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</si>
  <si>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</si>
  <si>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</si>
  <si>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</si>
  <si>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</si>
  <si>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</si>
  <si>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</si>
  <si>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</si>
  <si>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</si>
  <si>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</si>
  <si>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</si>
  <si>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</si>
  <si>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</si>
  <si>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</si>
  <si>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</si>
  <si>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</si>
  <si>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</si>
  <si>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</si>
  <si>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</si>
  <si>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</si>
  <si>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</si>
  <si>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</si>
  <si>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</si>
  <si>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</si>
  <si>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</si>
  <si>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</si>
  <si>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</si>
  <si>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</si>
  <si>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</si>
  <si>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2010</t>
  </si>
  <si>
    <t>2009</t>
  </si>
  <si>
    <t>2011</t>
  </si>
  <si>
    <t>2006</t>
  </si>
  <si>
    <t>1999</t>
  </si>
  <si>
    <t>2003</t>
  </si>
  <si>
    <t>2007</t>
  </si>
  <si>
    <t>2004</t>
  </si>
  <si>
    <t>2002</t>
  </si>
  <si>
    <t>Most,        26.1.2019</t>
  </si>
  <si>
    <t>NAVRÁTIL Daniel</t>
  </si>
  <si>
    <t>MALEC Jaroslav</t>
  </si>
  <si>
    <t>BRADA Rostislav</t>
  </si>
  <si>
    <t>KOCÁB Jan</t>
  </si>
  <si>
    <t>LIGOCKI Daniel</t>
  </si>
  <si>
    <t>VÍTÁMVÁS Tomáš</t>
  </si>
  <si>
    <t>DRAHONSKÝ Jan</t>
  </si>
  <si>
    <t>BEDNÁŘ Martin</t>
  </si>
  <si>
    <t>BABIČ Ondřej</t>
  </si>
  <si>
    <t>UHLÍŘ Matěj</t>
  </si>
  <si>
    <t>FILIPI Jiří</t>
  </si>
  <si>
    <t>KOŘÍNEK Matyáš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</si>
  <si>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</si>
  <si>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</si>
  <si>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</si>
  <si>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</si>
  <si>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</si>
  <si>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</si>
  <si>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</si>
  <si>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</si>
  <si>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</si>
  <si>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</si>
  <si>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ČP24</t>
  </si>
  <si>
    <t>Břeclav,        2.3.2019</t>
  </si>
  <si>
    <t>2005</t>
  </si>
  <si>
    <t>REZEK Jakub</t>
  </si>
  <si>
    <t>GRIMMOVÁ Valentina</t>
  </si>
  <si>
    <t>ŠPÁLA Radek</t>
  </si>
  <si>
    <t>JUSTRA Michal</t>
  </si>
  <si>
    <t>ČERMÁK Oliver</t>
  </si>
  <si>
    <t>VANČÍK Filip</t>
  </si>
  <si>
    <t>DONÁT Daniel</t>
  </si>
  <si>
    <t>VANČUROVÁ Milada</t>
  </si>
  <si>
    <t>HAVLÁK Lukáš</t>
  </si>
  <si>
    <t>SPORER Dominik</t>
  </si>
  <si>
    <t>SALAJKATomáš</t>
  </si>
  <si>
    <t>VAŇO Martin</t>
  </si>
  <si>
    <t>HOŠEK Martin</t>
  </si>
  <si>
    <t>ITTNER Filip</t>
  </si>
  <si>
    <t>Netopýři Most</t>
  </si>
  <si>
    <t>172.</t>
  </si>
  <si>
    <t>173.</t>
  </si>
  <si>
    <t>174.</t>
  </si>
  <si>
    <t>FILINGER Šimon</t>
  </si>
  <si>
    <t>175.</t>
  </si>
  <si>
    <t>176.</t>
  </si>
  <si>
    <t>177.</t>
  </si>
  <si>
    <t>178.</t>
  </si>
  <si>
    <t>HOŠKOVÁ Eliška</t>
  </si>
  <si>
    <t>179.</t>
  </si>
  <si>
    <t>180.</t>
  </si>
  <si>
    <t>181.</t>
  </si>
  <si>
    <t>182.</t>
  </si>
  <si>
    <t>183.</t>
  </si>
  <si>
    <t>184.</t>
  </si>
  <si>
    <t>185.</t>
  </si>
  <si>
    <t>MALEČEK Tomáš</t>
  </si>
  <si>
    <t>186.</t>
  </si>
  <si>
    <t>187.</t>
  </si>
  <si>
    <t>188.</t>
  </si>
  <si>
    <t>Most,        13.3.2019</t>
  </si>
  <si>
    <t>Praha,        31.3.2019</t>
  </si>
  <si>
    <t>2008</t>
  </si>
  <si>
    <t>CHYTIL Jakub</t>
  </si>
  <si>
    <t>PELIKÁN Jiří</t>
  </si>
  <si>
    <t>SVOBODA Adam</t>
  </si>
  <si>
    <t>ALEXANDROV Pavel</t>
  </si>
  <si>
    <t>POLÁK Martin</t>
  </si>
  <si>
    <t>PUDELKA Vojtěch</t>
  </si>
  <si>
    <t>VRONKA Jaroslav</t>
  </si>
  <si>
    <t>ZENGLER Jan</t>
  </si>
  <si>
    <t>FRAŇKOVÁ Dominika</t>
  </si>
  <si>
    <t>Brno</t>
  </si>
  <si>
    <t>WIP Reklama Dobrá Voda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</si>
  <si>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</si>
  <si>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</si>
  <si>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</si>
  <si>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</si>
  <si>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</si>
  <si>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</si>
  <si>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</si>
  <si>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</si>
  <si>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</si>
  <si>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KUČERA David</t>
  </si>
  <si>
    <t>ZÍDKA David</t>
  </si>
  <si>
    <t>MRNKA Jan</t>
  </si>
  <si>
    <t>Sharks 4.ZŠ Most</t>
  </si>
  <si>
    <t>KOTLÁROVÁ Marie</t>
  </si>
  <si>
    <t>ZBORNÍK Samuel</t>
  </si>
  <si>
    <t>Haluzáci 8.ZŠ Most</t>
  </si>
  <si>
    <t>LENKOVÁ Aneta</t>
  </si>
  <si>
    <t>STARÝ Jan</t>
  </si>
  <si>
    <t>KOŽÍŠEK Jaroslav</t>
  </si>
  <si>
    <t>JENÍČEK Josef</t>
  </si>
  <si>
    <t>KOTLÁR Bohuslav</t>
  </si>
  <si>
    <t>JENÍČKOVÁ Šárka</t>
  </si>
  <si>
    <t>VÁCLAVŮ Petr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</si>
  <si>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</si>
  <si>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</si>
  <si>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</si>
  <si>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</si>
  <si>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</si>
  <si>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</si>
  <si>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</si>
  <si>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</si>
  <si>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</si>
  <si>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</si>
  <si>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</si>
  <si>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Most,     18.4.2019</t>
  </si>
  <si>
    <t>Most,    19.5.2019</t>
  </si>
  <si>
    <t>GELLERSTAM Mikael</t>
  </si>
  <si>
    <t>Sweden</t>
  </si>
  <si>
    <t>KURÁŇ Jiří</t>
  </si>
  <si>
    <t>Valašské Meziříčí</t>
  </si>
  <si>
    <t>KURASZ Marek</t>
  </si>
  <si>
    <t>Poland</t>
  </si>
  <si>
    <t>KURZYDYM Dariusz</t>
  </si>
  <si>
    <t>LUSKA Slawomir</t>
  </si>
  <si>
    <t>PITLOK Kamil</t>
  </si>
  <si>
    <t>SMIALEK Patryk</t>
  </si>
  <si>
    <t>DOSTÁL Jakub</t>
  </si>
  <si>
    <t>PTÁČEK Adam</t>
  </si>
  <si>
    <t>SLÁMA Martin</t>
  </si>
  <si>
    <t>BUDIŠ Daniel</t>
  </si>
  <si>
    <t>KOŠŤÁLOVÁ Karolína</t>
  </si>
  <si>
    <t>POUL Josef</t>
  </si>
  <si>
    <t>VRASPÍROVÁ Nela</t>
  </si>
  <si>
    <t>HALOUZKOVÁ Denisa</t>
  </si>
  <si>
    <t>DOLEJŠ Michal</t>
  </si>
  <si>
    <t>MACH Radek</t>
  </si>
  <si>
    <t>IMRAMOVSKÁ Lucie</t>
  </si>
  <si>
    <t>MAZANCOVÁ Kristýna</t>
  </si>
  <si>
    <t>SKLENÁŘ David</t>
  </si>
  <si>
    <t>KSH ZŠ Meziboří</t>
  </si>
  <si>
    <t>PROCHÁZKA Matěj</t>
  </si>
  <si>
    <t>SLAVÍČEK Ondřej</t>
  </si>
  <si>
    <t>ČECH Michael</t>
  </si>
  <si>
    <t>KOVÁŘ Jan</t>
  </si>
  <si>
    <t>VRÁTNÝ Jiří</t>
  </si>
  <si>
    <t>ŠLEHOFER Tomáš</t>
  </si>
  <si>
    <t>BREZÁNI Filip</t>
  </si>
  <si>
    <t>KŘIVÁNEK Ondřej</t>
  </si>
  <si>
    <t>KROUPA Jan</t>
  </si>
  <si>
    <t>VOSÁHLO Petr</t>
  </si>
  <si>
    <t>ZŠ Hamry nad Sázavou</t>
  </si>
  <si>
    <t>VLASÁK Ondřej</t>
  </si>
  <si>
    <t>PEČINKA Václav</t>
  </si>
  <si>
    <t>VALENTA Ondřej</t>
  </si>
  <si>
    <t>PÍBIL Lukáš</t>
  </si>
  <si>
    <t>OBERREITER Vojtěch</t>
  </si>
  <si>
    <t>MAŠEK Vojtěch</t>
  </si>
  <si>
    <t>SLÁDEK František</t>
  </si>
  <si>
    <t>LOPOUR Patrik</t>
  </si>
  <si>
    <t>ŠTEFÁČEK Daniel</t>
  </si>
  <si>
    <t>PÍBIL Tomáš</t>
  </si>
  <si>
    <t>MILIÁN Ondřej</t>
  </si>
  <si>
    <t>ČERNÝ Šimon</t>
  </si>
  <si>
    <t>PÁTEK Patrik</t>
  </si>
  <si>
    <t>NEČAS Jakub</t>
  </si>
  <si>
    <t>ŠERÁK Jan</t>
  </si>
  <si>
    <t>BERÁNEK Antonín</t>
  </si>
  <si>
    <t>JIČÍNSKÝ David</t>
  </si>
  <si>
    <t>ŠKÁCHA Michael</t>
  </si>
  <si>
    <t>FIALA Matěj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</si>
  <si>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</si>
  <si>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</si>
  <si>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</si>
  <si>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</si>
  <si>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</si>
  <si>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</si>
  <si>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</si>
  <si>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</si>
  <si>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</si>
  <si>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</si>
  <si>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</si>
  <si>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</si>
  <si>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</si>
  <si>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</si>
  <si>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</si>
  <si>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</si>
  <si>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</si>
  <si>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</si>
  <si>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</si>
  <si>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</si>
  <si>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</si>
  <si>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</si>
  <si>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</si>
  <si>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</si>
  <si>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</si>
  <si>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</si>
  <si>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</si>
  <si>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</si>
  <si>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</si>
  <si>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</si>
  <si>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</si>
  <si>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</si>
  <si>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</si>
  <si>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</si>
  <si>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</si>
  <si>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</si>
  <si>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</si>
  <si>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</si>
  <si>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</si>
  <si>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</si>
  <si>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</si>
  <si>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</si>
  <si>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</si>
  <si>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</si>
  <si>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</si>
  <si>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</si>
  <si>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</si>
  <si>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</si>
  <si>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</si>
  <si>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</si>
  <si>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</si>
  <si>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Zóry,      8.6.2019</t>
  </si>
  <si>
    <t>Žďár nad Sáz, 19.6.2019</t>
  </si>
  <si>
    <t>Most,    20.6.2019</t>
  </si>
  <si>
    <t>Hamry nad Sáz, 20.6.2019</t>
  </si>
  <si>
    <t>Žďár nad Sáz, 22.6.2019</t>
  </si>
  <si>
    <t>1997</t>
  </si>
  <si>
    <t>2001</t>
  </si>
  <si>
    <t>Doudeen Team</t>
  </si>
  <si>
    <t>SHK Kadolec</t>
  </si>
  <si>
    <t>PLOCEK David</t>
  </si>
  <si>
    <t>HONSA Jan</t>
  </si>
  <si>
    <t>SHL WIP Reklama D. Voda</t>
  </si>
  <si>
    <t>HONSA Petr</t>
  </si>
  <si>
    <t>HONSA Jiří</t>
  </si>
  <si>
    <t>VANČURA Tomáš</t>
  </si>
  <si>
    <t>ZÍKA Václav</t>
  </si>
  <si>
    <t>WOLLNER Michal</t>
  </si>
  <si>
    <t>MACH Miloslav</t>
  </si>
  <si>
    <t>CHALUPECKÝ Michal</t>
  </si>
  <si>
    <t>MACH Jan</t>
  </si>
  <si>
    <t>ČERVENÝ Petr</t>
  </si>
  <si>
    <t>MODRA Lukáš</t>
  </si>
  <si>
    <t>ZŠ Slovácká Břeclav</t>
  </si>
  <si>
    <t>HONSA Václav</t>
  </si>
  <si>
    <t>MARTINČIČ Michal</t>
  </si>
  <si>
    <t>MIŠÍKOVÁ Pavla</t>
  </si>
  <si>
    <t>VYDRA Tobiáš</t>
  </si>
  <si>
    <t>HONSA Jan jun.</t>
  </si>
  <si>
    <t>BOHÁČ Ondřej</t>
  </si>
  <si>
    <t>FIALA Tomáš</t>
  </si>
  <si>
    <t>ZÍKOVÁ Marie</t>
  </si>
  <si>
    <t>KOVAŘÍK Adam</t>
  </si>
  <si>
    <t>KOVAŘÍK David</t>
  </si>
  <si>
    <t>KOMAN David</t>
  </si>
  <si>
    <t>HUTŇANSKÝ Jakub</t>
  </si>
  <si>
    <t>ZŠ Komenského Břeclav</t>
  </si>
  <si>
    <t>MRAČNA Jakub</t>
  </si>
  <si>
    <t>RIBAUEROVÁ Nela</t>
  </si>
  <si>
    <t>STEFAN Kristián</t>
  </si>
  <si>
    <t xml:space="preserve">ČECHOVÁ Veronika </t>
  </si>
  <si>
    <t>IZSÓFOVÁ Karin</t>
  </si>
  <si>
    <t>KAŠŤÁK Denis</t>
  </si>
  <si>
    <t>IZSÓF Oliver</t>
  </si>
  <si>
    <t>VYMYSLICKÝ Tomáš</t>
  </si>
  <si>
    <t>MACKOVČÍN Štěpán</t>
  </si>
  <si>
    <t>ČERMÁK Jakub</t>
  </si>
  <si>
    <t>ZŠ Kupkova Břeclav</t>
  </si>
  <si>
    <t>HANÁČEK Filip</t>
  </si>
  <si>
    <t>BELANEC Matěj</t>
  </si>
  <si>
    <t>Litvínov</t>
  </si>
  <si>
    <t>DVOŘÁK Tomáš</t>
  </si>
  <si>
    <t xml:space="preserve">KONEČNÁ Eliška </t>
  </si>
  <si>
    <t>260.</t>
  </si>
  <si>
    <t>261.</t>
  </si>
  <si>
    <t>262.</t>
  </si>
  <si>
    <t>263.</t>
  </si>
  <si>
    <t>264.</t>
  </si>
  <si>
    <t>HORÁK Jiří</t>
  </si>
  <si>
    <t>265.</t>
  </si>
  <si>
    <t>266.</t>
  </si>
  <si>
    <t>267.</t>
  </si>
  <si>
    <t>268.</t>
  </si>
  <si>
    <t>269.</t>
  </si>
  <si>
    <t>270.</t>
  </si>
  <si>
    <t>LOSOS Martin</t>
  </si>
  <si>
    <t>271.</t>
  </si>
  <si>
    <t>272.</t>
  </si>
  <si>
    <t>273.</t>
  </si>
  <si>
    <t>PROCHÁZKA David</t>
  </si>
  <si>
    <t>274.</t>
  </si>
  <si>
    <t>275.</t>
  </si>
  <si>
    <t>276.</t>
  </si>
  <si>
    <t>277.</t>
  </si>
  <si>
    <t>278.</t>
  </si>
  <si>
    <t>MATĚJKA Ondřej</t>
  </si>
  <si>
    <t>279.</t>
  </si>
  <si>
    <t>PANTŮČEK Richard</t>
  </si>
  <si>
    <t>280.</t>
  </si>
  <si>
    <t>281.</t>
  </si>
  <si>
    <t>282.</t>
  </si>
  <si>
    <t>PROCHÁZKA Martin</t>
  </si>
  <si>
    <t>283.</t>
  </si>
  <si>
    <t>284.</t>
  </si>
  <si>
    <t>285.</t>
  </si>
  <si>
    <t>286.</t>
  </si>
  <si>
    <t>287.</t>
  </si>
  <si>
    <t>288.</t>
  </si>
  <si>
    <t>289.</t>
  </si>
  <si>
    <t>NEŠPOR Ondřej</t>
  </si>
  <si>
    <t>290.</t>
  </si>
  <si>
    <t>SEMOVÁ Pavlína</t>
  </si>
  <si>
    <t>291.</t>
  </si>
  <si>
    <t>BURŠÍKOVÁ Simona</t>
  </si>
  <si>
    <t>292.</t>
  </si>
  <si>
    <t>293.</t>
  </si>
  <si>
    <t>FIŠAROVÁ Anna</t>
  </si>
  <si>
    <t>SDH Nové Dvory</t>
  </si>
  <si>
    <t>294.</t>
  </si>
  <si>
    <t>295.</t>
  </si>
  <si>
    <t>296.</t>
  </si>
  <si>
    <t>KUBIŠTA Kryštof</t>
  </si>
  <si>
    <t>297.</t>
  </si>
  <si>
    <t>298.</t>
  </si>
  <si>
    <t>299.</t>
  </si>
  <si>
    <t>300.</t>
  </si>
  <si>
    <t>BODNAROVÁ Victoria</t>
  </si>
  <si>
    <t>301.</t>
  </si>
  <si>
    <t>302.</t>
  </si>
  <si>
    <t>303.</t>
  </si>
  <si>
    <t>KOUBA Jan</t>
  </si>
  <si>
    <t>304.</t>
  </si>
  <si>
    <t>305.</t>
  </si>
  <si>
    <t>306.</t>
  </si>
  <si>
    <t>307.</t>
  </si>
  <si>
    <t>308.</t>
  </si>
  <si>
    <t>309.</t>
  </si>
  <si>
    <t>310.</t>
  </si>
  <si>
    <t>ČP12</t>
  </si>
  <si>
    <t>Borovina, 10.7.2019</t>
  </si>
  <si>
    <t>Most,     19.7.2019</t>
  </si>
  <si>
    <t>Nové Dvory, 27.7.2019</t>
  </si>
  <si>
    <t>Břeclav, 9.8.2019</t>
  </si>
  <si>
    <t>Dobrá Voda, 17.8.2019</t>
  </si>
  <si>
    <t>2012</t>
  </si>
  <si>
    <t>FOLTÝN Jaromír sen</t>
  </si>
  <si>
    <t>311.</t>
  </si>
  <si>
    <t xml:space="preserve">   8.</t>
  </si>
  <si>
    <t>BŘECLAV</t>
  </si>
  <si>
    <t>PRAHA</t>
  </si>
  <si>
    <t>BRNO</t>
  </si>
  <si>
    <t>ŽĎÁR N/SÁZ</t>
  </si>
  <si>
    <t>DOBRÁ VODA</t>
  </si>
  <si>
    <t>Celkem</t>
  </si>
  <si>
    <t>ČP</t>
  </si>
  <si>
    <t>BRAUNER  Vojtěch</t>
  </si>
  <si>
    <t>NEŠPOR Pavel</t>
  </si>
  <si>
    <t>BEDNÁŘ Zdeněk</t>
  </si>
  <si>
    <t>DOBRÁ VODA, 7.9.2019</t>
  </si>
  <si>
    <t>STEFAN Šimon</t>
  </si>
  <si>
    <t>MODŘICE</t>
  </si>
  <si>
    <t>Modřice, 14.9.2019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</si>
  <si>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</si>
  <si>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</si>
  <si>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</si>
  <si>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</si>
  <si>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</si>
  <si>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</si>
  <si>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</si>
  <si>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</si>
  <si>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</si>
  <si>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</si>
  <si>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</si>
  <si>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</si>
  <si>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</si>
  <si>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</si>
  <si>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</si>
  <si>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</si>
  <si>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</si>
  <si>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</si>
  <si>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</si>
  <si>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</si>
  <si>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</si>
  <si>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</si>
  <si>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</si>
  <si>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</si>
  <si>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</si>
  <si>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</si>
  <si>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</si>
  <si>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</si>
  <si>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</si>
  <si>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</si>
  <si>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</si>
  <si>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</si>
  <si>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</si>
  <si>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</si>
  <si>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</si>
  <si>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BOSKOVICE</t>
  </si>
  <si>
    <t>DAVID Šimon</t>
  </si>
  <si>
    <t>Boskovice, 22.9.2019</t>
  </si>
  <si>
    <t>ONDRÁČEK Filip</t>
  </si>
  <si>
    <t>ONDRÁČEK Michal</t>
  </si>
  <si>
    <t>HORNÍČEK Jindčich</t>
  </si>
  <si>
    <t>HLAVÁČ Filip</t>
  </si>
  <si>
    <t>KRATOCHVÍLOVÁ Emilie</t>
  </si>
  <si>
    <t>PETROVSKIY Vladimir</t>
  </si>
  <si>
    <t>Russia</t>
  </si>
  <si>
    <t>GABČO Marek</t>
  </si>
  <si>
    <t>ZŠ Janov</t>
  </si>
  <si>
    <t>MAKULA Cyril</t>
  </si>
  <si>
    <t>FERKO Kevin</t>
  </si>
  <si>
    <t>ČONKA Alexandr</t>
  </si>
  <si>
    <t>KOCUR Jan</t>
  </si>
  <si>
    <t>CAMPO Egoitz</t>
  </si>
  <si>
    <t>Basque Country</t>
  </si>
  <si>
    <t>GARCIA Eneko</t>
  </si>
  <si>
    <t>NGUYEN Jan</t>
  </si>
  <si>
    <t>ŠNAJDR Petr</t>
  </si>
  <si>
    <t>PUCHMELTR Daniel</t>
  </si>
  <si>
    <t>ŠIDELKA David</t>
  </si>
  <si>
    <t>TÓTH Gábor</t>
  </si>
  <si>
    <t>Hungary</t>
  </si>
  <si>
    <t>HOLÝ Tomáš</t>
  </si>
  <si>
    <t>STANĚK Tobiáš</t>
  </si>
  <si>
    <t>HOLOUS Jan</t>
  </si>
  <si>
    <t>BOUZEK Jan</t>
  </si>
  <si>
    <t>FARKAS Lilla</t>
  </si>
  <si>
    <t>BERKÓ Sándor</t>
  </si>
  <si>
    <t>MÜLLER Ondřej II.</t>
  </si>
  <si>
    <t>FOLTÝN Jaromír Jun.</t>
  </si>
  <si>
    <t>HÁJEK Dalibor</t>
  </si>
  <si>
    <t>STUDENIČ Josef</t>
  </si>
  <si>
    <t>FLEIŠMAN Tomáš</t>
  </si>
  <si>
    <t>HADAŠČOK Petr</t>
  </si>
  <si>
    <t>DOLEŽAL Lukáš</t>
  </si>
  <si>
    <t>Black Sharks Most</t>
  </si>
  <si>
    <t>KOLODĚJ Pavel</t>
  </si>
  <si>
    <t>HÁJEK Ladislav</t>
  </si>
  <si>
    <t>MOST</t>
  </si>
  <si>
    <t>CZ</t>
  </si>
  <si>
    <t>Most, 11.10.2019</t>
  </si>
  <si>
    <t>Kadolec, 19.10.2019</t>
  </si>
  <si>
    <t xml:space="preserve">Místo konání: </t>
  </si>
  <si>
    <t xml:space="preserve">Soutěž: </t>
  </si>
  <si>
    <t>Český pohár 2019, Žákovská tour 2019</t>
  </si>
  <si>
    <t xml:space="preserve">Pořadatel: </t>
  </si>
  <si>
    <t>MAREŠ Martin</t>
  </si>
  <si>
    <t>TICHAVSKÝ Milan</t>
  </si>
  <si>
    <t>IGNÁC Martin</t>
  </si>
  <si>
    <t>MANN Zdeněk</t>
  </si>
  <si>
    <t>IGNÁCOVÁ Anna</t>
  </si>
  <si>
    <t>IGNÁCOVÁ Lenka</t>
  </si>
  <si>
    <t>OSTRAVA</t>
  </si>
  <si>
    <t>Ostrava, 26.10.2019</t>
  </si>
  <si>
    <t>347.</t>
  </si>
  <si>
    <t>348.</t>
  </si>
  <si>
    <t>349.</t>
  </si>
  <si>
    <t>350.</t>
  </si>
  <si>
    <t>351.</t>
  </si>
  <si>
    <t>352.</t>
  </si>
  <si>
    <t>CRHA Pavel</t>
  </si>
  <si>
    <t>VĚTROVEC Pavel</t>
  </si>
  <si>
    <t>ŠLECHTA Jan</t>
  </si>
  <si>
    <t>RUKAVIČKA Tomáš</t>
  </si>
  <si>
    <t>MASTERS 2019 (konečné pořadí):</t>
  </si>
  <si>
    <t>MEZIBOŘÍ</t>
  </si>
  <si>
    <t>KLÍMA David</t>
  </si>
  <si>
    <t>GONČAR Jakub</t>
  </si>
  <si>
    <t>KONOPÍK Daniel</t>
  </si>
  <si>
    <t>MORKUŠA Michal</t>
  </si>
  <si>
    <t>Šprti Mutěnice</t>
  </si>
  <si>
    <t>MOKRUŠA Matyáš</t>
  </si>
  <si>
    <t>TRÁVNÍK Michal</t>
  </si>
  <si>
    <t>ČERNÝ Oldřich</t>
  </si>
  <si>
    <t>ŠVÉDOVÁ Lenka</t>
  </si>
  <si>
    <t>DOHNÁLEK Kryštof</t>
  </si>
  <si>
    <t>IRANOVÁ Dominika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</si>
  <si>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</si>
  <si>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</si>
  <si>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</si>
  <si>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</si>
  <si>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</si>
  <si>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</si>
  <si>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</si>
  <si>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</si>
  <si>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</si>
  <si>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</si>
  <si>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</si>
  <si>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</si>
  <si>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</si>
  <si>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</si>
  <si>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</si>
  <si>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Meziboří, 9.11.2019</t>
  </si>
  <si>
    <t>Brno,    9.11.2019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</si>
  <si>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</si>
  <si>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</si>
  <si>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</si>
  <si>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</si>
  <si>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</si>
  <si>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</si>
  <si>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</si>
  <si>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</si>
  <si>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</si>
  <si>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</si>
  <si>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</si>
  <si>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</si>
  <si>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</si>
  <si>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</si>
  <si>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</si>
  <si>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</si>
  <si>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</si>
  <si>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</si>
  <si>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</si>
  <si>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</si>
  <si>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</si>
  <si>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</si>
  <si>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</si>
  <si>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</si>
  <si>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</si>
  <si>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</si>
  <si>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</si>
  <si>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</si>
  <si>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</si>
  <si>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</si>
  <si>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</si>
  <si>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</si>
  <si>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</si>
  <si>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</si>
  <si>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</si>
  <si>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</si>
  <si>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</si>
  <si>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</si>
  <si>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</si>
  <si>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</si>
  <si>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</si>
  <si>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</si>
  <si>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</si>
  <si>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</si>
  <si>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</si>
  <si>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</si>
  <si>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</si>
  <si>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</si>
  <si>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</si>
  <si>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</si>
  <si>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</si>
  <si>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</si>
  <si>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</si>
  <si>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</si>
  <si>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</si>
  <si>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</si>
  <si>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</si>
  <si>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</si>
  <si>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</si>
  <si>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</si>
  <si>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</si>
  <si>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</si>
  <si>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</si>
  <si>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</si>
  <si>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</si>
  <si>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</si>
  <si>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</si>
  <si>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</si>
  <si>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</si>
  <si>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</si>
  <si>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</si>
  <si>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</si>
  <si>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POHÁR MĚSTA MEZIBOŘÍ</t>
  </si>
  <si>
    <t>Místo konání:</t>
  </si>
  <si>
    <t>ZŠ Meziboří</t>
  </si>
  <si>
    <t>Disciplína:</t>
  </si>
  <si>
    <t>Billiard-hockey šprtec</t>
  </si>
  <si>
    <t>Soutěž:</t>
  </si>
  <si>
    <t>Český pohár 2019</t>
  </si>
  <si>
    <t>Pořadatel:</t>
  </si>
  <si>
    <t>Billiard-hockey club Most, z.s.</t>
  </si>
  <si>
    <t>VÝSLEDKY TURNAJE</t>
  </si>
  <si>
    <t>-</t>
  </si>
  <si>
    <t>BUŠO  Lukáš</t>
  </si>
  <si>
    <t>OREL CUP ČP12</t>
  </si>
  <si>
    <t>Orlovna Brno Bohunice</t>
  </si>
  <si>
    <t xml:space="preserve">Datum: </t>
  </si>
  <si>
    <t>9. 11. 2019</t>
  </si>
  <si>
    <t xml:space="preserve">Disciplína: </t>
  </si>
  <si>
    <t xml:space="preserve">Kategorie: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</si>
</sst>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i/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1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356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34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11" fillId="25" borderId="0" applyNumberFormat="0" applyBorder="0" applyAlignment="0" applyProtection="0"/>
    <xf numFmtId="0" fontId="12" fillId="38" borderId="2" applyNumberFormat="0" applyAlignment="0" applyProtection="0"/>
    <xf numFmtId="0" fontId="17" fillId="39" borderId="0" applyNumberFormat="0" applyBorder="0" applyAlignment="0" applyProtection="0"/>
    <xf numFmtId="0" fontId="3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9" fillId="26" borderId="0" applyNumberFormat="0" applyBorder="0" applyAlignment="0" applyProtection="0"/>
    <xf numFmtId="0" fontId="21" fillId="29" borderId="8" applyNumberFormat="0" applyAlignment="0" applyProtection="0"/>
    <xf numFmtId="0" fontId="1" fillId="0" borderId="0"/>
    <xf numFmtId="0" fontId="22" fillId="41" borderId="8" applyNumberFormat="0" applyAlignment="0" applyProtection="0"/>
    <xf numFmtId="0" fontId="23" fillId="41" borderId="9" applyNumberFormat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45" borderId="0" applyNumberFormat="0" applyBorder="0" applyAlignment="0" applyProtection="0"/>
    <xf numFmtId="0" fontId="37" fillId="0" borderId="0"/>
  </cellStyleXfs>
  <cellXfs count="161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0" fillId="0" borderId="0" xfId="0" applyFont="1" applyAlignment="1">
      <alignment horizontal="right"/>
    </xf>
    <xf numFmtId="0" fontId="28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5" fillId="0" borderId="0" xfId="0" applyFont="1" applyAlignment="1">
      <alignment horizontal="left" vertical="center" indent="1"/>
    </xf>
    <xf numFmtId="0" fontId="35" fillId="0" borderId="0" xfId="355" applyFont="1"/>
    <xf numFmtId="0" fontId="1" fillId="0" borderId="0" xfId="346" applyFont="1"/>
    <xf numFmtId="0" fontId="1" fillId="0" borderId="0" xfId="346"/>
    <xf numFmtId="0" fontId="35" fillId="0" borderId="0" xfId="355" applyFont="1" applyFill="1"/>
    <xf numFmtId="0" fontId="1" fillId="0" borderId="0" xfId="0" applyFont="1" applyFill="1" applyAlignment="1">
      <alignment horizontal="right" indent="1"/>
    </xf>
    <xf numFmtId="0" fontId="1" fillId="0" borderId="0" xfId="0" applyFont="1" applyFill="1" applyAlignment="1">
      <alignment shrinkToFit="1"/>
    </xf>
    <xf numFmtId="165" fontId="2" fillId="0" borderId="0" xfId="0" applyNumberFormat="1" applyFont="1" applyFill="1" applyAlignment="1">
      <alignment shrinkToFit="1"/>
    </xf>
    <xf numFmtId="1" fontId="6" fillId="0" borderId="0" xfId="0" applyNumberFormat="1" applyFont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2" fillId="46" borderId="0" xfId="0" applyFont="1" applyFill="1" applyAlignment="1"/>
    <xf numFmtId="164" fontId="2" fillId="46" borderId="0" xfId="0" applyNumberFormat="1" applyFont="1" applyFill="1" applyAlignment="1"/>
    <xf numFmtId="0" fontId="1" fillId="46" borderId="0" xfId="0" applyFont="1" applyFill="1" applyAlignment="1"/>
    <xf numFmtId="0" fontId="40" fillId="0" borderId="0" xfId="0" applyFont="1"/>
    <xf numFmtId="0" fontId="0" fillId="0" borderId="0" xfId="0" applyAlignment="1">
      <alignment horizontal="center"/>
    </xf>
    <xf numFmtId="0" fontId="3" fillId="46" borderId="0" xfId="0" applyFont="1" applyFill="1" applyAlignment="1">
      <alignment horizontal="center"/>
    </xf>
    <xf numFmtId="1" fontId="6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/>
    <xf numFmtId="0" fontId="1" fillId="0" borderId="10" xfId="0" applyFont="1" applyBorder="1" applyAlignment="1">
      <alignment shrinkToFit="1"/>
    </xf>
    <xf numFmtId="0" fontId="6" fillId="0" borderId="10" xfId="0" applyFont="1" applyBorder="1" applyAlignment="1">
      <alignment horizontal="center"/>
    </xf>
    <xf numFmtId="165" fontId="2" fillId="0" borderId="10" xfId="0" applyNumberFormat="1" applyFont="1" applyFill="1" applyBorder="1" applyAlignment="1">
      <alignment shrinkToFit="1"/>
    </xf>
    <xf numFmtId="0" fontId="41" fillId="0" borderId="0" xfId="0" applyFont="1"/>
    <xf numFmtId="0" fontId="1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textRotation="90" wrapText="1"/>
    </xf>
    <xf numFmtId="0" fontId="41" fillId="0" borderId="0" xfId="0" applyNumberFormat="1" applyFont="1"/>
    <xf numFmtId="1" fontId="1" fillId="0" borderId="0" xfId="0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49" fontId="41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shrinkToFit="1"/>
    </xf>
    <xf numFmtId="0" fontId="1" fillId="0" borderId="0" xfId="0" applyFont="1" applyBorder="1"/>
    <xf numFmtId="0" fontId="45" fillId="0" borderId="0" xfId="0" applyFont="1" applyAlignment="1">
      <alignment horizontal="left" vertical="center" indent="1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48" fillId="0" borderId="0" xfId="0" applyFont="1" applyAlignment="1"/>
    <xf numFmtId="0" fontId="49" fillId="0" borderId="0" xfId="0" applyFont="1" applyAlignment="1"/>
    <xf numFmtId="0" fontId="48" fillId="0" borderId="0" xfId="0" applyFont="1" applyFill="1" applyAlignment="1"/>
    <xf numFmtId="0" fontId="49" fillId="0" borderId="0" xfId="0" applyFont="1" applyFill="1" applyAlignment="1"/>
    <xf numFmtId="0" fontId="48" fillId="0" borderId="0" xfId="0" applyFont="1" applyBorder="1" applyAlignment="1"/>
    <xf numFmtId="0" fontId="49" fillId="0" borderId="0" xfId="0" applyFont="1" applyBorder="1" applyAlignment="1"/>
    <xf numFmtId="0" fontId="48" fillId="0" borderId="10" xfId="0" applyFont="1" applyBorder="1" applyAlignment="1"/>
    <xf numFmtId="0" fontId="49" fillId="0" borderId="10" xfId="0" applyFont="1" applyBorder="1" applyAlignment="1"/>
    <xf numFmtId="0" fontId="50" fillId="0" borderId="0" xfId="0" applyFont="1" applyAlignment="1">
      <alignment horizontal="center" textRotation="90" shrinkToFit="1"/>
    </xf>
    <xf numFmtId="0" fontId="1" fillId="0" borderId="0" xfId="0" applyFont="1" applyAlignment="1">
      <alignment horizontal="center" vertical="center" shrinkToFit="1"/>
    </xf>
    <xf numFmtId="165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shrinkToFit="1"/>
    </xf>
    <xf numFmtId="0" fontId="42" fillId="0" borderId="0" xfId="0" applyFont="1" applyBorder="1" applyAlignment="1">
      <alignment horizontal="right" indent="1"/>
    </xf>
    <xf numFmtId="0" fontId="42" fillId="0" borderId="0" xfId="0" applyFont="1"/>
    <xf numFmtId="0" fontId="51" fillId="0" borderId="0" xfId="0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165" fontId="42" fillId="0" borderId="0" xfId="0" applyNumberFormat="1" applyFont="1" applyAlignment="1">
      <alignment horizontal="center" vertical="center" shrinkToFit="1"/>
    </xf>
    <xf numFmtId="0" fontId="42" fillId="0" borderId="0" xfId="0" applyFont="1" applyFill="1" applyAlignment="1">
      <alignment horizontal="right" indent="1"/>
    </xf>
    <xf numFmtId="0" fontId="42" fillId="0" borderId="10" xfId="0" applyFont="1" applyFill="1" applyBorder="1" applyAlignment="1">
      <alignment horizontal="right" indent="1"/>
    </xf>
    <xf numFmtId="0" fontId="48" fillId="0" borderId="10" xfId="0" applyFont="1" applyFill="1" applyBorder="1" applyAlignment="1"/>
    <xf numFmtId="0" fontId="49" fillId="0" borderId="10" xfId="0" applyFont="1" applyFill="1" applyBorder="1" applyAlignment="1"/>
    <xf numFmtId="0" fontId="6" fillId="0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right" indent="1"/>
    </xf>
    <xf numFmtId="165" fontId="2" fillId="0" borderId="0" xfId="0" applyNumberFormat="1" applyFont="1" applyFill="1" applyBorder="1" applyAlignment="1">
      <alignment shrinkToFit="1"/>
    </xf>
    <xf numFmtId="0" fontId="0" fillId="0" borderId="0" xfId="0" applyAlignment="1"/>
    <xf numFmtId="0" fontId="1" fillId="0" borderId="0" xfId="0" applyFont="1" applyFill="1" applyBorder="1" applyAlignment="1">
      <alignment horizontal="right" inden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5" fillId="0" borderId="0" xfId="0" applyFont="1" applyAlignment="1">
      <alignment horizontal="center" vertical="center"/>
    </xf>
    <xf numFmtId="0" fontId="53" fillId="0" borderId="0" xfId="0" applyFont="1" applyAlignment="1">
      <alignment horizontal="center" shrinkToFit="1"/>
    </xf>
    <xf numFmtId="165" fontId="4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right"/>
    </xf>
    <xf numFmtId="0" fontId="52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39" fillId="0" borderId="0" xfId="0" applyNumberFormat="1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8" fillId="0" borderId="0" xfId="0" applyFont="1" applyFill="1" applyBorder="1" applyAlignment="1"/>
    <xf numFmtId="0" fontId="49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2" fillId="0" borderId="0" xfId="0" applyFont="1" applyAlignment="1">
      <alignment horizontal="right" indent="1"/>
    </xf>
    <xf numFmtId="0" fontId="41" fillId="0" borderId="0" xfId="0" applyFont="1" applyAlignment="1">
      <alignment shrinkToFit="1"/>
    </xf>
    <xf numFmtId="0" fontId="42" fillId="0" borderId="10" xfId="0" applyFont="1" applyBorder="1" applyAlignment="1">
      <alignment horizontal="right" indent="1"/>
    </xf>
    <xf numFmtId="0" fontId="41" fillId="0" borderId="10" xfId="0" applyFont="1" applyBorder="1" applyAlignment="1">
      <alignment shrinkToFit="1"/>
    </xf>
    <xf numFmtId="0" fontId="42" fillId="0" borderId="10" xfId="0" applyFont="1" applyBorder="1" applyAlignment="1">
      <alignment horizontal="center" vertical="center" shrinkToFit="1"/>
    </xf>
    <xf numFmtId="0" fontId="54" fillId="0" borderId="12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5" fillId="0" borderId="14" xfId="0" applyFont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8" fillId="0" borderId="0" xfId="165" applyFont="1" applyAlignment="1">
      <alignment horizontal="right"/>
    </xf>
    <xf numFmtId="0" fontId="58" fillId="0" borderId="0" xfId="165" applyFont="1"/>
    <xf numFmtId="0" fontId="58" fillId="0" borderId="0" xfId="165" applyFont="1" applyAlignment="1">
      <alignment horizontal="center"/>
    </xf>
    <xf numFmtId="0" fontId="58" fillId="0" borderId="0" xfId="165" applyFont="1" applyAlignment="1">
      <alignment horizontal="left"/>
    </xf>
    <xf numFmtId="0" fontId="8" fillId="0" borderId="0" xfId="165" applyAlignment="1">
      <alignment horizontal="center"/>
    </xf>
  </cellXfs>
  <cellStyles count="356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Chybně 2" xfId="40" xr:uid="{00000000-0005-0000-0000-000028000000}"/>
    <cellStyle name="Chybně 2 2" xfId="288" xr:uid="{00000000-0005-0000-0000-000024010000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sky_pohar_2019_mezibori_b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_celkem"/>
      <sheetName val="Masters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ALEXANDROV Pavel</v>
          </cell>
        </row>
        <row r="7">
          <cell r="B7" t="str">
            <v>ATTAK Vladislav</v>
          </cell>
          <cell r="C7" t="str">
            <v>SVČ Most</v>
          </cell>
          <cell r="E7" t="str">
            <v>P</v>
          </cell>
          <cell r="F7">
            <v>0</v>
          </cell>
          <cell r="G7">
            <v>0</v>
          </cell>
          <cell r="H7">
            <v>0</v>
          </cell>
          <cell r="Q7">
            <v>9</v>
          </cell>
          <cell r="S7">
            <v>10</v>
          </cell>
          <cell r="U7">
            <v>11</v>
          </cell>
          <cell r="Y7">
            <v>8</v>
          </cell>
          <cell r="AC7">
            <v>10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</row>
        <row r="8">
          <cell r="B8" t="str">
            <v>BABIČ Ondřej</v>
          </cell>
          <cell r="C8" t="str">
            <v>Gunners Břeclav</v>
          </cell>
          <cell r="E8" t="str">
            <v>P</v>
          </cell>
          <cell r="F8">
            <v>0</v>
          </cell>
          <cell r="G8">
            <v>0</v>
          </cell>
          <cell r="H8">
            <v>0</v>
          </cell>
          <cell r="J8">
            <v>95</v>
          </cell>
          <cell r="R8">
            <v>28</v>
          </cell>
          <cell r="AA8">
            <v>26</v>
          </cell>
          <cell r="AM8">
            <v>33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</row>
        <row r="13">
          <cell r="B13" t="str">
            <v>BERÁNEK Antonín</v>
          </cell>
          <cell r="C13" t="str">
            <v>Gunners Břeclav</v>
          </cell>
          <cell r="E13" t="str">
            <v>P</v>
          </cell>
          <cell r="F13">
            <v>0</v>
          </cell>
          <cell r="G13">
            <v>0</v>
          </cell>
          <cell r="H13">
            <v>0</v>
          </cell>
          <cell r="AA13">
            <v>22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B15" t="str">
            <v>BERKY Adam</v>
          </cell>
          <cell r="C15" t="str">
            <v>BHC 15.ZŠ Most</v>
          </cell>
          <cell r="E15" t="str">
            <v>Z</v>
          </cell>
          <cell r="F15">
            <v>0</v>
          </cell>
          <cell r="G15">
            <v>0</v>
          </cell>
          <cell r="H15">
            <v>0</v>
          </cell>
          <cell r="O15">
            <v>18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6">
          <cell r="B16" t="str">
            <v>BODNAROVÁ Victoria</v>
          </cell>
          <cell r="C16" t="str">
            <v>ZŠ Slovácká Břeclav</v>
          </cell>
          <cell r="E16" t="str">
            <v>P</v>
          </cell>
          <cell r="F16">
            <v>0</v>
          </cell>
          <cell r="G16">
            <v>0</v>
          </cell>
          <cell r="H16">
            <v>0</v>
          </cell>
          <cell r="AE16">
            <v>1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BOHÁČ Ondřej</v>
          </cell>
          <cell r="C17" t="str">
            <v>BHC 15.ZŠ Most</v>
          </cell>
          <cell r="E17" t="str">
            <v>Z</v>
          </cell>
          <cell r="F17">
            <v>0</v>
          </cell>
          <cell r="G17">
            <v>0</v>
          </cell>
          <cell r="H17">
            <v>0</v>
          </cell>
          <cell r="AC17">
            <v>28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20">
          <cell r="B20" t="str">
            <v>BOUZEK Jan</v>
          </cell>
          <cell r="C20" t="str">
            <v>KSH ZŠ Meziboří</v>
          </cell>
          <cell r="E20" t="str">
            <v>P</v>
          </cell>
          <cell r="F20">
            <v>0</v>
          </cell>
          <cell r="G20">
            <v>0</v>
          </cell>
          <cell r="H20">
            <v>0</v>
          </cell>
          <cell r="AI20">
            <v>3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3">
          <cell r="B23" t="str">
            <v>BREZÁNI Filip</v>
          </cell>
          <cell r="C23" t="str">
            <v>KSH ZŠ Meziboří</v>
          </cell>
          <cell r="E23" t="str">
            <v>P</v>
          </cell>
          <cell r="F23">
            <v>0</v>
          </cell>
          <cell r="G23">
            <v>0</v>
          </cell>
          <cell r="H23">
            <v>0</v>
          </cell>
          <cell r="Y23">
            <v>6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24">
          <cell r="B24" t="str">
            <v>BREZÁNI Filip</v>
          </cell>
          <cell r="C24" t="str">
            <v>KSH ZŠ Meziboří</v>
          </cell>
          <cell r="E24" t="str">
            <v>P</v>
          </cell>
          <cell r="F24">
            <v>0</v>
          </cell>
          <cell r="G24">
            <v>0</v>
          </cell>
          <cell r="H24">
            <v>0</v>
          </cell>
          <cell r="AI24">
            <v>44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</row>
        <row r="25">
          <cell r="B25" t="str">
            <v>BUDIŠ Daniel</v>
          </cell>
          <cell r="C25" t="str">
            <v>BHL Žďár nad Sázavou</v>
          </cell>
          <cell r="E25" t="str">
            <v>P</v>
          </cell>
          <cell r="F25">
            <v>0</v>
          </cell>
          <cell r="G25">
            <v>0</v>
          </cell>
          <cell r="H25">
            <v>0</v>
          </cell>
          <cell r="X25">
            <v>17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</row>
        <row r="26">
          <cell r="B26" t="str">
            <v>BUI Kristian</v>
          </cell>
          <cell r="C26" t="str">
            <v>Tučňáci 14.ZŠ Most</v>
          </cell>
          <cell r="E26" t="str">
            <v>P</v>
          </cell>
          <cell r="F26">
            <v>0</v>
          </cell>
          <cell r="G26">
            <v>0</v>
          </cell>
          <cell r="H26">
            <v>0</v>
          </cell>
          <cell r="Q26">
            <v>4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</row>
        <row r="27">
          <cell r="B27" t="str">
            <v>BURŠÍKOVÁ Simona</v>
          </cell>
          <cell r="C27" t="str">
            <v>ZŠ Slovácká Břeclav</v>
          </cell>
          <cell r="E27" t="str">
            <v>P</v>
          </cell>
          <cell r="F27">
            <v>0</v>
          </cell>
          <cell r="G27">
            <v>0</v>
          </cell>
          <cell r="H27">
            <v>0</v>
          </cell>
          <cell r="AE27">
            <v>2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</row>
        <row r="28">
          <cell r="B28" t="str">
            <v>BUŘT Štěpán</v>
          </cell>
          <cell r="C28" t="str">
            <v>KSH Draci Třebenice</v>
          </cell>
          <cell r="E28" t="str">
            <v>P</v>
          </cell>
          <cell r="F28">
            <v>0</v>
          </cell>
          <cell r="G28">
            <v>0</v>
          </cell>
          <cell r="H28">
            <v>0</v>
          </cell>
          <cell r="Q28">
            <v>8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</row>
        <row r="29">
          <cell r="B29" t="str">
            <v>BUŠO Lukáš</v>
          </cell>
          <cell r="C29" t="str">
            <v>Tučňáci 14.ZŠ Most</v>
          </cell>
          <cell r="E29" t="str">
            <v>P</v>
          </cell>
          <cell r="F29">
            <v>0</v>
          </cell>
          <cell r="G29">
            <v>0</v>
          </cell>
          <cell r="H29">
            <v>0</v>
          </cell>
          <cell r="L29">
            <v>97</v>
          </cell>
          <cell r="Q29">
            <v>15</v>
          </cell>
          <cell r="AC29">
            <v>18</v>
          </cell>
          <cell r="AL29">
            <v>43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</row>
        <row r="32">
          <cell r="B32" t="str">
            <v>ČECH Michael</v>
          </cell>
          <cell r="C32" t="str">
            <v>Real Draci 18.ZŠ Most</v>
          </cell>
          <cell r="E32" t="str">
            <v>Z</v>
          </cell>
          <cell r="F32">
            <v>0</v>
          </cell>
          <cell r="G32">
            <v>0</v>
          </cell>
          <cell r="H32">
            <v>0</v>
          </cell>
          <cell r="Y32">
            <v>17</v>
          </cell>
          <cell r="AI32">
            <v>45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</row>
        <row r="33">
          <cell r="B33" t="str">
            <v xml:space="preserve">ČECHOVÁ Veronika </v>
          </cell>
          <cell r="C33" t="str">
            <v>ZŠ Slovácká Břeclav</v>
          </cell>
          <cell r="E33" t="str">
            <v>P</v>
          </cell>
          <cell r="F33">
            <v>0</v>
          </cell>
          <cell r="G33">
            <v>0</v>
          </cell>
          <cell r="H33">
            <v>0</v>
          </cell>
          <cell r="AE33">
            <v>14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</row>
        <row r="34">
          <cell r="B34" t="str">
            <v>ČERMÁK Jakub</v>
          </cell>
          <cell r="C34" t="str">
            <v>ZŠ Kupkova Břeclav</v>
          </cell>
          <cell r="E34" t="str">
            <v>P</v>
          </cell>
          <cell r="F34">
            <v>0</v>
          </cell>
          <cell r="G34">
            <v>0</v>
          </cell>
          <cell r="H34">
            <v>0</v>
          </cell>
          <cell r="AE34">
            <v>10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ČERMÁK Oliver</v>
          </cell>
          <cell r="C35" t="str">
            <v>BHC 15.ZŠ Most</v>
          </cell>
          <cell r="E35" t="str">
            <v>P</v>
          </cell>
          <cell r="F35">
            <v>0</v>
          </cell>
          <cell r="G35">
            <v>0</v>
          </cell>
          <cell r="H35">
            <v>0</v>
          </cell>
          <cell r="S35">
            <v>18</v>
          </cell>
          <cell r="T35">
            <v>26</v>
          </cell>
          <cell r="U35">
            <v>14</v>
          </cell>
          <cell r="V35">
            <v>15</v>
          </cell>
          <cell r="Y35">
            <v>12</v>
          </cell>
          <cell r="AC35">
            <v>14</v>
          </cell>
          <cell r="AL35">
            <v>64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7">
          <cell r="B37" t="str">
            <v>ČERNÝ Šimon</v>
          </cell>
          <cell r="C37" t="str">
            <v>ZŠ Hamry nad Sázavou</v>
          </cell>
          <cell r="E37" t="str">
            <v>P</v>
          </cell>
          <cell r="F37">
            <v>0</v>
          </cell>
          <cell r="G37">
            <v>0</v>
          </cell>
          <cell r="H37">
            <v>0</v>
          </cell>
          <cell r="Z37">
            <v>2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</row>
        <row r="39">
          <cell r="B39" t="str">
            <v>ČONKA Alexandr</v>
          </cell>
          <cell r="C39" t="str">
            <v>ZŠ Janov</v>
          </cell>
          <cell r="E39" t="str">
            <v>Z</v>
          </cell>
          <cell r="F39">
            <v>0</v>
          </cell>
          <cell r="G39">
            <v>0</v>
          </cell>
          <cell r="H39">
            <v>0</v>
          </cell>
          <cell r="AI39">
            <v>37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</row>
        <row r="40">
          <cell r="B40" t="str">
            <v>DANG Adam</v>
          </cell>
          <cell r="C40" t="str">
            <v>BHC 15.ZŠ Most</v>
          </cell>
          <cell r="E40" t="str">
            <v>P</v>
          </cell>
          <cell r="F40">
            <v>0</v>
          </cell>
          <cell r="G40">
            <v>0</v>
          </cell>
          <cell r="H40">
            <v>0</v>
          </cell>
          <cell r="O40">
            <v>10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</row>
        <row r="42">
          <cell r="B42" t="str">
            <v>DAVID Šimon</v>
          </cell>
          <cell r="C42" t="str">
            <v>BHK IQ Boskovice</v>
          </cell>
          <cell r="E42" t="str">
            <v>P</v>
          </cell>
          <cell r="F42">
            <v>0</v>
          </cell>
          <cell r="G42">
            <v>0</v>
          </cell>
          <cell r="H42">
            <v>0</v>
          </cell>
          <cell r="AH42">
            <v>21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</row>
        <row r="44">
          <cell r="B44" t="str">
            <v>DOLEJŠ Michal</v>
          </cell>
          <cell r="C44" t="str">
            <v>BHL Žďár nad Sázavou</v>
          </cell>
          <cell r="E44" t="str">
            <v>P</v>
          </cell>
          <cell r="F44">
            <v>0</v>
          </cell>
          <cell r="G44">
            <v>0</v>
          </cell>
          <cell r="H44">
            <v>0</v>
          </cell>
          <cell r="X44">
            <v>6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DOLEŽAL Jan</v>
          </cell>
          <cell r="C45" t="str">
            <v>Gunners Břeclav</v>
          </cell>
          <cell r="E45" t="str">
            <v>Z</v>
          </cell>
          <cell r="F45">
            <v>0</v>
          </cell>
          <cell r="G45">
            <v>0</v>
          </cell>
          <cell r="H45">
            <v>0</v>
          </cell>
          <cell r="I45">
            <v>80</v>
          </cell>
          <cell r="J45">
            <v>164</v>
          </cell>
          <cell r="L45">
            <v>143</v>
          </cell>
          <cell r="P45">
            <v>21</v>
          </cell>
          <cell r="R45">
            <v>54</v>
          </cell>
          <cell r="T45">
            <v>92</v>
          </cell>
          <cell r="W45">
            <v>12</v>
          </cell>
          <cell r="AB45">
            <v>23</v>
          </cell>
          <cell r="AG45">
            <v>67</v>
          </cell>
          <cell r="AI45">
            <v>55</v>
          </cell>
          <cell r="AL45">
            <v>49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8">
          <cell r="B48" t="str">
            <v>DOSTÁL Jakub</v>
          </cell>
          <cell r="C48" t="str">
            <v>BHL Žďár nad Sázavou</v>
          </cell>
          <cell r="E48" t="str">
            <v>P</v>
          </cell>
          <cell r="F48">
            <v>0</v>
          </cell>
          <cell r="G48">
            <v>0</v>
          </cell>
          <cell r="H48">
            <v>0</v>
          </cell>
          <cell r="X48">
            <v>32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DRAHONSKÝ Jan</v>
          </cell>
          <cell r="C49" t="str">
            <v>BHC Dragons Modřice</v>
          </cell>
          <cell r="E49" t="str">
            <v>Z</v>
          </cell>
          <cell r="F49">
            <v>0</v>
          </cell>
          <cell r="G49">
            <v>0</v>
          </cell>
          <cell r="H49">
            <v>0</v>
          </cell>
          <cell r="R49">
            <v>44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1">
          <cell r="B51" t="str">
            <v>DVOŘÁK Matěj</v>
          </cell>
          <cell r="C51" t="str">
            <v>KSH Draci Třebenice</v>
          </cell>
          <cell r="E51" t="str">
            <v>P</v>
          </cell>
          <cell r="F51">
            <v>0</v>
          </cell>
          <cell r="G51">
            <v>0</v>
          </cell>
          <cell r="H51">
            <v>0</v>
          </cell>
          <cell r="Q51">
            <v>16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</row>
        <row r="52">
          <cell r="B52" t="str">
            <v>DVOŘÁK Tomáš</v>
          </cell>
          <cell r="C52" t="str">
            <v>Gunners Břeclav</v>
          </cell>
          <cell r="E52" t="str">
            <v>P</v>
          </cell>
          <cell r="F52">
            <v>0</v>
          </cell>
          <cell r="G52">
            <v>0</v>
          </cell>
          <cell r="H52">
            <v>0</v>
          </cell>
          <cell r="AB52">
            <v>2</v>
          </cell>
          <cell r="AE52">
            <v>6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</row>
        <row r="55">
          <cell r="B55" t="str">
            <v>FERKO Kevin</v>
          </cell>
          <cell r="C55" t="str">
            <v>ZŠ Janov</v>
          </cell>
          <cell r="E55" t="str">
            <v>Z</v>
          </cell>
          <cell r="F55">
            <v>0</v>
          </cell>
          <cell r="G55">
            <v>0</v>
          </cell>
          <cell r="H55">
            <v>0</v>
          </cell>
          <cell r="AI55">
            <v>38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</row>
        <row r="59">
          <cell r="B59" t="str">
            <v>FIALA Matěj</v>
          </cell>
          <cell r="C59" t="str">
            <v>SHK Kadolec</v>
          </cell>
          <cell r="E59" t="str">
            <v>Z</v>
          </cell>
          <cell r="F59">
            <v>0</v>
          </cell>
          <cell r="G59">
            <v>0</v>
          </cell>
          <cell r="H59">
            <v>0</v>
          </cell>
          <cell r="AA59">
            <v>11</v>
          </cell>
          <cell r="AJ59">
            <v>2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FIALA Tomáš</v>
          </cell>
          <cell r="C60" t="str">
            <v>ZŠ Slovácká Břeclav</v>
          </cell>
          <cell r="E60" t="str">
            <v>P</v>
          </cell>
          <cell r="F60">
            <v>0</v>
          </cell>
          <cell r="G60">
            <v>0</v>
          </cell>
          <cell r="H60">
            <v>0</v>
          </cell>
          <cell r="AE60">
            <v>28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FILINGER Šimon</v>
          </cell>
          <cell r="C61" t="str">
            <v>BHC 15.ZŠ Most</v>
          </cell>
          <cell r="E61" t="str">
            <v>Z</v>
          </cell>
          <cell r="F61">
            <v>0</v>
          </cell>
          <cell r="G61">
            <v>0</v>
          </cell>
          <cell r="H61">
            <v>0</v>
          </cell>
          <cell r="S61">
            <v>3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FILIPI Jiří</v>
          </cell>
          <cell r="C62" t="str">
            <v>Gunners Břeclav</v>
          </cell>
          <cell r="E62" t="str">
            <v>P</v>
          </cell>
          <cell r="F62">
            <v>0</v>
          </cell>
          <cell r="G62">
            <v>0</v>
          </cell>
          <cell r="H62">
            <v>0</v>
          </cell>
          <cell r="R62">
            <v>19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FIŠAROVÁ Anna</v>
          </cell>
          <cell r="C63" t="str">
            <v>SDH Nové Dvory</v>
          </cell>
          <cell r="E63" t="str">
            <v>P</v>
          </cell>
          <cell r="F63">
            <v>0</v>
          </cell>
          <cell r="G63">
            <v>0</v>
          </cell>
          <cell r="H63">
            <v>0</v>
          </cell>
          <cell r="AD63">
            <v>2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</row>
        <row r="76">
          <cell r="B76" t="str">
            <v>FRÝBERT Matyáš Jiří</v>
          </cell>
          <cell r="C76" t="str">
            <v>KSH ZŠ Meziboří</v>
          </cell>
          <cell r="E76" t="str">
            <v>P</v>
          </cell>
          <cell r="F76">
            <v>0</v>
          </cell>
          <cell r="G76">
            <v>0</v>
          </cell>
          <cell r="H76">
            <v>0</v>
          </cell>
          <cell r="Q76">
            <v>6</v>
          </cell>
          <cell r="AI76">
            <v>9</v>
          </cell>
          <cell r="AL76">
            <v>22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</row>
        <row r="77">
          <cell r="B77" t="str">
            <v>FRÝBERT Michal</v>
          </cell>
          <cell r="C77" t="str">
            <v>BHC 15.ZŠ Most</v>
          </cell>
          <cell r="E77" t="str">
            <v>P</v>
          </cell>
          <cell r="F77">
            <v>0</v>
          </cell>
          <cell r="G77">
            <v>0</v>
          </cell>
          <cell r="H77">
            <v>0</v>
          </cell>
          <cell r="O77">
            <v>5</v>
          </cell>
          <cell r="Q77">
            <v>24</v>
          </cell>
          <cell r="U77">
            <v>13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9">
          <cell r="B79" t="str">
            <v>GABČO Marek</v>
          </cell>
          <cell r="C79" t="str">
            <v>ZŠ Janov</v>
          </cell>
          <cell r="E79" t="str">
            <v>Z</v>
          </cell>
          <cell r="F79">
            <v>0</v>
          </cell>
          <cell r="G79">
            <v>0</v>
          </cell>
          <cell r="H79">
            <v>0</v>
          </cell>
          <cell r="AI79">
            <v>46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</row>
        <row r="85">
          <cell r="B85" t="str">
            <v>GRIMM Matyáš</v>
          </cell>
          <cell r="C85" t="str">
            <v>Real Draci 18.ZŠ Most</v>
          </cell>
          <cell r="E85" t="str">
            <v>Z</v>
          </cell>
          <cell r="F85">
            <v>0</v>
          </cell>
          <cell r="G85">
            <v>0</v>
          </cell>
          <cell r="H85">
            <v>0</v>
          </cell>
          <cell r="L85">
            <v>57</v>
          </cell>
          <cell r="Q85">
            <v>19</v>
          </cell>
          <cell r="T85">
            <v>36</v>
          </cell>
          <cell r="AI85">
            <v>25</v>
          </cell>
          <cell r="AL85">
            <v>28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</row>
        <row r="87">
          <cell r="B87" t="str">
            <v>GRYM Tomáš</v>
          </cell>
          <cell r="C87" t="str">
            <v>THE Orel Bohunice</v>
          </cell>
          <cell r="E87" t="str">
            <v>Z</v>
          </cell>
          <cell r="F87">
            <v>0</v>
          </cell>
          <cell r="G87">
            <v>0</v>
          </cell>
          <cell r="H87">
            <v>0</v>
          </cell>
          <cell r="J87">
            <v>89</v>
          </cell>
          <cell r="K87">
            <v>128</v>
          </cell>
          <cell r="L87">
            <v>107</v>
          </cell>
          <cell r="N87">
            <v>20</v>
          </cell>
          <cell r="AA87">
            <v>69</v>
          </cell>
          <cell r="AM87">
            <v>63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</row>
        <row r="91">
          <cell r="B91" t="str">
            <v>HALOUZKOVÁ Denisa</v>
          </cell>
          <cell r="C91" t="str">
            <v>BHL Žďár nad Sázavou</v>
          </cell>
          <cell r="E91" t="str">
            <v>P</v>
          </cell>
          <cell r="F91">
            <v>0</v>
          </cell>
          <cell r="G91">
            <v>0</v>
          </cell>
          <cell r="H91">
            <v>0</v>
          </cell>
          <cell r="X91">
            <v>8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</row>
        <row r="92">
          <cell r="B92" t="str">
            <v>HANÁČEK Filip</v>
          </cell>
          <cell r="C92" t="str">
            <v>ZŠ Slovácká Břeclav</v>
          </cell>
          <cell r="E92" t="str">
            <v>P</v>
          </cell>
          <cell r="F92">
            <v>0</v>
          </cell>
          <cell r="G92">
            <v>0</v>
          </cell>
          <cell r="H92">
            <v>0</v>
          </cell>
          <cell r="AE92">
            <v>9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</row>
        <row r="94">
          <cell r="B94" t="str">
            <v>HAVLÁK Lukáš</v>
          </cell>
          <cell r="C94" t="str">
            <v>BHC 15.ZŠ Most</v>
          </cell>
          <cell r="E94" t="str">
            <v>Z</v>
          </cell>
          <cell r="F94">
            <v>0</v>
          </cell>
          <cell r="G94">
            <v>0</v>
          </cell>
          <cell r="H94">
            <v>0</v>
          </cell>
          <cell r="T94">
            <v>16</v>
          </cell>
          <cell r="U94">
            <v>32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</row>
        <row r="97">
          <cell r="B97" t="str">
            <v>HOLOUS Jan</v>
          </cell>
          <cell r="C97" t="str">
            <v>KSH ZŠ Meziboří</v>
          </cell>
          <cell r="E97" t="str">
            <v>P</v>
          </cell>
          <cell r="F97">
            <v>0</v>
          </cell>
          <cell r="G97">
            <v>0</v>
          </cell>
          <cell r="H97">
            <v>0</v>
          </cell>
          <cell r="AI97">
            <v>5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</row>
        <row r="98">
          <cell r="B98" t="str">
            <v>HOLÝ Tomáš</v>
          </cell>
          <cell r="C98" t="str">
            <v>Černí Tygři 3.ZŠ Most</v>
          </cell>
          <cell r="E98" t="str">
            <v>P</v>
          </cell>
          <cell r="F98">
            <v>0</v>
          </cell>
          <cell r="G98">
            <v>0</v>
          </cell>
          <cell r="H98">
            <v>0</v>
          </cell>
          <cell r="AI98">
            <v>10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</row>
        <row r="100">
          <cell r="B100" t="str">
            <v>HONSA Jan jun.</v>
          </cell>
          <cell r="C100" t="str">
            <v>SHL WIP Reklama D. Voda</v>
          </cell>
          <cell r="E100" t="str">
            <v>P</v>
          </cell>
          <cell r="F100">
            <v>0</v>
          </cell>
          <cell r="G100">
            <v>0</v>
          </cell>
          <cell r="H100">
            <v>0</v>
          </cell>
          <cell r="AF100">
            <v>30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</row>
        <row r="104">
          <cell r="B104" t="str">
            <v>HORÁK Jiří</v>
          </cell>
          <cell r="C104" t="str">
            <v>Most</v>
          </cell>
          <cell r="E104" t="str">
            <v>Z</v>
          </cell>
          <cell r="F104">
            <v>0</v>
          </cell>
          <cell r="G104">
            <v>0</v>
          </cell>
          <cell r="H104">
            <v>0</v>
          </cell>
          <cell r="AC104">
            <v>6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</row>
        <row r="106">
          <cell r="B106" t="str">
            <v>HOŠEK Martin</v>
          </cell>
          <cell r="C106" t="str">
            <v>Černí Tygři 3.ZŠ Most</v>
          </cell>
          <cell r="E106" t="str">
            <v>P</v>
          </cell>
          <cell r="F106">
            <v>0</v>
          </cell>
          <cell r="G106">
            <v>0</v>
          </cell>
          <cell r="H106">
            <v>0</v>
          </cell>
          <cell r="L106">
            <v>63</v>
          </cell>
          <cell r="S106">
            <v>6</v>
          </cell>
          <cell r="U106">
            <v>6</v>
          </cell>
          <cell r="V106">
            <v>2</v>
          </cell>
          <cell r="AI106">
            <v>31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</row>
        <row r="108">
          <cell r="B108" t="str">
            <v>HRDLIČKA Erik</v>
          </cell>
          <cell r="C108" t="str">
            <v>BHK IQ Boskovice</v>
          </cell>
          <cell r="E108" t="str">
            <v>Z</v>
          </cell>
          <cell r="F108">
            <v>0</v>
          </cell>
          <cell r="G108">
            <v>0</v>
          </cell>
          <cell r="H108">
            <v>0</v>
          </cell>
          <cell r="M108">
            <v>1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</row>
        <row r="113">
          <cell r="B113" t="str">
            <v>HUTŇANSKÝ Jakub</v>
          </cell>
          <cell r="C113" t="str">
            <v>ZŠ Komenského Břeclav</v>
          </cell>
          <cell r="E113" t="str">
            <v>P</v>
          </cell>
          <cell r="F113">
            <v>0</v>
          </cell>
          <cell r="G113">
            <v>0</v>
          </cell>
          <cell r="H113">
            <v>0</v>
          </cell>
          <cell r="AE113">
            <v>18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</row>
        <row r="116">
          <cell r="B116" t="str">
            <v>IMRAMOVSKÁ Lucie</v>
          </cell>
          <cell r="C116" t="str">
            <v>BHL Žďár nad Sázavou</v>
          </cell>
          <cell r="E116" t="str">
            <v>P</v>
          </cell>
          <cell r="F116">
            <v>0</v>
          </cell>
          <cell r="G116">
            <v>0</v>
          </cell>
          <cell r="H116">
            <v>0</v>
          </cell>
          <cell r="X116">
            <v>2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</row>
        <row r="117">
          <cell r="B117" t="str">
            <v>ITTNER Filip</v>
          </cell>
          <cell r="C117" t="str">
            <v>Netopýři Most</v>
          </cell>
          <cell r="E117" t="str">
            <v>P</v>
          </cell>
          <cell r="F117">
            <v>0</v>
          </cell>
          <cell r="G117">
            <v>0</v>
          </cell>
          <cell r="H117">
            <v>0</v>
          </cell>
          <cell r="S117">
            <v>5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</row>
        <row r="118">
          <cell r="B118" t="str">
            <v>IZSÓF Oliver</v>
          </cell>
          <cell r="C118" t="str">
            <v>ZŠ Slovácká Břeclav</v>
          </cell>
          <cell r="E118" t="str">
            <v>P</v>
          </cell>
          <cell r="F118">
            <v>0</v>
          </cell>
          <cell r="G118">
            <v>0</v>
          </cell>
          <cell r="H118">
            <v>0</v>
          </cell>
          <cell r="AE118">
            <v>12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  <row r="119">
          <cell r="B119" t="str">
            <v>IZSÓFOVÁ Karin</v>
          </cell>
          <cell r="C119" t="str">
            <v>ZŠ Slovácká Břeclav</v>
          </cell>
          <cell r="E119" t="str">
            <v>P</v>
          </cell>
          <cell r="F119">
            <v>0</v>
          </cell>
          <cell r="G119">
            <v>0</v>
          </cell>
          <cell r="H119">
            <v>0</v>
          </cell>
          <cell r="AE119">
            <v>13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</row>
        <row r="120">
          <cell r="B120" t="str">
            <v>JENÍČEK Josef</v>
          </cell>
          <cell r="C120" t="str">
            <v>Real Draci 18.ZŠ Most</v>
          </cell>
          <cell r="E120" t="str">
            <v>Z</v>
          </cell>
          <cell r="F120">
            <v>0</v>
          </cell>
          <cell r="G120">
            <v>0</v>
          </cell>
          <cell r="H120">
            <v>0</v>
          </cell>
          <cell r="V120">
            <v>23</v>
          </cell>
          <cell r="Y120">
            <v>13</v>
          </cell>
          <cell r="AI120">
            <v>61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</row>
        <row r="123">
          <cell r="B123" t="str">
            <v>JIČÍNSKÝ David</v>
          </cell>
          <cell r="C123" t="str">
            <v>SHK Kadolec</v>
          </cell>
          <cell r="E123" t="str">
            <v>Z</v>
          </cell>
          <cell r="F123">
            <v>0</v>
          </cell>
          <cell r="G123">
            <v>0</v>
          </cell>
          <cell r="H123">
            <v>0</v>
          </cell>
          <cell r="AA123">
            <v>20</v>
          </cell>
          <cell r="AD123">
            <v>3</v>
          </cell>
          <cell r="AJ123">
            <v>10</v>
          </cell>
          <cell r="AM123">
            <v>17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</row>
        <row r="128">
          <cell r="B128" t="str">
            <v>KALINA Tomáš</v>
          </cell>
          <cell r="C128" t="str">
            <v>BHL Žďár nad Sázavou</v>
          </cell>
          <cell r="E128" t="str">
            <v>Z</v>
          </cell>
          <cell r="F128">
            <v>0</v>
          </cell>
          <cell r="G128">
            <v>0</v>
          </cell>
          <cell r="H128">
            <v>0</v>
          </cell>
          <cell r="I128">
            <v>153</v>
          </cell>
          <cell r="J128">
            <v>172</v>
          </cell>
          <cell r="K128">
            <v>118</v>
          </cell>
          <cell r="N128">
            <v>18</v>
          </cell>
          <cell r="R128">
            <v>40</v>
          </cell>
          <cell r="AA128">
            <v>100</v>
          </cell>
          <cell r="AJ128">
            <v>27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</row>
        <row r="131">
          <cell r="B131" t="str">
            <v>KAŠŤÁK Denis</v>
          </cell>
          <cell r="C131" t="str">
            <v>Haluzáci 8.ZŠ Most</v>
          </cell>
          <cell r="E131" t="str">
            <v>Z</v>
          </cell>
          <cell r="F131">
            <v>0</v>
          </cell>
          <cell r="G131">
            <v>0</v>
          </cell>
          <cell r="H131">
            <v>0</v>
          </cell>
          <cell r="AC131">
            <v>13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</row>
        <row r="134">
          <cell r="B134" t="str">
            <v>KNAF Marek</v>
          </cell>
          <cell r="C134" t="str">
            <v>SVČ Most</v>
          </cell>
          <cell r="E134" t="str">
            <v>P</v>
          </cell>
          <cell r="F134">
            <v>0</v>
          </cell>
          <cell r="G134">
            <v>0</v>
          </cell>
          <cell r="H134">
            <v>0</v>
          </cell>
          <cell r="O134">
            <v>6</v>
          </cell>
          <cell r="Q134">
            <v>10</v>
          </cell>
          <cell r="S134">
            <v>4</v>
          </cell>
          <cell r="U134">
            <v>5</v>
          </cell>
          <cell r="V134">
            <v>5</v>
          </cell>
          <cell r="AI134">
            <v>8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</row>
        <row r="136">
          <cell r="B136" t="str">
            <v>KOCUR Jan</v>
          </cell>
          <cell r="C136" t="str">
            <v>ZŠ Janov</v>
          </cell>
          <cell r="E136" t="str">
            <v>Z</v>
          </cell>
          <cell r="F136">
            <v>0</v>
          </cell>
          <cell r="G136">
            <v>0</v>
          </cell>
          <cell r="H136">
            <v>0</v>
          </cell>
          <cell r="AI136">
            <v>28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</row>
        <row r="137">
          <cell r="B137" t="str">
            <v>KODÝTEK Tomáš</v>
          </cell>
          <cell r="C137" t="str">
            <v>SVČ Most</v>
          </cell>
          <cell r="E137" t="str">
            <v>P</v>
          </cell>
          <cell r="F137">
            <v>0</v>
          </cell>
          <cell r="G137">
            <v>0</v>
          </cell>
          <cell r="H137">
            <v>0</v>
          </cell>
          <cell r="L137">
            <v>61</v>
          </cell>
          <cell r="Q137">
            <v>12</v>
          </cell>
          <cell r="U137">
            <v>9</v>
          </cell>
          <cell r="V137">
            <v>10</v>
          </cell>
          <cell r="Y137">
            <v>9</v>
          </cell>
          <cell r="AC137">
            <v>12</v>
          </cell>
          <cell r="AL137">
            <v>24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</row>
        <row r="138">
          <cell r="B138" t="str">
            <v>KOKŠÁL Patrik</v>
          </cell>
          <cell r="C138" t="str">
            <v>SVČ Most</v>
          </cell>
          <cell r="E138" t="str">
            <v>P</v>
          </cell>
          <cell r="F138">
            <v>0</v>
          </cell>
          <cell r="G138">
            <v>0</v>
          </cell>
          <cell r="H138">
            <v>0</v>
          </cell>
          <cell r="O138">
            <v>16</v>
          </cell>
          <cell r="U138">
            <v>16</v>
          </cell>
          <cell r="V138">
            <v>8</v>
          </cell>
          <cell r="AI138">
            <v>47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</row>
        <row r="140">
          <cell r="B140" t="str">
            <v>KOMAN David</v>
          </cell>
          <cell r="C140" t="str">
            <v>Černí Tygři 3.ZŠ Most</v>
          </cell>
          <cell r="E140" t="str">
            <v>P</v>
          </cell>
          <cell r="F140">
            <v>0</v>
          </cell>
          <cell r="G140">
            <v>0</v>
          </cell>
          <cell r="H140">
            <v>0</v>
          </cell>
          <cell r="AC140">
            <v>20</v>
          </cell>
          <cell r="AI140">
            <v>27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</row>
        <row r="142">
          <cell r="B142" t="str">
            <v xml:space="preserve">KONEČNÁ Eliška </v>
          </cell>
          <cell r="C142" t="str">
            <v>ZŠ Slovácká Břeclav</v>
          </cell>
          <cell r="E142" t="str">
            <v>P</v>
          </cell>
          <cell r="F142">
            <v>0</v>
          </cell>
          <cell r="G142">
            <v>0</v>
          </cell>
          <cell r="H142">
            <v>0</v>
          </cell>
          <cell r="AE142">
            <v>8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</row>
        <row r="144">
          <cell r="B144" t="str">
            <v>KOŠŤÁLOVÁ Karolína</v>
          </cell>
          <cell r="C144" t="str">
            <v>BHL Žďár nad Sázavou</v>
          </cell>
          <cell r="E144" t="str">
            <v>P</v>
          </cell>
          <cell r="F144">
            <v>0</v>
          </cell>
          <cell r="G144">
            <v>0</v>
          </cell>
          <cell r="H144">
            <v>0</v>
          </cell>
          <cell r="X144">
            <v>14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</row>
        <row r="145">
          <cell r="B145" t="str">
            <v>KOTLÁR Bohuslav</v>
          </cell>
          <cell r="C145" t="str">
            <v>BHC 15.ZŠ Most</v>
          </cell>
          <cell r="E145" t="str">
            <v>Z</v>
          </cell>
          <cell r="F145">
            <v>0</v>
          </cell>
          <cell r="G145">
            <v>0</v>
          </cell>
          <cell r="H145">
            <v>0</v>
          </cell>
          <cell r="V145">
            <v>7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</row>
        <row r="147">
          <cell r="B147" t="str">
            <v>KOUBA Jan</v>
          </cell>
          <cell r="C147" t="str">
            <v>Most</v>
          </cell>
          <cell r="E147" t="str">
            <v>P</v>
          </cell>
          <cell r="F147">
            <v>0</v>
          </cell>
          <cell r="G147">
            <v>0</v>
          </cell>
          <cell r="H147">
            <v>0</v>
          </cell>
          <cell r="AC147">
            <v>1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</row>
        <row r="148">
          <cell r="B148" t="str">
            <v>KOVÁŘ Jan</v>
          </cell>
          <cell r="C148" t="str">
            <v>KSH ZŠ Meziboří</v>
          </cell>
          <cell r="E148" t="str">
            <v>P</v>
          </cell>
          <cell r="F148">
            <v>0</v>
          </cell>
          <cell r="G148">
            <v>0</v>
          </cell>
          <cell r="H148">
            <v>0</v>
          </cell>
          <cell r="Y148">
            <v>15</v>
          </cell>
          <cell r="AL148">
            <v>16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</row>
        <row r="150">
          <cell r="B150" t="str">
            <v>KOVAŘÍK Adam</v>
          </cell>
          <cell r="C150" t="str">
            <v>ZŠ Slovácká Břeclav</v>
          </cell>
          <cell r="E150" t="str">
            <v>P</v>
          </cell>
          <cell r="F150">
            <v>0</v>
          </cell>
          <cell r="G150">
            <v>0</v>
          </cell>
          <cell r="H150">
            <v>0</v>
          </cell>
          <cell r="AE150">
            <v>26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</row>
        <row r="151">
          <cell r="B151" t="str">
            <v>KOVAŘÍK David</v>
          </cell>
          <cell r="C151" t="str">
            <v>ZŠ Slovácká Břeclav</v>
          </cell>
          <cell r="E151" t="str">
            <v>P</v>
          </cell>
          <cell r="F151">
            <v>0</v>
          </cell>
          <cell r="G151">
            <v>0</v>
          </cell>
          <cell r="H151">
            <v>0</v>
          </cell>
          <cell r="AE151">
            <v>24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</row>
        <row r="153">
          <cell r="B153" t="str">
            <v>KOŽÍŠEK Jaroslav</v>
          </cell>
          <cell r="C153" t="str">
            <v>Černí Tygři 3.ZŠ Most</v>
          </cell>
          <cell r="E153" t="str">
            <v>P</v>
          </cell>
          <cell r="F153">
            <v>0</v>
          </cell>
          <cell r="G153">
            <v>0</v>
          </cell>
          <cell r="H153">
            <v>0</v>
          </cell>
          <cell r="U153">
            <v>1</v>
          </cell>
          <cell r="AC153">
            <v>16</v>
          </cell>
          <cell r="AI153">
            <v>26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</row>
        <row r="155">
          <cell r="B155" t="str">
            <v>KRAITL Tomáš</v>
          </cell>
          <cell r="C155" t="str">
            <v>BHC 15.ZŠ Most</v>
          </cell>
          <cell r="E155" t="str">
            <v>P</v>
          </cell>
          <cell r="F155">
            <v>0</v>
          </cell>
          <cell r="G155">
            <v>0</v>
          </cell>
          <cell r="H155">
            <v>0</v>
          </cell>
          <cell r="O155">
            <v>2</v>
          </cell>
          <cell r="AI155">
            <v>4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</row>
        <row r="156">
          <cell r="B156" t="str">
            <v>KRATOCHVÍLOVÁ Emilie</v>
          </cell>
          <cell r="C156" t="str">
            <v>SHK Kadolec</v>
          </cell>
          <cell r="E156" t="str">
            <v>P</v>
          </cell>
          <cell r="F156">
            <v>0</v>
          </cell>
          <cell r="G156">
            <v>0</v>
          </cell>
          <cell r="H156">
            <v>0</v>
          </cell>
          <cell r="AJ156">
            <v>1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</row>
        <row r="157">
          <cell r="B157" t="str">
            <v>KRMENČÍK Jan</v>
          </cell>
          <cell r="C157" t="str">
            <v>SVČ Most</v>
          </cell>
          <cell r="E157" t="str">
            <v>Z</v>
          </cell>
          <cell r="F157">
            <v>0</v>
          </cell>
          <cell r="G157">
            <v>0</v>
          </cell>
          <cell r="H157">
            <v>0</v>
          </cell>
          <cell r="O157">
            <v>23</v>
          </cell>
          <cell r="S157">
            <v>27</v>
          </cell>
          <cell r="U157">
            <v>26</v>
          </cell>
          <cell r="Y157">
            <v>25</v>
          </cell>
          <cell r="AI157">
            <v>39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</row>
        <row r="159">
          <cell r="B159" t="str">
            <v>KROUPA Jan</v>
          </cell>
          <cell r="C159" t="str">
            <v>Real Draci 18.ZŠ Most</v>
          </cell>
          <cell r="E159" t="str">
            <v>P</v>
          </cell>
          <cell r="F159">
            <v>0</v>
          </cell>
          <cell r="G159">
            <v>0</v>
          </cell>
          <cell r="H159">
            <v>0</v>
          </cell>
          <cell r="Y159">
            <v>4</v>
          </cell>
          <cell r="AI159">
            <v>15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</row>
        <row r="160">
          <cell r="B160" t="str">
            <v>KŘIVÁNEK Ondřej</v>
          </cell>
          <cell r="C160" t="str">
            <v>KSH ZŠ Meziboří</v>
          </cell>
          <cell r="E160" t="str">
            <v>P</v>
          </cell>
          <cell r="F160">
            <v>0</v>
          </cell>
          <cell r="G160">
            <v>0</v>
          </cell>
          <cell r="H160">
            <v>0</v>
          </cell>
          <cell r="Y160">
            <v>5</v>
          </cell>
          <cell r="AI160">
            <v>21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</row>
        <row r="162">
          <cell r="B162" t="str">
            <v>KUBIŠTA Kryštof</v>
          </cell>
          <cell r="C162" t="str">
            <v>Most</v>
          </cell>
          <cell r="E162" t="str">
            <v>P</v>
          </cell>
          <cell r="F162">
            <v>0</v>
          </cell>
          <cell r="G162">
            <v>0</v>
          </cell>
          <cell r="H162">
            <v>0</v>
          </cell>
          <cell r="AC162">
            <v>2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</row>
        <row r="163">
          <cell r="B163" t="str">
            <v>KUČERA David</v>
          </cell>
          <cell r="C163" t="str">
            <v>SVČ Most</v>
          </cell>
          <cell r="E163" t="str">
            <v>Z</v>
          </cell>
          <cell r="F163">
            <v>0</v>
          </cell>
          <cell r="G163">
            <v>0</v>
          </cell>
          <cell r="H163">
            <v>0</v>
          </cell>
          <cell r="U163">
            <v>19</v>
          </cell>
          <cell r="AC163">
            <v>48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</row>
        <row r="172">
          <cell r="B172" t="str">
            <v>LOPOUR Patrik</v>
          </cell>
          <cell r="C172" t="str">
            <v>ZŠ Hamry nad Sázavou</v>
          </cell>
          <cell r="E172" t="str">
            <v>P</v>
          </cell>
          <cell r="F172">
            <v>0</v>
          </cell>
          <cell r="G172">
            <v>0</v>
          </cell>
          <cell r="H172">
            <v>0</v>
          </cell>
          <cell r="Z172">
            <v>9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</row>
        <row r="173">
          <cell r="B173" t="str">
            <v>LOSOS Martin</v>
          </cell>
          <cell r="C173" t="str">
            <v>Most</v>
          </cell>
          <cell r="E173" t="str">
            <v>P</v>
          </cell>
          <cell r="F173">
            <v>0</v>
          </cell>
          <cell r="G173">
            <v>0</v>
          </cell>
          <cell r="H173">
            <v>0</v>
          </cell>
          <cell r="AC173">
            <v>5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</row>
        <row r="177">
          <cell r="B177" t="str">
            <v>MACKOVČÍN Štěpán</v>
          </cell>
          <cell r="C177" t="str">
            <v>ZŠ Slovácká Břeclav</v>
          </cell>
          <cell r="E177" t="str">
            <v>Z</v>
          </cell>
          <cell r="F177">
            <v>0</v>
          </cell>
          <cell r="G177">
            <v>0</v>
          </cell>
          <cell r="H177">
            <v>0</v>
          </cell>
          <cell r="AE177">
            <v>11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</row>
        <row r="180">
          <cell r="B180" t="str">
            <v>MACH Radek</v>
          </cell>
          <cell r="C180" t="str">
            <v>BHL Žďár nad Sázavou</v>
          </cell>
          <cell r="E180" t="str">
            <v>P</v>
          </cell>
          <cell r="F180">
            <v>0</v>
          </cell>
          <cell r="G180">
            <v>0</v>
          </cell>
          <cell r="H180">
            <v>0</v>
          </cell>
          <cell r="X180">
            <v>4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</row>
        <row r="182">
          <cell r="B182" t="str">
            <v>MAKULA Cyril</v>
          </cell>
          <cell r="C182" t="str">
            <v>ZŠ Janov</v>
          </cell>
          <cell r="E182" t="str">
            <v>P</v>
          </cell>
          <cell r="F182">
            <v>0</v>
          </cell>
          <cell r="G182">
            <v>0</v>
          </cell>
          <cell r="H182">
            <v>0</v>
          </cell>
          <cell r="AI182">
            <v>41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</row>
        <row r="186">
          <cell r="B186" t="str">
            <v>MALEČEK Tomáš</v>
          </cell>
          <cell r="C186" t="str">
            <v>Netopýři Most</v>
          </cell>
          <cell r="E186" t="str">
            <v>P</v>
          </cell>
          <cell r="F186">
            <v>0</v>
          </cell>
          <cell r="G186">
            <v>0</v>
          </cell>
          <cell r="H186">
            <v>0</v>
          </cell>
          <cell r="S186">
            <v>1</v>
          </cell>
          <cell r="AC186">
            <v>11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</row>
        <row r="187">
          <cell r="B187" t="str">
            <v>MALINKOVIČ Martin</v>
          </cell>
          <cell r="C187" t="str">
            <v>Gunners Břeclav</v>
          </cell>
          <cell r="E187" t="str">
            <v>P</v>
          </cell>
          <cell r="F187">
            <v>0</v>
          </cell>
          <cell r="G187">
            <v>0</v>
          </cell>
          <cell r="H187">
            <v>0</v>
          </cell>
          <cell r="I187">
            <v>78</v>
          </cell>
          <cell r="P187">
            <v>2</v>
          </cell>
          <cell r="R187">
            <v>14</v>
          </cell>
          <cell r="AA187">
            <v>36</v>
          </cell>
          <cell r="AB187">
            <v>6</v>
          </cell>
          <cell r="AE187">
            <v>46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</row>
        <row r="190">
          <cell r="B190" t="str">
            <v>MARTINKA  Roman</v>
          </cell>
          <cell r="C190" t="str">
            <v>Gunners Břeclav</v>
          </cell>
          <cell r="E190" t="str">
            <v>Z</v>
          </cell>
          <cell r="F190">
            <v>0</v>
          </cell>
          <cell r="G190">
            <v>0</v>
          </cell>
          <cell r="H190">
            <v>0</v>
          </cell>
          <cell r="I190">
            <v>82</v>
          </cell>
          <cell r="L190">
            <v>-1</v>
          </cell>
          <cell r="AB190">
            <v>12</v>
          </cell>
          <cell r="AI190">
            <v>42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</row>
        <row r="191">
          <cell r="B191" t="str">
            <v>MAŠEK Vojtěch</v>
          </cell>
          <cell r="C191" t="str">
            <v>ZŠ Hamry nad Sázavou</v>
          </cell>
          <cell r="E191" t="str">
            <v>P</v>
          </cell>
          <cell r="F191">
            <v>0</v>
          </cell>
          <cell r="G191">
            <v>0</v>
          </cell>
          <cell r="H191">
            <v>0</v>
          </cell>
          <cell r="Z191">
            <v>13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</row>
        <row r="192">
          <cell r="B192" t="str">
            <v>MAŤÁK Michal</v>
          </cell>
          <cell r="C192" t="str">
            <v>Gunners Břeclav</v>
          </cell>
          <cell r="E192" t="str">
            <v>Z</v>
          </cell>
          <cell r="F192">
            <v>0</v>
          </cell>
          <cell r="G192">
            <v>0</v>
          </cell>
          <cell r="H192">
            <v>0</v>
          </cell>
          <cell r="I192">
            <v>64</v>
          </cell>
          <cell r="J192">
            <v>63</v>
          </cell>
          <cell r="L192">
            <v>-1</v>
          </cell>
          <cell r="R192">
            <v>20</v>
          </cell>
          <cell r="AA192">
            <v>18</v>
          </cell>
          <cell r="AB192">
            <v>7</v>
          </cell>
          <cell r="AG192">
            <v>23</v>
          </cell>
          <cell r="AI192">
            <v>29</v>
          </cell>
          <cell r="AK192">
            <v>49</v>
          </cell>
          <cell r="AM192">
            <v>36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</row>
        <row r="193">
          <cell r="B193" t="str">
            <v>MATĚJKA Ondřej</v>
          </cell>
          <cell r="C193" t="str">
            <v>Tučňáci 14.ZŠ Most</v>
          </cell>
          <cell r="E193" t="str">
            <v>P</v>
          </cell>
          <cell r="F193">
            <v>0</v>
          </cell>
          <cell r="G193">
            <v>0</v>
          </cell>
          <cell r="H193">
            <v>0</v>
          </cell>
          <cell r="AC193">
            <v>4</v>
          </cell>
          <cell r="AL193">
            <v>6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</row>
        <row r="194">
          <cell r="B194" t="str">
            <v>MATURA Ondřej</v>
          </cell>
          <cell r="C194" t="str">
            <v>SVČ Most</v>
          </cell>
          <cell r="E194" t="str">
            <v>Z</v>
          </cell>
          <cell r="F194">
            <v>0</v>
          </cell>
          <cell r="G194">
            <v>0</v>
          </cell>
          <cell r="H194">
            <v>0</v>
          </cell>
          <cell r="I194">
            <v>116</v>
          </cell>
          <cell r="J194">
            <v>170</v>
          </cell>
          <cell r="K194">
            <v>126</v>
          </cell>
          <cell r="L194">
            <v>-1</v>
          </cell>
          <cell r="Q194">
            <v>34</v>
          </cell>
          <cell r="T194">
            <v>88</v>
          </cell>
          <cell r="U194">
            <v>47</v>
          </cell>
          <cell r="Y194">
            <v>39</v>
          </cell>
          <cell r="AC194">
            <v>24</v>
          </cell>
          <cell r="AL194">
            <v>108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</row>
        <row r="195">
          <cell r="B195" t="str">
            <v>MATUŠČÍN Jan</v>
          </cell>
          <cell r="C195" t="str">
            <v>BHC StarColor Most</v>
          </cell>
          <cell r="E195" t="str">
            <v>Z</v>
          </cell>
          <cell r="F195">
            <v>0</v>
          </cell>
          <cell r="G195">
            <v>0</v>
          </cell>
          <cell r="H195">
            <v>0</v>
          </cell>
          <cell r="I195">
            <v>161</v>
          </cell>
          <cell r="J195">
            <v>168</v>
          </cell>
          <cell r="K195">
            <v>177</v>
          </cell>
          <cell r="L195">
            <v>213</v>
          </cell>
          <cell r="S195">
            <v>38</v>
          </cell>
          <cell r="T195">
            <v>20</v>
          </cell>
          <cell r="V195">
            <v>35</v>
          </cell>
          <cell r="W195">
            <v>6</v>
          </cell>
          <cell r="Y195">
            <v>45</v>
          </cell>
          <cell r="AC195">
            <v>42</v>
          </cell>
          <cell r="AI195">
            <v>64</v>
          </cell>
          <cell r="AL195">
            <v>130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</row>
        <row r="197">
          <cell r="B197" t="str">
            <v>MAZANCOVÁ Kristýna</v>
          </cell>
          <cell r="C197" t="str">
            <v>BHL Žďár nad Sázavou</v>
          </cell>
          <cell r="E197" t="str">
            <v>P</v>
          </cell>
          <cell r="F197">
            <v>0</v>
          </cell>
          <cell r="G197">
            <v>0</v>
          </cell>
          <cell r="H197">
            <v>0</v>
          </cell>
          <cell r="X197">
            <v>1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</row>
        <row r="199">
          <cell r="B199" t="str">
            <v>MIKUŠ  Dominik</v>
          </cell>
          <cell r="C199" t="str">
            <v>BHL Žďár nad Sázavou</v>
          </cell>
          <cell r="E199" t="str">
            <v>P</v>
          </cell>
          <cell r="F199">
            <v>0</v>
          </cell>
          <cell r="G199">
            <v>0</v>
          </cell>
          <cell r="H199">
            <v>0</v>
          </cell>
          <cell r="I199">
            <v>62</v>
          </cell>
          <cell r="AA199">
            <v>12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</row>
        <row r="200">
          <cell r="B200" t="str">
            <v>MILIÁN Ondřej</v>
          </cell>
          <cell r="C200" t="str">
            <v>ZŠ Hamry nad Sázavou</v>
          </cell>
          <cell r="E200" t="str">
            <v>P</v>
          </cell>
          <cell r="F200">
            <v>0</v>
          </cell>
          <cell r="G200">
            <v>0</v>
          </cell>
          <cell r="H200">
            <v>0</v>
          </cell>
          <cell r="Z200">
            <v>3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</row>
        <row r="202">
          <cell r="B202" t="str">
            <v>MODRA Lukáš</v>
          </cell>
          <cell r="C202" t="str">
            <v>ZŠ Slovácká Břeclav</v>
          </cell>
          <cell r="E202" t="str">
            <v>P</v>
          </cell>
          <cell r="F202">
            <v>0</v>
          </cell>
          <cell r="G202">
            <v>0</v>
          </cell>
          <cell r="H202">
            <v>0</v>
          </cell>
          <cell r="AE202">
            <v>35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</row>
        <row r="203">
          <cell r="B203" t="str">
            <v>MRÁČEK Matěj</v>
          </cell>
          <cell r="C203" t="str">
            <v>BHC 15.ZŠ Most</v>
          </cell>
          <cell r="E203" t="str">
            <v>P</v>
          </cell>
          <cell r="F203">
            <v>0</v>
          </cell>
          <cell r="G203">
            <v>0</v>
          </cell>
          <cell r="H203">
            <v>0</v>
          </cell>
          <cell r="Q203">
            <v>13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</row>
        <row r="204">
          <cell r="B204" t="str">
            <v>MRAČNA Jakub</v>
          </cell>
          <cell r="C204" t="str">
            <v>ZŠ Komenského Břeclav</v>
          </cell>
          <cell r="E204" t="str">
            <v>P</v>
          </cell>
          <cell r="F204">
            <v>0</v>
          </cell>
          <cell r="G204">
            <v>0</v>
          </cell>
          <cell r="H204">
            <v>0</v>
          </cell>
          <cell r="AE204">
            <v>16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</row>
        <row r="206">
          <cell r="B206" t="str">
            <v>MRNKA Jan</v>
          </cell>
          <cell r="C206" t="str">
            <v>Sharks 4.ZŠ Most</v>
          </cell>
          <cell r="E206" t="str">
            <v>P</v>
          </cell>
          <cell r="F206">
            <v>0</v>
          </cell>
          <cell r="G206">
            <v>0</v>
          </cell>
          <cell r="H206">
            <v>0</v>
          </cell>
          <cell r="U206">
            <v>15</v>
          </cell>
          <cell r="V206">
            <v>13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</row>
        <row r="208">
          <cell r="B208" t="str">
            <v>NÁHLOVSKÝ Ondřej</v>
          </cell>
          <cell r="C208" t="str">
            <v>KSH Draci Třebenice</v>
          </cell>
          <cell r="E208" t="str">
            <v>P</v>
          </cell>
          <cell r="F208">
            <v>0</v>
          </cell>
          <cell r="G208">
            <v>0</v>
          </cell>
          <cell r="H208">
            <v>0</v>
          </cell>
          <cell r="Q208">
            <v>5</v>
          </cell>
          <cell r="AL208">
            <v>18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</row>
        <row r="210">
          <cell r="B210" t="str">
            <v>NAVRÁTIL Daniel</v>
          </cell>
          <cell r="C210" t="str">
            <v>Sokol Stochov</v>
          </cell>
          <cell r="E210" t="str">
            <v>P</v>
          </cell>
          <cell r="F210">
            <v>0</v>
          </cell>
          <cell r="G210">
            <v>0</v>
          </cell>
          <cell r="H210">
            <v>0</v>
          </cell>
          <cell r="I210">
            <v>66</v>
          </cell>
          <cell r="J210">
            <v>139</v>
          </cell>
          <cell r="K210">
            <v>97</v>
          </cell>
          <cell r="L210">
            <v>69</v>
          </cell>
          <cell r="R210">
            <v>66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</row>
        <row r="213">
          <cell r="B213" t="str">
            <v>NĚMEČEK Pavel</v>
          </cell>
          <cell r="C213" t="str">
            <v>Černí Tygři 3.ZŠ Most</v>
          </cell>
          <cell r="E213" t="str">
            <v>P</v>
          </cell>
          <cell r="F213">
            <v>0</v>
          </cell>
          <cell r="G213">
            <v>0</v>
          </cell>
          <cell r="H213">
            <v>0</v>
          </cell>
          <cell r="O213">
            <v>3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</row>
        <row r="214">
          <cell r="B214" t="str">
            <v>NEŠPOR Ondřej</v>
          </cell>
          <cell r="C214" t="str">
            <v>ZŠ Slovácká Břeclav</v>
          </cell>
          <cell r="E214" t="str">
            <v>P</v>
          </cell>
          <cell r="F214">
            <v>0</v>
          </cell>
          <cell r="G214">
            <v>0</v>
          </cell>
          <cell r="H214">
            <v>0</v>
          </cell>
          <cell r="AE214">
            <v>3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</row>
        <row r="216">
          <cell r="B216" t="str">
            <v>NGUYEN Jan</v>
          </cell>
          <cell r="C216" t="str">
            <v>ZŠ Janov</v>
          </cell>
          <cell r="E216" t="str">
            <v>Z</v>
          </cell>
          <cell r="F216">
            <v>0</v>
          </cell>
          <cell r="G216">
            <v>0</v>
          </cell>
          <cell r="H216">
            <v>0</v>
          </cell>
          <cell r="AI216">
            <v>22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</row>
        <row r="217">
          <cell r="B217" t="str">
            <v>OBERREITER Vojtěch</v>
          </cell>
          <cell r="C217" t="str">
            <v>ZŠ Hamry nad Sázavou</v>
          </cell>
          <cell r="E217" t="str">
            <v>P</v>
          </cell>
          <cell r="F217">
            <v>0</v>
          </cell>
          <cell r="G217">
            <v>0</v>
          </cell>
          <cell r="H217">
            <v>0</v>
          </cell>
          <cell r="Z217">
            <v>15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</row>
        <row r="218">
          <cell r="B218" t="str">
            <v>ONDRÁČEK Filip</v>
          </cell>
          <cell r="C218" t="str">
            <v>SHK Kadolec</v>
          </cell>
          <cell r="E218" t="str">
            <v>Z</v>
          </cell>
          <cell r="F218">
            <v>0</v>
          </cell>
          <cell r="G218">
            <v>0</v>
          </cell>
          <cell r="H218">
            <v>0</v>
          </cell>
          <cell r="AJ218">
            <v>14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</row>
        <row r="219">
          <cell r="B219" t="str">
            <v>ONDRÁČEK Michal</v>
          </cell>
          <cell r="C219" t="str">
            <v>SHK Kadolec</v>
          </cell>
          <cell r="E219" t="str">
            <v>P</v>
          </cell>
          <cell r="F219">
            <v>0</v>
          </cell>
          <cell r="G219">
            <v>0</v>
          </cell>
          <cell r="H219">
            <v>0</v>
          </cell>
          <cell r="AJ219">
            <v>5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</row>
        <row r="221">
          <cell r="B221" t="str">
            <v>OTÁHAL Tomáš</v>
          </cell>
          <cell r="C221" t="str">
            <v>BHC Dragons Brno</v>
          </cell>
          <cell r="E221" t="str">
            <v>Z</v>
          </cell>
          <cell r="F221">
            <v>0</v>
          </cell>
          <cell r="G221">
            <v>0</v>
          </cell>
          <cell r="H221">
            <v>0</v>
          </cell>
          <cell r="I221">
            <v>96</v>
          </cell>
          <cell r="M221">
            <v>14</v>
          </cell>
          <cell r="AB221">
            <v>27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</row>
        <row r="222">
          <cell r="B222" t="str">
            <v>PADĚLEK Aleš</v>
          </cell>
          <cell r="C222" t="str">
            <v>BHC TJ Sokol Bohumín</v>
          </cell>
          <cell r="E222" t="str">
            <v>P</v>
          </cell>
          <cell r="F222">
            <v>0</v>
          </cell>
          <cell r="G222">
            <v>0</v>
          </cell>
          <cell r="H222">
            <v>0</v>
          </cell>
          <cell r="I222">
            <v>68</v>
          </cell>
          <cell r="J222">
            <v>127</v>
          </cell>
          <cell r="R222">
            <v>60</v>
          </cell>
          <cell r="T222">
            <v>54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</row>
        <row r="224">
          <cell r="B224" t="str">
            <v>PANTŮČEK Richard</v>
          </cell>
          <cell r="C224" t="str">
            <v>Gunners Břeclav</v>
          </cell>
          <cell r="E224" t="str">
            <v>Z</v>
          </cell>
          <cell r="F224">
            <v>0</v>
          </cell>
          <cell r="G224">
            <v>0</v>
          </cell>
          <cell r="H224">
            <v>0</v>
          </cell>
          <cell r="AB224">
            <v>4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</row>
        <row r="225">
          <cell r="B225" t="str">
            <v>PÁTEK Patrik</v>
          </cell>
          <cell r="C225" t="str">
            <v>ZŠ Hamry nad Sázavou</v>
          </cell>
          <cell r="E225" t="str">
            <v>P</v>
          </cell>
          <cell r="F225">
            <v>0</v>
          </cell>
          <cell r="G225">
            <v>0</v>
          </cell>
          <cell r="H225">
            <v>0</v>
          </cell>
          <cell r="Z225">
            <v>1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</row>
        <row r="226">
          <cell r="B226" t="str">
            <v>PECÁNEK Jiří</v>
          </cell>
          <cell r="C226" t="str">
            <v>KSH Draci Třebenice</v>
          </cell>
          <cell r="E226" t="str">
            <v>P</v>
          </cell>
          <cell r="F226">
            <v>0</v>
          </cell>
          <cell r="G226">
            <v>0</v>
          </cell>
          <cell r="H226">
            <v>0</v>
          </cell>
          <cell r="Q226">
            <v>2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</row>
        <row r="227">
          <cell r="B227" t="str">
            <v>PEČARKA Petr</v>
          </cell>
          <cell r="C227" t="str">
            <v>Černí Tygři 3.ZŠ Most</v>
          </cell>
          <cell r="E227" t="str">
            <v>P</v>
          </cell>
          <cell r="F227">
            <v>0</v>
          </cell>
          <cell r="G227">
            <v>0</v>
          </cell>
          <cell r="H227">
            <v>0</v>
          </cell>
          <cell r="L227">
            <v>67</v>
          </cell>
          <cell r="O227">
            <v>1</v>
          </cell>
          <cell r="Q227">
            <v>23</v>
          </cell>
          <cell r="S227">
            <v>8</v>
          </cell>
          <cell r="AC227">
            <v>22</v>
          </cell>
          <cell r="AI227">
            <v>36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</row>
        <row r="228">
          <cell r="B228" t="str">
            <v>PEČINKA Václav</v>
          </cell>
          <cell r="C228" t="str">
            <v>ZŠ Hamry nad Sázavou</v>
          </cell>
          <cell r="E228" t="str">
            <v>P</v>
          </cell>
          <cell r="F228">
            <v>0</v>
          </cell>
          <cell r="G228">
            <v>0</v>
          </cell>
          <cell r="H228">
            <v>0</v>
          </cell>
          <cell r="Z228">
            <v>27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</row>
        <row r="231">
          <cell r="B231" t="str">
            <v>PETERKA Jiří</v>
          </cell>
          <cell r="C231" t="str">
            <v>KSH Draci Třebenice</v>
          </cell>
          <cell r="E231" t="str">
            <v>P</v>
          </cell>
          <cell r="F231">
            <v>0</v>
          </cell>
          <cell r="G231">
            <v>0</v>
          </cell>
          <cell r="H231">
            <v>0</v>
          </cell>
          <cell r="Q231">
            <v>1</v>
          </cell>
          <cell r="U231">
            <v>10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</row>
        <row r="232">
          <cell r="B232" t="str">
            <v>PETERKA Petr</v>
          </cell>
          <cell r="C232" t="str">
            <v>KSH Draci Třebenice</v>
          </cell>
          <cell r="E232" t="str">
            <v>Z</v>
          </cell>
          <cell r="F232">
            <v>0</v>
          </cell>
          <cell r="G232">
            <v>0</v>
          </cell>
          <cell r="H232">
            <v>0</v>
          </cell>
          <cell r="Q232">
            <v>3</v>
          </cell>
          <cell r="U232">
            <v>29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</row>
        <row r="234">
          <cell r="B234" t="str">
            <v>PÍBIL Lukáš</v>
          </cell>
          <cell r="C234" t="str">
            <v>ZŠ Hamry nad Sázavou</v>
          </cell>
          <cell r="E234" t="str">
            <v>P</v>
          </cell>
          <cell r="F234">
            <v>0</v>
          </cell>
          <cell r="G234">
            <v>0</v>
          </cell>
          <cell r="H234">
            <v>0</v>
          </cell>
          <cell r="Z234">
            <v>18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</row>
        <row r="235">
          <cell r="B235" t="str">
            <v>PÍBIL Tomáš</v>
          </cell>
          <cell r="C235" t="str">
            <v>ZŠ Hamry nad Sázavou</v>
          </cell>
          <cell r="E235" t="str">
            <v>P</v>
          </cell>
          <cell r="F235">
            <v>0</v>
          </cell>
          <cell r="G235">
            <v>0</v>
          </cell>
          <cell r="H235">
            <v>0</v>
          </cell>
          <cell r="Z235">
            <v>5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</row>
        <row r="237">
          <cell r="B237" t="str">
            <v>PLEINERT Dominik</v>
          </cell>
          <cell r="C237" t="str">
            <v>BHC 15.ZŠ Most</v>
          </cell>
          <cell r="E237" t="str">
            <v>P</v>
          </cell>
          <cell r="F237">
            <v>0</v>
          </cell>
          <cell r="G237">
            <v>0</v>
          </cell>
          <cell r="H237">
            <v>0</v>
          </cell>
          <cell r="O237">
            <v>4</v>
          </cell>
          <cell r="AI237">
            <v>11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</row>
        <row r="238">
          <cell r="B238" t="str">
            <v>PLOCEK David</v>
          </cell>
          <cell r="C238" t="str">
            <v>SHK Kadolec</v>
          </cell>
          <cell r="E238" t="str">
            <v>Z</v>
          </cell>
          <cell r="F238">
            <v>0</v>
          </cell>
          <cell r="G238">
            <v>0</v>
          </cell>
          <cell r="H238">
            <v>0</v>
          </cell>
          <cell r="AA238">
            <v>16</v>
          </cell>
          <cell r="AD238">
            <v>5</v>
          </cell>
          <cell r="AJ238">
            <v>6</v>
          </cell>
          <cell r="AM238">
            <v>55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</row>
        <row r="243">
          <cell r="B243" t="str">
            <v>POSPÍŠIL David</v>
          </cell>
          <cell r="C243" t="str">
            <v>THE Orel Bohunice</v>
          </cell>
          <cell r="E243" t="str">
            <v>P</v>
          </cell>
          <cell r="F243">
            <v>0</v>
          </cell>
          <cell r="G243">
            <v>0</v>
          </cell>
          <cell r="H243">
            <v>0</v>
          </cell>
          <cell r="N243">
            <v>2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</row>
        <row r="245">
          <cell r="B245" t="str">
            <v>POSPÍŠIL René Jun.</v>
          </cell>
          <cell r="C245" t="str">
            <v>KSH Draci Třebenice</v>
          </cell>
          <cell r="E245" t="str">
            <v>P</v>
          </cell>
          <cell r="F245">
            <v>0</v>
          </cell>
          <cell r="G245">
            <v>0</v>
          </cell>
          <cell r="H245">
            <v>0</v>
          </cell>
          <cell r="Q245">
            <v>25</v>
          </cell>
          <cell r="AL245">
            <v>20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</row>
        <row r="247">
          <cell r="B247" t="str">
            <v>POUL Josef</v>
          </cell>
          <cell r="C247" t="str">
            <v>BHL Žďár nad Sázavou</v>
          </cell>
          <cell r="E247" t="str">
            <v>P</v>
          </cell>
          <cell r="F247">
            <v>0</v>
          </cell>
          <cell r="G247">
            <v>0</v>
          </cell>
          <cell r="H247">
            <v>0</v>
          </cell>
          <cell r="X247">
            <v>12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</row>
        <row r="249">
          <cell r="B249" t="str">
            <v>PROCHÁZKA David</v>
          </cell>
          <cell r="C249" t="str">
            <v>ZŠ Slovácká Břeclav</v>
          </cell>
          <cell r="E249" t="str">
            <v>P</v>
          </cell>
          <cell r="F249">
            <v>0</v>
          </cell>
          <cell r="G249">
            <v>0</v>
          </cell>
          <cell r="H249">
            <v>0</v>
          </cell>
          <cell r="AE249">
            <v>5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</row>
        <row r="253">
          <cell r="B253" t="str">
            <v>PROCHÁZKA Martin</v>
          </cell>
          <cell r="C253" t="str">
            <v>ZŠ Slovácká Břeclav</v>
          </cell>
          <cell r="E253" t="str">
            <v>P</v>
          </cell>
          <cell r="F253">
            <v>0</v>
          </cell>
          <cell r="G253">
            <v>0</v>
          </cell>
          <cell r="H253">
            <v>0</v>
          </cell>
          <cell r="AE253">
            <v>4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</row>
        <row r="254">
          <cell r="B254" t="str">
            <v>PROCHÁZKA Matěj</v>
          </cell>
          <cell r="C254" t="str">
            <v>KSH ZŠ Meziboří</v>
          </cell>
          <cell r="E254" t="str">
            <v>P</v>
          </cell>
          <cell r="F254">
            <v>0</v>
          </cell>
          <cell r="G254">
            <v>0</v>
          </cell>
          <cell r="H254">
            <v>0</v>
          </cell>
          <cell r="Y254">
            <v>23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</row>
        <row r="257">
          <cell r="B257" t="str">
            <v>PTÁČEK Adam</v>
          </cell>
          <cell r="C257" t="str">
            <v>BHL Žďár nad Sázavou</v>
          </cell>
          <cell r="E257" t="str">
            <v>P</v>
          </cell>
          <cell r="F257">
            <v>0</v>
          </cell>
          <cell r="G257">
            <v>0</v>
          </cell>
          <cell r="H257">
            <v>0</v>
          </cell>
          <cell r="X257">
            <v>26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</row>
        <row r="258">
          <cell r="B258" t="str">
            <v>PUDELKA Vojtěch</v>
          </cell>
          <cell r="C258" t="str">
            <v>Gunners Břeclav</v>
          </cell>
          <cell r="E258" t="str">
            <v>Z</v>
          </cell>
          <cell r="F258">
            <v>0</v>
          </cell>
          <cell r="G258">
            <v>0</v>
          </cell>
          <cell r="H258">
            <v>0</v>
          </cell>
          <cell r="J258">
            <v>81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</row>
        <row r="259">
          <cell r="B259" t="str">
            <v>PUCHMELTR Daniel</v>
          </cell>
          <cell r="C259" t="str">
            <v>BHC 15.ZŠ Most</v>
          </cell>
          <cell r="E259" t="str">
            <v>P</v>
          </cell>
          <cell r="F259">
            <v>0</v>
          </cell>
          <cell r="G259">
            <v>0</v>
          </cell>
          <cell r="H259">
            <v>0</v>
          </cell>
          <cell r="AI259">
            <v>17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</row>
        <row r="264">
          <cell r="B264" t="str">
            <v>RIBAUEROVÁ Nela</v>
          </cell>
          <cell r="C264" t="str">
            <v>ZŠ Slovácká Břeclav</v>
          </cell>
          <cell r="E264" t="str">
            <v>P</v>
          </cell>
          <cell r="F264">
            <v>0</v>
          </cell>
          <cell r="G264">
            <v>0</v>
          </cell>
          <cell r="H264">
            <v>0</v>
          </cell>
          <cell r="AE264">
            <v>15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</row>
        <row r="267">
          <cell r="B267" t="str">
            <v>SALAČ Jakub</v>
          </cell>
          <cell r="C267" t="str">
            <v>KSH Draci Třebenice</v>
          </cell>
          <cell r="E267" t="str">
            <v>Z</v>
          </cell>
          <cell r="F267">
            <v>0</v>
          </cell>
          <cell r="G267">
            <v>0</v>
          </cell>
          <cell r="H267">
            <v>0</v>
          </cell>
          <cell r="Q267">
            <v>30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</row>
        <row r="268">
          <cell r="B268" t="str">
            <v>SALAJKATomáš</v>
          </cell>
          <cell r="C268" t="str">
            <v>Tučňáci 14.ZŠ Most</v>
          </cell>
          <cell r="E268" t="str">
            <v>P</v>
          </cell>
          <cell r="F268">
            <v>0</v>
          </cell>
          <cell r="G268">
            <v>0</v>
          </cell>
          <cell r="H268">
            <v>0</v>
          </cell>
          <cell r="L268">
            <v>77</v>
          </cell>
          <cell r="T268">
            <v>14</v>
          </cell>
          <cell r="AI268">
            <v>30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</row>
        <row r="270">
          <cell r="B270" t="str">
            <v>SEM Dalibor</v>
          </cell>
          <cell r="C270" t="str">
            <v>SVČ Most</v>
          </cell>
          <cell r="E270" t="str">
            <v>P</v>
          </cell>
          <cell r="F270">
            <v>0</v>
          </cell>
          <cell r="G270">
            <v>0</v>
          </cell>
          <cell r="H270">
            <v>0</v>
          </cell>
          <cell r="L270">
            <v>71</v>
          </cell>
          <cell r="O270">
            <v>8</v>
          </cell>
          <cell r="Q270">
            <v>26</v>
          </cell>
          <cell r="U270">
            <v>23</v>
          </cell>
          <cell r="AC270">
            <v>17</v>
          </cell>
          <cell r="AI270">
            <v>43</v>
          </cell>
          <cell r="AL270">
            <v>56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</row>
        <row r="272">
          <cell r="B272" t="str">
            <v>SKLENÁŘ David</v>
          </cell>
          <cell r="C272" t="str">
            <v>KSH ZŠ Meziboří</v>
          </cell>
          <cell r="E272" t="str">
            <v>P</v>
          </cell>
          <cell r="F272">
            <v>0</v>
          </cell>
          <cell r="G272">
            <v>0</v>
          </cell>
          <cell r="H272">
            <v>0</v>
          </cell>
          <cell r="Y272">
            <v>30</v>
          </cell>
          <cell r="AI272">
            <v>40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</row>
        <row r="274">
          <cell r="B274" t="str">
            <v>SLÁDEK František</v>
          </cell>
          <cell r="C274" t="str">
            <v>ZŠ Hamry nad Sázavou</v>
          </cell>
          <cell r="E274" t="str">
            <v>P</v>
          </cell>
          <cell r="F274">
            <v>0</v>
          </cell>
          <cell r="G274">
            <v>0</v>
          </cell>
          <cell r="H274">
            <v>0</v>
          </cell>
          <cell r="Z274">
            <v>11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</row>
        <row r="275">
          <cell r="B275" t="str">
            <v>SLÁMA Martin</v>
          </cell>
          <cell r="C275" t="str">
            <v>BHL Žďár nad Sázavou</v>
          </cell>
          <cell r="E275" t="str">
            <v>P</v>
          </cell>
          <cell r="F275">
            <v>0</v>
          </cell>
          <cell r="G275">
            <v>0</v>
          </cell>
          <cell r="H275">
            <v>0</v>
          </cell>
          <cell r="X275">
            <v>21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</row>
        <row r="276">
          <cell r="B276" t="str">
            <v>SLAVÍČEK Ondřej</v>
          </cell>
          <cell r="C276" t="str">
            <v>KSH ZŠ Meziboří</v>
          </cell>
          <cell r="E276" t="str">
            <v>P</v>
          </cell>
          <cell r="F276">
            <v>0</v>
          </cell>
          <cell r="G276">
            <v>0</v>
          </cell>
          <cell r="H276">
            <v>0</v>
          </cell>
          <cell r="Y276">
            <v>19</v>
          </cell>
          <cell r="AI276">
            <v>32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</row>
        <row r="277">
          <cell r="B277" t="str">
            <v>SMIALEK Patryk</v>
          </cell>
          <cell r="C277" t="str">
            <v>Poland</v>
          </cell>
          <cell r="E277" t="str">
            <v>Z</v>
          </cell>
          <cell r="F277">
            <v>0</v>
          </cell>
          <cell r="G277">
            <v>0</v>
          </cell>
          <cell r="H277">
            <v>0</v>
          </cell>
          <cell r="L277">
            <v>65</v>
          </cell>
          <cell r="W277">
            <v>1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</row>
        <row r="279">
          <cell r="B279" t="str">
            <v>SOTCHI Dan</v>
          </cell>
          <cell r="C279" t="str">
            <v>Gunners Břeclav</v>
          </cell>
          <cell r="E279" t="str">
            <v>Z</v>
          </cell>
          <cell r="F279">
            <v>0</v>
          </cell>
          <cell r="G279">
            <v>0</v>
          </cell>
          <cell r="H279">
            <v>0</v>
          </cell>
          <cell r="I279">
            <v>144</v>
          </cell>
          <cell r="J279">
            <v>115</v>
          </cell>
          <cell r="K279">
            <v>124</v>
          </cell>
          <cell r="P279">
            <v>8</v>
          </cell>
          <cell r="T279">
            <v>38</v>
          </cell>
          <cell r="W279">
            <v>2</v>
          </cell>
          <cell r="AA279">
            <v>50</v>
          </cell>
          <cell r="AG279">
            <v>51</v>
          </cell>
          <cell r="AH279">
            <v>27</v>
          </cell>
          <cell r="AK279">
            <v>31</v>
          </cell>
          <cell r="AM279">
            <v>27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</row>
        <row r="280">
          <cell r="B280" t="str">
            <v>SPORER Dominik</v>
          </cell>
          <cell r="C280" t="str">
            <v>SVČ Most</v>
          </cell>
          <cell r="E280" t="str">
            <v>Z</v>
          </cell>
          <cell r="F280">
            <v>0</v>
          </cell>
          <cell r="G280">
            <v>0</v>
          </cell>
          <cell r="H280">
            <v>0</v>
          </cell>
          <cell r="S280">
            <v>16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</row>
        <row r="281">
          <cell r="B281" t="str">
            <v>STANĚK Tobiáš</v>
          </cell>
          <cell r="C281" t="str">
            <v>Real Draci 18.ZŠ Most</v>
          </cell>
          <cell r="E281" t="str">
            <v>P</v>
          </cell>
          <cell r="F281">
            <v>0</v>
          </cell>
          <cell r="G281">
            <v>0</v>
          </cell>
          <cell r="H281">
            <v>0</v>
          </cell>
          <cell r="AI281">
            <v>7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</row>
        <row r="282">
          <cell r="B282" t="str">
            <v>STARÝ Jan</v>
          </cell>
          <cell r="C282" t="str">
            <v>Most</v>
          </cell>
          <cell r="E282" t="str">
            <v>P</v>
          </cell>
          <cell r="F282">
            <v>0</v>
          </cell>
          <cell r="G282">
            <v>0</v>
          </cell>
          <cell r="H282">
            <v>0</v>
          </cell>
          <cell r="U282">
            <v>2</v>
          </cell>
          <cell r="V282">
            <v>9</v>
          </cell>
          <cell r="Y282">
            <v>2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</row>
        <row r="283">
          <cell r="B283" t="str">
            <v>STEFAN Kristián</v>
          </cell>
          <cell r="C283" t="str">
            <v>Most</v>
          </cell>
          <cell r="E283" t="str">
            <v>P</v>
          </cell>
          <cell r="F283">
            <v>0</v>
          </cell>
          <cell r="G283">
            <v>0</v>
          </cell>
          <cell r="H283">
            <v>0</v>
          </cell>
          <cell r="AC283">
            <v>15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</row>
        <row r="284">
          <cell r="B284" t="str">
            <v>STEFAN Šimon</v>
          </cell>
          <cell r="C284" t="str">
            <v>Most</v>
          </cell>
          <cell r="E284" t="str">
            <v>Z</v>
          </cell>
          <cell r="F284">
            <v>0</v>
          </cell>
          <cell r="G284">
            <v>0</v>
          </cell>
          <cell r="H284">
            <v>0</v>
          </cell>
          <cell r="AC284">
            <v>7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</row>
        <row r="286">
          <cell r="B286" t="str">
            <v>STOHANZL Erik</v>
          </cell>
          <cell r="C286" t="str">
            <v>Gunners Břeclav</v>
          </cell>
          <cell r="E286" t="str">
            <v>Z</v>
          </cell>
          <cell r="F286">
            <v>0</v>
          </cell>
          <cell r="G286">
            <v>0</v>
          </cell>
          <cell r="H286">
            <v>0</v>
          </cell>
          <cell r="I286">
            <v>128</v>
          </cell>
          <cell r="J286">
            <v>203</v>
          </cell>
          <cell r="L286">
            <v>192</v>
          </cell>
          <cell r="W286">
            <v>8</v>
          </cell>
          <cell r="AA286">
            <v>42</v>
          </cell>
          <cell r="AB286">
            <v>38</v>
          </cell>
          <cell r="AG286">
            <v>43</v>
          </cell>
          <cell r="AH286">
            <v>44</v>
          </cell>
          <cell r="AI286">
            <v>49</v>
          </cell>
          <cell r="AK286">
            <v>53</v>
          </cell>
          <cell r="AM286">
            <v>77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</row>
        <row r="293">
          <cell r="B293" t="str">
            <v>ŠÁLEK Michal</v>
          </cell>
          <cell r="C293" t="str">
            <v>Gunners Břeclav</v>
          </cell>
          <cell r="E293" t="str">
            <v>P</v>
          </cell>
          <cell r="F293">
            <v>0</v>
          </cell>
          <cell r="G293">
            <v>0</v>
          </cell>
          <cell r="H293">
            <v>0</v>
          </cell>
          <cell r="J293">
            <v>109</v>
          </cell>
          <cell r="P293">
            <v>12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</row>
        <row r="294">
          <cell r="B294" t="str">
            <v>ŠERÁK Jan</v>
          </cell>
          <cell r="C294" t="str">
            <v>SHK Kadolec</v>
          </cell>
          <cell r="E294" t="str">
            <v>Z</v>
          </cell>
          <cell r="F294">
            <v>0</v>
          </cell>
          <cell r="G294">
            <v>0</v>
          </cell>
          <cell r="H294">
            <v>0</v>
          </cell>
          <cell r="AA294">
            <v>24</v>
          </cell>
          <cell r="AD294">
            <v>1</v>
          </cell>
          <cell r="AH294">
            <v>24</v>
          </cell>
          <cell r="AJ294">
            <v>8</v>
          </cell>
          <cell r="AM294">
            <v>11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</row>
        <row r="295">
          <cell r="B295" t="str">
            <v>ŠEVČÍK Jan</v>
          </cell>
          <cell r="C295" t="str">
            <v>BHC 15.ZŠ Most</v>
          </cell>
          <cell r="E295" t="str">
            <v>Z</v>
          </cell>
          <cell r="F295">
            <v>0</v>
          </cell>
          <cell r="G295">
            <v>0</v>
          </cell>
          <cell r="H295">
            <v>0</v>
          </cell>
          <cell r="O295">
            <v>12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</row>
        <row r="296">
          <cell r="B296" t="str">
            <v>ŠIDELKA David</v>
          </cell>
          <cell r="C296" t="str">
            <v>Černí Tygři 3.ZŠ Most</v>
          </cell>
          <cell r="E296" t="str">
            <v>P</v>
          </cell>
          <cell r="F296">
            <v>0</v>
          </cell>
          <cell r="G296">
            <v>0</v>
          </cell>
          <cell r="H296">
            <v>0</v>
          </cell>
          <cell r="AI296">
            <v>16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</row>
        <row r="300">
          <cell r="B300" t="str">
            <v>ŠNAJDR Petr</v>
          </cell>
          <cell r="C300" t="str">
            <v>KSH ZŠ Meziboří</v>
          </cell>
          <cell r="E300" t="str">
            <v>P</v>
          </cell>
          <cell r="F300">
            <v>0</v>
          </cell>
          <cell r="G300">
            <v>0</v>
          </cell>
          <cell r="H300">
            <v>0</v>
          </cell>
          <cell r="AI300">
            <v>19</v>
          </cell>
          <cell r="AL300">
            <v>14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</row>
        <row r="302">
          <cell r="B302" t="str">
            <v>ŠTEFÁČEK Daniel</v>
          </cell>
          <cell r="C302" t="str">
            <v>ZŠ Hamry nad Sázavou</v>
          </cell>
          <cell r="E302" t="str">
            <v>P</v>
          </cell>
          <cell r="F302">
            <v>0</v>
          </cell>
          <cell r="G302">
            <v>0</v>
          </cell>
          <cell r="H302">
            <v>0</v>
          </cell>
          <cell r="Z302">
            <v>7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</row>
        <row r="305">
          <cell r="B305" t="str">
            <v>ŠVÉDA Marek</v>
          </cell>
          <cell r="C305" t="str">
            <v>THE Orel Bohunice</v>
          </cell>
          <cell r="E305" t="str">
            <v>Z</v>
          </cell>
          <cell r="F305">
            <v>0</v>
          </cell>
          <cell r="G305">
            <v>0</v>
          </cell>
          <cell r="H305">
            <v>0</v>
          </cell>
          <cell r="N305">
            <v>4</v>
          </cell>
          <cell r="R305">
            <v>17</v>
          </cell>
          <cell r="AB305">
            <v>1</v>
          </cell>
          <cell r="AM305">
            <v>59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</row>
        <row r="308">
          <cell r="B308" t="str">
            <v>TĚŠITEL Marek</v>
          </cell>
          <cell r="C308" t="str">
            <v>SVČ Most</v>
          </cell>
          <cell r="E308" t="str">
            <v>Z</v>
          </cell>
          <cell r="F308">
            <v>0</v>
          </cell>
          <cell r="G308">
            <v>0</v>
          </cell>
          <cell r="H308">
            <v>0</v>
          </cell>
          <cell r="I308">
            <v>108</v>
          </cell>
          <cell r="J308">
            <v>129</v>
          </cell>
          <cell r="K308">
            <v>103</v>
          </cell>
          <cell r="L308">
            <v>99</v>
          </cell>
          <cell r="O308">
            <v>20</v>
          </cell>
          <cell r="T308">
            <v>30</v>
          </cell>
          <cell r="U308">
            <v>36</v>
          </cell>
          <cell r="V308">
            <v>21</v>
          </cell>
          <cell r="Y308">
            <v>21</v>
          </cell>
          <cell r="AC308">
            <v>37</v>
          </cell>
          <cell r="AL308">
            <v>91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</row>
        <row r="313">
          <cell r="B313" t="str">
            <v>TÖVIŠ Jakub</v>
          </cell>
          <cell r="C313" t="str">
            <v>Gunners Břeclav</v>
          </cell>
          <cell r="E313" t="str">
            <v>P</v>
          </cell>
          <cell r="F313">
            <v>0</v>
          </cell>
          <cell r="G313">
            <v>0</v>
          </cell>
          <cell r="H313">
            <v>0</v>
          </cell>
          <cell r="P313">
            <v>1</v>
          </cell>
          <cell r="AX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</row>
        <row r="314">
          <cell r="B314" t="str">
            <v>TUČEK Roman</v>
          </cell>
          <cell r="C314" t="str">
            <v>Gunners Břeclav</v>
          </cell>
          <cell r="E314" t="str">
            <v>P</v>
          </cell>
          <cell r="F314">
            <v>0</v>
          </cell>
          <cell r="G314">
            <v>0</v>
          </cell>
          <cell r="H314">
            <v>0</v>
          </cell>
          <cell r="I314">
            <v>84</v>
          </cell>
          <cell r="J314">
            <v>99</v>
          </cell>
          <cell r="P314">
            <v>6</v>
          </cell>
          <cell r="R314">
            <v>21</v>
          </cell>
          <cell r="AA314">
            <v>34</v>
          </cell>
          <cell r="AE314">
            <v>40</v>
          </cell>
          <cell r="AH314">
            <v>62</v>
          </cell>
          <cell r="AX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</row>
        <row r="315">
          <cell r="B315" t="str">
            <v>UHLÍŘ Matěj</v>
          </cell>
          <cell r="C315" t="str">
            <v>Gunners Břeclav</v>
          </cell>
          <cell r="E315" t="str">
            <v>Z</v>
          </cell>
          <cell r="F315">
            <v>0</v>
          </cell>
          <cell r="G315">
            <v>0</v>
          </cell>
          <cell r="H315">
            <v>0</v>
          </cell>
          <cell r="J315">
            <v>67</v>
          </cell>
          <cell r="R315">
            <v>24</v>
          </cell>
          <cell r="AX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</row>
        <row r="316">
          <cell r="B316" t="str">
            <v>VÁCLAVŮ Petr</v>
          </cell>
          <cell r="C316" t="str">
            <v>SVČ Most</v>
          </cell>
          <cell r="E316" t="str">
            <v>P</v>
          </cell>
          <cell r="F316">
            <v>0</v>
          </cell>
          <cell r="G316">
            <v>0</v>
          </cell>
          <cell r="H316">
            <v>0</v>
          </cell>
          <cell r="V316">
            <v>1</v>
          </cell>
          <cell r="AX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</row>
        <row r="317">
          <cell r="B317" t="str">
            <v>VALENTA Ondřej</v>
          </cell>
          <cell r="C317" t="str">
            <v>ZŠ Hamry nad Sázavou</v>
          </cell>
          <cell r="E317" t="str">
            <v>P</v>
          </cell>
          <cell r="F317">
            <v>0</v>
          </cell>
          <cell r="G317">
            <v>0</v>
          </cell>
          <cell r="H317">
            <v>0</v>
          </cell>
          <cell r="Z317">
            <v>22</v>
          </cell>
          <cell r="AX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</row>
        <row r="320">
          <cell r="B320" t="str">
            <v>VALVODA Daniel</v>
          </cell>
          <cell r="C320" t="str">
            <v>Real Draci 18.ZŠ Most</v>
          </cell>
          <cell r="E320" t="str">
            <v>Z</v>
          </cell>
          <cell r="F320">
            <v>0</v>
          </cell>
          <cell r="G320">
            <v>0</v>
          </cell>
          <cell r="H320">
            <v>0</v>
          </cell>
          <cell r="Q320">
            <v>21</v>
          </cell>
          <cell r="AC320">
            <v>26</v>
          </cell>
          <cell r="AX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</row>
        <row r="321">
          <cell r="B321" t="str">
            <v>VANČÍK Filip</v>
          </cell>
          <cell r="C321" t="str">
            <v>BHC TJ Sokol Bohumín</v>
          </cell>
          <cell r="E321" t="str">
            <v>Z</v>
          </cell>
          <cell r="F321">
            <v>0</v>
          </cell>
          <cell r="G321">
            <v>0</v>
          </cell>
          <cell r="H321">
            <v>0</v>
          </cell>
          <cell r="T321">
            <v>32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</row>
        <row r="325">
          <cell r="B325" t="str">
            <v>VAŇO Martin</v>
          </cell>
          <cell r="C325" t="str">
            <v>Real Draci 18.ZŠ Most</v>
          </cell>
          <cell r="E325" t="str">
            <v>Z</v>
          </cell>
          <cell r="F325">
            <v>0</v>
          </cell>
          <cell r="G325">
            <v>0</v>
          </cell>
          <cell r="H325">
            <v>0</v>
          </cell>
          <cell r="T325">
            <v>12</v>
          </cell>
          <cell r="Y325">
            <v>10</v>
          </cell>
          <cell r="AI325">
            <v>33</v>
          </cell>
          <cell r="AL325">
            <v>26</v>
          </cell>
          <cell r="AX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</row>
        <row r="326">
          <cell r="B326" t="str">
            <v>VESELÝ Aleš</v>
          </cell>
          <cell r="C326" t="str">
            <v>BHC 15.ZŠ Most</v>
          </cell>
          <cell r="E326" t="str">
            <v>Z</v>
          </cell>
          <cell r="F326">
            <v>0</v>
          </cell>
          <cell r="G326">
            <v>0</v>
          </cell>
          <cell r="H326">
            <v>0</v>
          </cell>
          <cell r="N326">
            <v>3</v>
          </cell>
          <cell r="O326">
            <v>14</v>
          </cell>
          <cell r="S326">
            <v>20</v>
          </cell>
          <cell r="U326">
            <v>21</v>
          </cell>
          <cell r="V326">
            <v>11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</row>
        <row r="328">
          <cell r="B328" t="str">
            <v>VÍTEK Matyáš</v>
          </cell>
          <cell r="C328" t="str">
            <v>SVČ Most</v>
          </cell>
          <cell r="E328" t="str">
            <v>Z</v>
          </cell>
          <cell r="F328">
            <v>0</v>
          </cell>
          <cell r="G328">
            <v>0</v>
          </cell>
          <cell r="H328">
            <v>0</v>
          </cell>
          <cell r="Q328">
            <v>17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</row>
        <row r="330">
          <cell r="B330" t="str">
            <v>VLASÁK Ondřej</v>
          </cell>
          <cell r="C330" t="str">
            <v>ZŠ Hamry nad Sázavou</v>
          </cell>
          <cell r="E330" t="str">
            <v>P</v>
          </cell>
          <cell r="F330">
            <v>0</v>
          </cell>
          <cell r="G330">
            <v>0</v>
          </cell>
          <cell r="H330">
            <v>0</v>
          </cell>
          <cell r="Z330">
            <v>33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</row>
        <row r="331">
          <cell r="B331" t="str">
            <v>VLASÁK Petr</v>
          </cell>
          <cell r="C331" t="str">
            <v>BHC 15.ZŠ Most</v>
          </cell>
          <cell r="E331" t="str">
            <v>Z</v>
          </cell>
          <cell r="F331">
            <v>0</v>
          </cell>
          <cell r="G331">
            <v>0</v>
          </cell>
          <cell r="H331">
            <v>0</v>
          </cell>
          <cell r="O331">
            <v>32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</row>
        <row r="334">
          <cell r="B334" t="str">
            <v>VOSÁHLO Petr</v>
          </cell>
          <cell r="C334" t="str">
            <v>Real Draci 18.ZŠ Most</v>
          </cell>
          <cell r="E334" t="str">
            <v>P</v>
          </cell>
          <cell r="F334">
            <v>0</v>
          </cell>
          <cell r="G334">
            <v>0</v>
          </cell>
          <cell r="H334">
            <v>0</v>
          </cell>
          <cell r="Y334">
            <v>1</v>
          </cell>
          <cell r="AI334">
            <v>18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</row>
        <row r="335">
          <cell r="B335" t="str">
            <v>VOZÁR Dominik</v>
          </cell>
          <cell r="C335" t="str">
            <v>BHC TJ Sokol Bohumín</v>
          </cell>
          <cell r="E335" t="str">
            <v>P</v>
          </cell>
          <cell r="F335">
            <v>0</v>
          </cell>
          <cell r="G335">
            <v>0</v>
          </cell>
          <cell r="H335">
            <v>0</v>
          </cell>
          <cell r="I335">
            <v>56</v>
          </cell>
          <cell r="J335">
            <v>61</v>
          </cell>
          <cell r="R335">
            <v>22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</row>
        <row r="337">
          <cell r="B337" t="str">
            <v>VRASPÍROVÁ Nela</v>
          </cell>
          <cell r="C337" t="str">
            <v>BHL Žďár nad Sázavou</v>
          </cell>
          <cell r="E337" t="str">
            <v>P</v>
          </cell>
          <cell r="F337">
            <v>0</v>
          </cell>
          <cell r="G337">
            <v>0</v>
          </cell>
          <cell r="H337">
            <v>0</v>
          </cell>
          <cell r="X337">
            <v>10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</row>
        <row r="338">
          <cell r="B338" t="str">
            <v>VRÁTNÝ Jiří</v>
          </cell>
          <cell r="C338" t="str">
            <v>KSH ZŠ Meziboří</v>
          </cell>
          <cell r="E338" t="str">
            <v>P</v>
          </cell>
          <cell r="F338">
            <v>0</v>
          </cell>
          <cell r="G338">
            <v>0</v>
          </cell>
          <cell r="H338">
            <v>0</v>
          </cell>
          <cell r="Y338">
            <v>11</v>
          </cell>
          <cell r="AI338">
            <v>13</v>
          </cell>
          <cell r="AL338">
            <v>10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</row>
        <row r="339">
          <cell r="B339" t="str">
            <v>VRONKA Jaroslav</v>
          </cell>
          <cell r="C339" t="str">
            <v>BHC TJ Sokol Bohumín</v>
          </cell>
          <cell r="E339" t="str">
            <v>Z</v>
          </cell>
          <cell r="F339">
            <v>0</v>
          </cell>
          <cell r="G339">
            <v>0</v>
          </cell>
          <cell r="H339">
            <v>0</v>
          </cell>
          <cell r="J339">
            <v>77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</row>
        <row r="340">
          <cell r="B340" t="str">
            <v>VYDRA Tobiáš</v>
          </cell>
          <cell r="C340" t="str">
            <v>ZŠ Slovácká Břeclav</v>
          </cell>
          <cell r="E340" t="str">
            <v>P</v>
          </cell>
          <cell r="F340">
            <v>0</v>
          </cell>
          <cell r="G340">
            <v>0</v>
          </cell>
          <cell r="H340">
            <v>0</v>
          </cell>
          <cell r="AE340">
            <v>31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</row>
        <row r="341">
          <cell r="B341" t="str">
            <v>VYMYSLICKÝ Tomáš</v>
          </cell>
          <cell r="C341" t="str">
            <v>Gunners Břeclav</v>
          </cell>
          <cell r="E341" t="str">
            <v>Z</v>
          </cell>
          <cell r="F341">
            <v>0</v>
          </cell>
          <cell r="G341">
            <v>0</v>
          </cell>
          <cell r="H341">
            <v>0</v>
          </cell>
          <cell r="AB341">
            <v>5</v>
          </cell>
          <cell r="AE341">
            <v>7</v>
          </cell>
          <cell r="AM341">
            <v>15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</row>
        <row r="344">
          <cell r="B344" t="str">
            <v>ZBORNÍK Samuel</v>
          </cell>
          <cell r="C344" t="str">
            <v>Haluzáci 8.ZŠ Most</v>
          </cell>
          <cell r="E344" t="str">
            <v>P</v>
          </cell>
          <cell r="F344">
            <v>0</v>
          </cell>
          <cell r="G344">
            <v>0</v>
          </cell>
          <cell r="H344">
            <v>0</v>
          </cell>
          <cell r="U344">
            <v>7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</row>
        <row r="358">
          <cell r="B358" t="str">
            <v>BOUZEK Jan</v>
          </cell>
          <cell r="C358" t="str">
            <v>KSH ZŠ Meziboří</v>
          </cell>
          <cell r="E358" t="str">
            <v>P</v>
          </cell>
          <cell r="F358">
            <v>0</v>
          </cell>
          <cell r="G358">
            <v>0</v>
          </cell>
          <cell r="H358">
            <v>0</v>
          </cell>
          <cell r="AL358">
            <v>40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</row>
        <row r="359">
          <cell r="B359" t="str">
            <v>ČERNÝ Oldřich</v>
          </cell>
          <cell r="C359" t="str">
            <v>KSH Draci Třebenice</v>
          </cell>
          <cell r="E359" t="str">
            <v>P</v>
          </cell>
          <cell r="F359">
            <v>0</v>
          </cell>
          <cell r="G359">
            <v>0</v>
          </cell>
          <cell r="H359">
            <v>0</v>
          </cell>
          <cell r="AL359">
            <v>8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</row>
        <row r="360">
          <cell r="B360" t="str">
            <v>GONČAR Jakub</v>
          </cell>
          <cell r="C360" t="str">
            <v>KSH Draci Třebenice</v>
          </cell>
          <cell r="E360" t="str">
            <v>Z</v>
          </cell>
          <cell r="F360">
            <v>0</v>
          </cell>
          <cell r="G360">
            <v>0</v>
          </cell>
          <cell r="H360">
            <v>0</v>
          </cell>
          <cell r="AL360">
            <v>46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</row>
        <row r="361">
          <cell r="B361" t="str">
            <v>KLÍMA David</v>
          </cell>
          <cell r="C361" t="str">
            <v>KSH ZŠ Meziboří</v>
          </cell>
          <cell r="E361" t="str">
            <v>Z</v>
          </cell>
          <cell r="F361">
            <v>0</v>
          </cell>
          <cell r="G361">
            <v>0</v>
          </cell>
          <cell r="H361">
            <v>0</v>
          </cell>
          <cell r="AL361">
            <v>99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</row>
        <row r="362">
          <cell r="B362" t="str">
            <v>KONOPÍK Daniel</v>
          </cell>
          <cell r="C362" t="str">
            <v>KSH ZŠ Meziboří</v>
          </cell>
          <cell r="E362" t="str">
            <v>Z</v>
          </cell>
          <cell r="F362">
            <v>0</v>
          </cell>
          <cell r="G362">
            <v>0</v>
          </cell>
          <cell r="H362">
            <v>0</v>
          </cell>
          <cell r="AL362">
            <v>37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</row>
        <row r="366">
          <cell r="B366" t="str">
            <v>IRANOVÁ Dominika</v>
          </cell>
          <cell r="C366" t="str">
            <v>Doudeen Team</v>
          </cell>
          <cell r="E366" t="str">
            <v>P</v>
          </cell>
          <cell r="F366">
            <v>0</v>
          </cell>
          <cell r="G366">
            <v>0</v>
          </cell>
          <cell r="H366">
            <v>0</v>
          </cell>
          <cell r="AM366">
            <v>3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</row>
        <row r="367">
          <cell r="B367" t="str">
            <v>DOHNÁLEK Kryštof</v>
          </cell>
          <cell r="C367" t="str">
            <v>Šprti Mutěnice</v>
          </cell>
          <cell r="E367" t="str">
            <v>P</v>
          </cell>
          <cell r="F367">
            <v>0</v>
          </cell>
          <cell r="G367">
            <v>0</v>
          </cell>
          <cell r="H367">
            <v>0</v>
          </cell>
          <cell r="AM367">
            <v>5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</row>
        <row r="369">
          <cell r="B369" t="str">
            <v>TRÁVNÍK Michal</v>
          </cell>
          <cell r="C369" t="str">
            <v>Šprti Mutěnice</v>
          </cell>
          <cell r="E369" t="str">
            <v>P</v>
          </cell>
          <cell r="F369">
            <v>0</v>
          </cell>
          <cell r="G369">
            <v>0</v>
          </cell>
          <cell r="H369">
            <v>0</v>
          </cell>
          <cell r="AM369">
            <v>9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</row>
        <row r="370">
          <cell r="B370" t="str">
            <v>MOKRUŠA Matyáš</v>
          </cell>
          <cell r="C370" t="str">
            <v>Šprti Mutěnice</v>
          </cell>
          <cell r="E370" t="str">
            <v>Z</v>
          </cell>
          <cell r="F370">
            <v>0</v>
          </cell>
          <cell r="G370">
            <v>0</v>
          </cell>
          <cell r="H370">
            <v>0</v>
          </cell>
          <cell r="AM370">
            <v>13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</row>
        <row r="371">
          <cell r="B371" t="str">
            <v>MORKUŠA Michal</v>
          </cell>
          <cell r="C371" t="str">
            <v>Šprti Mutěnice</v>
          </cell>
          <cell r="E371" t="str">
            <v>P</v>
          </cell>
          <cell r="F371">
            <v>0</v>
          </cell>
          <cell r="G371">
            <v>0</v>
          </cell>
          <cell r="H371">
            <v>0</v>
          </cell>
          <cell r="AM371">
            <v>19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35F-F249-4363-909D-9AC9B87A0421}">
  <dimension ref="A1:Y42"/>
  <sheetViews>
    <sheetView tabSelected="1" workbookViewId="0">
      <selection activeCell="B19" sqref="B19"/>
    </sheetView>
  </sheetViews>
  <sheetFormatPr defaultColWidth="8.6640625" defaultRowHeight="13.2" x14ac:dyDescent="0.25"/>
  <cols>
    <col min="1" max="1" width="4.44140625" style="119" customWidth="1"/>
    <col min="2" max="2" width="23.5546875" style="45" customWidth="1"/>
    <col min="3" max="3" width="26.44140625" style="45" customWidth="1"/>
    <col min="4" max="4" width="3.5546875" style="45" customWidth="1"/>
    <col min="5" max="5" width="4.88671875" style="119" customWidth="1"/>
    <col min="6" max="6" width="1.44140625" style="60" customWidth="1"/>
    <col min="7" max="7" width="2.5546875" style="60" customWidth="1"/>
    <col min="8" max="8" width="1.44140625" style="60" customWidth="1"/>
    <col min="9" max="9" width="2.33203125" style="118" customWidth="1"/>
    <col min="10" max="10" width="5.109375" style="119" customWidth="1"/>
    <col min="11" max="11" width="1.44140625" style="60" customWidth="1"/>
    <col min="12" max="12" width="4.33203125" style="118" customWidth="1"/>
    <col min="13" max="13" width="4.5546875" style="45" customWidth="1"/>
    <col min="14" max="14" width="6.33203125" style="45" customWidth="1"/>
    <col min="15" max="15" width="5.6640625" style="45" customWidth="1"/>
    <col min="16" max="23" width="4.88671875" style="45" customWidth="1"/>
    <col min="24" max="25" width="8.6640625" style="60"/>
    <col min="26" max="256" width="8.6640625" style="45"/>
    <col min="257" max="257" width="4.44140625" style="45" customWidth="1"/>
    <col min="258" max="258" width="23.5546875" style="45" customWidth="1"/>
    <col min="259" max="259" width="26.44140625" style="45" customWidth="1"/>
    <col min="260" max="260" width="3.5546875" style="45" customWidth="1"/>
    <col min="261" max="261" width="4.88671875" style="45" customWidth="1"/>
    <col min="262" max="262" width="1.44140625" style="45" customWidth="1"/>
    <col min="263" max="263" width="1.6640625" style="45" customWidth="1"/>
    <col min="264" max="264" width="1.44140625" style="45" customWidth="1"/>
    <col min="265" max="265" width="2.33203125" style="45" customWidth="1"/>
    <col min="266" max="266" width="5.109375" style="45" customWidth="1"/>
    <col min="267" max="267" width="1.44140625" style="45" customWidth="1"/>
    <col min="268" max="268" width="4.33203125" style="45" customWidth="1"/>
    <col min="269" max="269" width="4.5546875" style="45" customWidth="1"/>
    <col min="270" max="270" width="6.33203125" style="45" customWidth="1"/>
    <col min="271" max="271" width="5.6640625" style="45" customWidth="1"/>
    <col min="272" max="279" width="4.88671875" style="45" customWidth="1"/>
    <col min="280" max="512" width="8.6640625" style="45"/>
    <col min="513" max="513" width="4.44140625" style="45" customWidth="1"/>
    <col min="514" max="514" width="23.5546875" style="45" customWidth="1"/>
    <col min="515" max="515" width="26.44140625" style="45" customWidth="1"/>
    <col min="516" max="516" width="3.5546875" style="45" customWidth="1"/>
    <col min="517" max="517" width="4.88671875" style="45" customWidth="1"/>
    <col min="518" max="518" width="1.44140625" style="45" customWidth="1"/>
    <col min="519" max="519" width="1.6640625" style="45" customWidth="1"/>
    <col min="520" max="520" width="1.44140625" style="45" customWidth="1"/>
    <col min="521" max="521" width="2.33203125" style="45" customWidth="1"/>
    <col min="522" max="522" width="5.109375" style="45" customWidth="1"/>
    <col min="523" max="523" width="1.44140625" style="45" customWidth="1"/>
    <col min="524" max="524" width="4.33203125" style="45" customWidth="1"/>
    <col min="525" max="525" width="4.5546875" style="45" customWidth="1"/>
    <col min="526" max="526" width="6.33203125" style="45" customWidth="1"/>
    <col min="527" max="527" width="5.6640625" style="45" customWidth="1"/>
    <col min="528" max="535" width="4.88671875" style="45" customWidth="1"/>
    <col min="536" max="768" width="8.6640625" style="45"/>
    <col min="769" max="769" width="4.44140625" style="45" customWidth="1"/>
    <col min="770" max="770" width="23.5546875" style="45" customWidth="1"/>
    <col min="771" max="771" width="26.44140625" style="45" customWidth="1"/>
    <col min="772" max="772" width="3.5546875" style="45" customWidth="1"/>
    <col min="773" max="773" width="4.88671875" style="45" customWidth="1"/>
    <col min="774" max="774" width="1.44140625" style="45" customWidth="1"/>
    <col min="775" max="775" width="1.6640625" style="45" customWidth="1"/>
    <col min="776" max="776" width="1.44140625" style="45" customWidth="1"/>
    <col min="777" max="777" width="2.33203125" style="45" customWidth="1"/>
    <col min="778" max="778" width="5.109375" style="45" customWidth="1"/>
    <col min="779" max="779" width="1.44140625" style="45" customWidth="1"/>
    <col min="780" max="780" width="4.33203125" style="45" customWidth="1"/>
    <col min="781" max="781" width="4.5546875" style="45" customWidth="1"/>
    <col min="782" max="782" width="6.33203125" style="45" customWidth="1"/>
    <col min="783" max="783" width="5.6640625" style="45" customWidth="1"/>
    <col min="784" max="791" width="4.88671875" style="45" customWidth="1"/>
    <col min="792" max="1024" width="8.6640625" style="45"/>
    <col min="1025" max="1025" width="4.44140625" style="45" customWidth="1"/>
    <col min="1026" max="1026" width="23.5546875" style="45" customWidth="1"/>
    <col min="1027" max="1027" width="26.44140625" style="45" customWidth="1"/>
    <col min="1028" max="1028" width="3.5546875" style="45" customWidth="1"/>
    <col min="1029" max="1029" width="4.88671875" style="45" customWidth="1"/>
    <col min="1030" max="1030" width="1.44140625" style="45" customWidth="1"/>
    <col min="1031" max="1031" width="1.6640625" style="45" customWidth="1"/>
    <col min="1032" max="1032" width="1.44140625" style="45" customWidth="1"/>
    <col min="1033" max="1033" width="2.33203125" style="45" customWidth="1"/>
    <col min="1034" max="1034" width="5.109375" style="45" customWidth="1"/>
    <col min="1035" max="1035" width="1.44140625" style="45" customWidth="1"/>
    <col min="1036" max="1036" width="4.33203125" style="45" customWidth="1"/>
    <col min="1037" max="1037" width="4.5546875" style="45" customWidth="1"/>
    <col min="1038" max="1038" width="6.33203125" style="45" customWidth="1"/>
    <col min="1039" max="1039" width="5.6640625" style="45" customWidth="1"/>
    <col min="1040" max="1047" width="4.88671875" style="45" customWidth="1"/>
    <col min="1048" max="1280" width="8.6640625" style="45"/>
    <col min="1281" max="1281" width="4.44140625" style="45" customWidth="1"/>
    <col min="1282" max="1282" width="23.5546875" style="45" customWidth="1"/>
    <col min="1283" max="1283" width="26.44140625" style="45" customWidth="1"/>
    <col min="1284" max="1284" width="3.5546875" style="45" customWidth="1"/>
    <col min="1285" max="1285" width="4.88671875" style="45" customWidth="1"/>
    <col min="1286" max="1286" width="1.44140625" style="45" customWidth="1"/>
    <col min="1287" max="1287" width="1.6640625" style="45" customWidth="1"/>
    <col min="1288" max="1288" width="1.44140625" style="45" customWidth="1"/>
    <col min="1289" max="1289" width="2.33203125" style="45" customWidth="1"/>
    <col min="1290" max="1290" width="5.109375" style="45" customWidth="1"/>
    <col min="1291" max="1291" width="1.44140625" style="45" customWidth="1"/>
    <col min="1292" max="1292" width="4.33203125" style="45" customWidth="1"/>
    <col min="1293" max="1293" width="4.5546875" style="45" customWidth="1"/>
    <col min="1294" max="1294" width="6.33203125" style="45" customWidth="1"/>
    <col min="1295" max="1295" width="5.6640625" style="45" customWidth="1"/>
    <col min="1296" max="1303" width="4.88671875" style="45" customWidth="1"/>
    <col min="1304" max="1536" width="8.6640625" style="45"/>
    <col min="1537" max="1537" width="4.44140625" style="45" customWidth="1"/>
    <col min="1538" max="1538" width="23.5546875" style="45" customWidth="1"/>
    <col min="1539" max="1539" width="26.44140625" style="45" customWidth="1"/>
    <col min="1540" max="1540" width="3.5546875" style="45" customWidth="1"/>
    <col min="1541" max="1541" width="4.88671875" style="45" customWidth="1"/>
    <col min="1542" max="1542" width="1.44140625" style="45" customWidth="1"/>
    <col min="1543" max="1543" width="1.6640625" style="45" customWidth="1"/>
    <col min="1544" max="1544" width="1.44140625" style="45" customWidth="1"/>
    <col min="1545" max="1545" width="2.33203125" style="45" customWidth="1"/>
    <col min="1546" max="1546" width="5.109375" style="45" customWidth="1"/>
    <col min="1547" max="1547" width="1.44140625" style="45" customWidth="1"/>
    <col min="1548" max="1548" width="4.33203125" style="45" customWidth="1"/>
    <col min="1549" max="1549" width="4.5546875" style="45" customWidth="1"/>
    <col min="1550" max="1550" width="6.33203125" style="45" customWidth="1"/>
    <col min="1551" max="1551" width="5.6640625" style="45" customWidth="1"/>
    <col min="1552" max="1559" width="4.88671875" style="45" customWidth="1"/>
    <col min="1560" max="1792" width="8.6640625" style="45"/>
    <col min="1793" max="1793" width="4.44140625" style="45" customWidth="1"/>
    <col min="1794" max="1794" width="23.5546875" style="45" customWidth="1"/>
    <col min="1795" max="1795" width="26.44140625" style="45" customWidth="1"/>
    <col min="1796" max="1796" width="3.5546875" style="45" customWidth="1"/>
    <col min="1797" max="1797" width="4.88671875" style="45" customWidth="1"/>
    <col min="1798" max="1798" width="1.44140625" style="45" customWidth="1"/>
    <col min="1799" max="1799" width="1.6640625" style="45" customWidth="1"/>
    <col min="1800" max="1800" width="1.44140625" style="45" customWidth="1"/>
    <col min="1801" max="1801" width="2.33203125" style="45" customWidth="1"/>
    <col min="1802" max="1802" width="5.109375" style="45" customWidth="1"/>
    <col min="1803" max="1803" width="1.44140625" style="45" customWidth="1"/>
    <col min="1804" max="1804" width="4.33203125" style="45" customWidth="1"/>
    <col min="1805" max="1805" width="4.5546875" style="45" customWidth="1"/>
    <col min="1806" max="1806" width="6.33203125" style="45" customWidth="1"/>
    <col min="1807" max="1807" width="5.6640625" style="45" customWidth="1"/>
    <col min="1808" max="1815" width="4.88671875" style="45" customWidth="1"/>
    <col min="1816" max="2048" width="8.6640625" style="45"/>
    <col min="2049" max="2049" width="4.44140625" style="45" customWidth="1"/>
    <col min="2050" max="2050" width="23.5546875" style="45" customWidth="1"/>
    <col min="2051" max="2051" width="26.44140625" style="45" customWidth="1"/>
    <col min="2052" max="2052" width="3.5546875" style="45" customWidth="1"/>
    <col min="2053" max="2053" width="4.88671875" style="45" customWidth="1"/>
    <col min="2054" max="2054" width="1.44140625" style="45" customWidth="1"/>
    <col min="2055" max="2055" width="1.6640625" style="45" customWidth="1"/>
    <col min="2056" max="2056" width="1.44140625" style="45" customWidth="1"/>
    <col min="2057" max="2057" width="2.33203125" style="45" customWidth="1"/>
    <col min="2058" max="2058" width="5.109375" style="45" customWidth="1"/>
    <col min="2059" max="2059" width="1.44140625" style="45" customWidth="1"/>
    <col min="2060" max="2060" width="4.33203125" style="45" customWidth="1"/>
    <col min="2061" max="2061" width="4.5546875" style="45" customWidth="1"/>
    <col min="2062" max="2062" width="6.33203125" style="45" customWidth="1"/>
    <col min="2063" max="2063" width="5.6640625" style="45" customWidth="1"/>
    <col min="2064" max="2071" width="4.88671875" style="45" customWidth="1"/>
    <col min="2072" max="2304" width="8.6640625" style="45"/>
    <col min="2305" max="2305" width="4.44140625" style="45" customWidth="1"/>
    <col min="2306" max="2306" width="23.5546875" style="45" customWidth="1"/>
    <col min="2307" max="2307" width="26.44140625" style="45" customWidth="1"/>
    <col min="2308" max="2308" width="3.5546875" style="45" customWidth="1"/>
    <col min="2309" max="2309" width="4.88671875" style="45" customWidth="1"/>
    <col min="2310" max="2310" width="1.44140625" style="45" customWidth="1"/>
    <col min="2311" max="2311" width="1.6640625" style="45" customWidth="1"/>
    <col min="2312" max="2312" width="1.44140625" style="45" customWidth="1"/>
    <col min="2313" max="2313" width="2.33203125" style="45" customWidth="1"/>
    <col min="2314" max="2314" width="5.109375" style="45" customWidth="1"/>
    <col min="2315" max="2315" width="1.44140625" style="45" customWidth="1"/>
    <col min="2316" max="2316" width="4.33203125" style="45" customWidth="1"/>
    <col min="2317" max="2317" width="4.5546875" style="45" customWidth="1"/>
    <col min="2318" max="2318" width="6.33203125" style="45" customWidth="1"/>
    <col min="2319" max="2319" width="5.6640625" style="45" customWidth="1"/>
    <col min="2320" max="2327" width="4.88671875" style="45" customWidth="1"/>
    <col min="2328" max="2560" width="8.6640625" style="45"/>
    <col min="2561" max="2561" width="4.44140625" style="45" customWidth="1"/>
    <col min="2562" max="2562" width="23.5546875" style="45" customWidth="1"/>
    <col min="2563" max="2563" width="26.44140625" style="45" customWidth="1"/>
    <col min="2564" max="2564" width="3.5546875" style="45" customWidth="1"/>
    <col min="2565" max="2565" width="4.88671875" style="45" customWidth="1"/>
    <col min="2566" max="2566" width="1.44140625" style="45" customWidth="1"/>
    <col min="2567" max="2567" width="1.6640625" style="45" customWidth="1"/>
    <col min="2568" max="2568" width="1.44140625" style="45" customWidth="1"/>
    <col min="2569" max="2569" width="2.33203125" style="45" customWidth="1"/>
    <col min="2570" max="2570" width="5.109375" style="45" customWidth="1"/>
    <col min="2571" max="2571" width="1.44140625" style="45" customWidth="1"/>
    <col min="2572" max="2572" width="4.33203125" style="45" customWidth="1"/>
    <col min="2573" max="2573" width="4.5546875" style="45" customWidth="1"/>
    <col min="2574" max="2574" width="6.33203125" style="45" customWidth="1"/>
    <col min="2575" max="2575" width="5.6640625" style="45" customWidth="1"/>
    <col min="2576" max="2583" width="4.88671875" style="45" customWidth="1"/>
    <col min="2584" max="2816" width="8.6640625" style="45"/>
    <col min="2817" max="2817" width="4.44140625" style="45" customWidth="1"/>
    <col min="2818" max="2818" width="23.5546875" style="45" customWidth="1"/>
    <col min="2819" max="2819" width="26.44140625" style="45" customWidth="1"/>
    <col min="2820" max="2820" width="3.5546875" style="45" customWidth="1"/>
    <col min="2821" max="2821" width="4.88671875" style="45" customWidth="1"/>
    <col min="2822" max="2822" width="1.44140625" style="45" customWidth="1"/>
    <col min="2823" max="2823" width="1.6640625" style="45" customWidth="1"/>
    <col min="2824" max="2824" width="1.44140625" style="45" customWidth="1"/>
    <col min="2825" max="2825" width="2.33203125" style="45" customWidth="1"/>
    <col min="2826" max="2826" width="5.109375" style="45" customWidth="1"/>
    <col min="2827" max="2827" width="1.44140625" style="45" customWidth="1"/>
    <col min="2828" max="2828" width="4.33203125" style="45" customWidth="1"/>
    <col min="2829" max="2829" width="4.5546875" style="45" customWidth="1"/>
    <col min="2830" max="2830" width="6.33203125" style="45" customWidth="1"/>
    <col min="2831" max="2831" width="5.6640625" style="45" customWidth="1"/>
    <col min="2832" max="2839" width="4.88671875" style="45" customWidth="1"/>
    <col min="2840" max="3072" width="8.6640625" style="45"/>
    <col min="3073" max="3073" width="4.44140625" style="45" customWidth="1"/>
    <col min="3074" max="3074" width="23.5546875" style="45" customWidth="1"/>
    <col min="3075" max="3075" width="26.44140625" style="45" customWidth="1"/>
    <col min="3076" max="3076" width="3.5546875" style="45" customWidth="1"/>
    <col min="3077" max="3077" width="4.88671875" style="45" customWidth="1"/>
    <col min="3078" max="3078" width="1.44140625" style="45" customWidth="1"/>
    <col min="3079" max="3079" width="1.6640625" style="45" customWidth="1"/>
    <col min="3080" max="3080" width="1.44140625" style="45" customWidth="1"/>
    <col min="3081" max="3081" width="2.33203125" style="45" customWidth="1"/>
    <col min="3082" max="3082" width="5.109375" style="45" customWidth="1"/>
    <col min="3083" max="3083" width="1.44140625" style="45" customWidth="1"/>
    <col min="3084" max="3084" width="4.33203125" style="45" customWidth="1"/>
    <col min="3085" max="3085" width="4.5546875" style="45" customWidth="1"/>
    <col min="3086" max="3086" width="6.33203125" style="45" customWidth="1"/>
    <col min="3087" max="3087" width="5.6640625" style="45" customWidth="1"/>
    <col min="3088" max="3095" width="4.88671875" style="45" customWidth="1"/>
    <col min="3096" max="3328" width="8.6640625" style="45"/>
    <col min="3329" max="3329" width="4.44140625" style="45" customWidth="1"/>
    <col min="3330" max="3330" width="23.5546875" style="45" customWidth="1"/>
    <col min="3331" max="3331" width="26.44140625" style="45" customWidth="1"/>
    <col min="3332" max="3332" width="3.5546875" style="45" customWidth="1"/>
    <col min="3333" max="3333" width="4.88671875" style="45" customWidth="1"/>
    <col min="3334" max="3334" width="1.44140625" style="45" customWidth="1"/>
    <col min="3335" max="3335" width="1.6640625" style="45" customWidth="1"/>
    <col min="3336" max="3336" width="1.44140625" style="45" customWidth="1"/>
    <col min="3337" max="3337" width="2.33203125" style="45" customWidth="1"/>
    <col min="3338" max="3338" width="5.109375" style="45" customWidth="1"/>
    <col min="3339" max="3339" width="1.44140625" style="45" customWidth="1"/>
    <col min="3340" max="3340" width="4.33203125" style="45" customWidth="1"/>
    <col min="3341" max="3341" width="4.5546875" style="45" customWidth="1"/>
    <col min="3342" max="3342" width="6.33203125" style="45" customWidth="1"/>
    <col min="3343" max="3343" width="5.6640625" style="45" customWidth="1"/>
    <col min="3344" max="3351" width="4.88671875" style="45" customWidth="1"/>
    <col min="3352" max="3584" width="8.6640625" style="45"/>
    <col min="3585" max="3585" width="4.44140625" style="45" customWidth="1"/>
    <col min="3586" max="3586" width="23.5546875" style="45" customWidth="1"/>
    <col min="3587" max="3587" width="26.44140625" style="45" customWidth="1"/>
    <col min="3588" max="3588" width="3.5546875" style="45" customWidth="1"/>
    <col min="3589" max="3589" width="4.88671875" style="45" customWidth="1"/>
    <col min="3590" max="3590" width="1.44140625" style="45" customWidth="1"/>
    <col min="3591" max="3591" width="1.6640625" style="45" customWidth="1"/>
    <col min="3592" max="3592" width="1.44140625" style="45" customWidth="1"/>
    <col min="3593" max="3593" width="2.33203125" style="45" customWidth="1"/>
    <col min="3594" max="3594" width="5.109375" style="45" customWidth="1"/>
    <col min="3595" max="3595" width="1.44140625" style="45" customWidth="1"/>
    <col min="3596" max="3596" width="4.33203125" style="45" customWidth="1"/>
    <col min="3597" max="3597" width="4.5546875" style="45" customWidth="1"/>
    <col min="3598" max="3598" width="6.33203125" style="45" customWidth="1"/>
    <col min="3599" max="3599" width="5.6640625" style="45" customWidth="1"/>
    <col min="3600" max="3607" width="4.88671875" style="45" customWidth="1"/>
    <col min="3608" max="3840" width="8.6640625" style="45"/>
    <col min="3841" max="3841" width="4.44140625" style="45" customWidth="1"/>
    <col min="3842" max="3842" width="23.5546875" style="45" customWidth="1"/>
    <col min="3843" max="3843" width="26.44140625" style="45" customWidth="1"/>
    <col min="3844" max="3844" width="3.5546875" style="45" customWidth="1"/>
    <col min="3845" max="3845" width="4.88671875" style="45" customWidth="1"/>
    <col min="3846" max="3846" width="1.44140625" style="45" customWidth="1"/>
    <col min="3847" max="3847" width="1.6640625" style="45" customWidth="1"/>
    <col min="3848" max="3848" width="1.44140625" style="45" customWidth="1"/>
    <col min="3849" max="3849" width="2.33203125" style="45" customWidth="1"/>
    <col min="3850" max="3850" width="5.109375" style="45" customWidth="1"/>
    <col min="3851" max="3851" width="1.44140625" style="45" customWidth="1"/>
    <col min="3852" max="3852" width="4.33203125" style="45" customWidth="1"/>
    <col min="3853" max="3853" width="4.5546875" style="45" customWidth="1"/>
    <col min="3854" max="3854" width="6.33203125" style="45" customWidth="1"/>
    <col min="3855" max="3855" width="5.6640625" style="45" customWidth="1"/>
    <col min="3856" max="3863" width="4.88671875" style="45" customWidth="1"/>
    <col min="3864" max="4096" width="8.6640625" style="45"/>
    <col min="4097" max="4097" width="4.44140625" style="45" customWidth="1"/>
    <col min="4098" max="4098" width="23.5546875" style="45" customWidth="1"/>
    <col min="4099" max="4099" width="26.44140625" style="45" customWidth="1"/>
    <col min="4100" max="4100" width="3.5546875" style="45" customWidth="1"/>
    <col min="4101" max="4101" width="4.88671875" style="45" customWidth="1"/>
    <col min="4102" max="4102" width="1.44140625" style="45" customWidth="1"/>
    <col min="4103" max="4103" width="1.6640625" style="45" customWidth="1"/>
    <col min="4104" max="4104" width="1.44140625" style="45" customWidth="1"/>
    <col min="4105" max="4105" width="2.33203125" style="45" customWidth="1"/>
    <col min="4106" max="4106" width="5.109375" style="45" customWidth="1"/>
    <col min="4107" max="4107" width="1.44140625" style="45" customWidth="1"/>
    <col min="4108" max="4108" width="4.33203125" style="45" customWidth="1"/>
    <col min="4109" max="4109" width="4.5546875" style="45" customWidth="1"/>
    <col min="4110" max="4110" width="6.33203125" style="45" customWidth="1"/>
    <col min="4111" max="4111" width="5.6640625" style="45" customWidth="1"/>
    <col min="4112" max="4119" width="4.88671875" style="45" customWidth="1"/>
    <col min="4120" max="4352" width="8.6640625" style="45"/>
    <col min="4353" max="4353" width="4.44140625" style="45" customWidth="1"/>
    <col min="4354" max="4354" width="23.5546875" style="45" customWidth="1"/>
    <col min="4355" max="4355" width="26.44140625" style="45" customWidth="1"/>
    <col min="4356" max="4356" width="3.5546875" style="45" customWidth="1"/>
    <col min="4357" max="4357" width="4.88671875" style="45" customWidth="1"/>
    <col min="4358" max="4358" width="1.44140625" style="45" customWidth="1"/>
    <col min="4359" max="4359" width="1.6640625" style="45" customWidth="1"/>
    <col min="4360" max="4360" width="1.44140625" style="45" customWidth="1"/>
    <col min="4361" max="4361" width="2.33203125" style="45" customWidth="1"/>
    <col min="4362" max="4362" width="5.109375" style="45" customWidth="1"/>
    <col min="4363" max="4363" width="1.44140625" style="45" customWidth="1"/>
    <col min="4364" max="4364" width="4.33203125" style="45" customWidth="1"/>
    <col min="4365" max="4365" width="4.5546875" style="45" customWidth="1"/>
    <col min="4366" max="4366" width="6.33203125" style="45" customWidth="1"/>
    <col min="4367" max="4367" width="5.6640625" style="45" customWidth="1"/>
    <col min="4368" max="4375" width="4.88671875" style="45" customWidth="1"/>
    <col min="4376" max="4608" width="8.6640625" style="45"/>
    <col min="4609" max="4609" width="4.44140625" style="45" customWidth="1"/>
    <col min="4610" max="4610" width="23.5546875" style="45" customWidth="1"/>
    <col min="4611" max="4611" width="26.44140625" style="45" customWidth="1"/>
    <col min="4612" max="4612" width="3.5546875" style="45" customWidth="1"/>
    <col min="4613" max="4613" width="4.88671875" style="45" customWidth="1"/>
    <col min="4614" max="4614" width="1.44140625" style="45" customWidth="1"/>
    <col min="4615" max="4615" width="1.6640625" style="45" customWidth="1"/>
    <col min="4616" max="4616" width="1.44140625" style="45" customWidth="1"/>
    <col min="4617" max="4617" width="2.33203125" style="45" customWidth="1"/>
    <col min="4618" max="4618" width="5.109375" style="45" customWidth="1"/>
    <col min="4619" max="4619" width="1.44140625" style="45" customWidth="1"/>
    <col min="4620" max="4620" width="4.33203125" style="45" customWidth="1"/>
    <col min="4621" max="4621" width="4.5546875" style="45" customWidth="1"/>
    <col min="4622" max="4622" width="6.33203125" style="45" customWidth="1"/>
    <col min="4623" max="4623" width="5.6640625" style="45" customWidth="1"/>
    <col min="4624" max="4631" width="4.88671875" style="45" customWidth="1"/>
    <col min="4632" max="4864" width="8.6640625" style="45"/>
    <col min="4865" max="4865" width="4.44140625" style="45" customWidth="1"/>
    <col min="4866" max="4866" width="23.5546875" style="45" customWidth="1"/>
    <col min="4867" max="4867" width="26.44140625" style="45" customWidth="1"/>
    <col min="4868" max="4868" width="3.5546875" style="45" customWidth="1"/>
    <col min="4869" max="4869" width="4.88671875" style="45" customWidth="1"/>
    <col min="4870" max="4870" width="1.44140625" style="45" customWidth="1"/>
    <col min="4871" max="4871" width="1.6640625" style="45" customWidth="1"/>
    <col min="4872" max="4872" width="1.44140625" style="45" customWidth="1"/>
    <col min="4873" max="4873" width="2.33203125" style="45" customWidth="1"/>
    <col min="4874" max="4874" width="5.109375" style="45" customWidth="1"/>
    <col min="4875" max="4875" width="1.44140625" style="45" customWidth="1"/>
    <col min="4876" max="4876" width="4.33203125" style="45" customWidth="1"/>
    <col min="4877" max="4877" width="4.5546875" style="45" customWidth="1"/>
    <col min="4878" max="4878" width="6.33203125" style="45" customWidth="1"/>
    <col min="4879" max="4879" width="5.6640625" style="45" customWidth="1"/>
    <col min="4880" max="4887" width="4.88671875" style="45" customWidth="1"/>
    <col min="4888" max="5120" width="8.6640625" style="45"/>
    <col min="5121" max="5121" width="4.44140625" style="45" customWidth="1"/>
    <col min="5122" max="5122" width="23.5546875" style="45" customWidth="1"/>
    <col min="5123" max="5123" width="26.44140625" style="45" customWidth="1"/>
    <col min="5124" max="5124" width="3.5546875" style="45" customWidth="1"/>
    <col min="5125" max="5125" width="4.88671875" style="45" customWidth="1"/>
    <col min="5126" max="5126" width="1.44140625" style="45" customWidth="1"/>
    <col min="5127" max="5127" width="1.6640625" style="45" customWidth="1"/>
    <col min="5128" max="5128" width="1.44140625" style="45" customWidth="1"/>
    <col min="5129" max="5129" width="2.33203125" style="45" customWidth="1"/>
    <col min="5130" max="5130" width="5.109375" style="45" customWidth="1"/>
    <col min="5131" max="5131" width="1.44140625" style="45" customWidth="1"/>
    <col min="5132" max="5132" width="4.33203125" style="45" customWidth="1"/>
    <col min="5133" max="5133" width="4.5546875" style="45" customWidth="1"/>
    <col min="5134" max="5134" width="6.33203125" style="45" customWidth="1"/>
    <col min="5135" max="5135" width="5.6640625" style="45" customWidth="1"/>
    <col min="5136" max="5143" width="4.88671875" style="45" customWidth="1"/>
    <col min="5144" max="5376" width="8.6640625" style="45"/>
    <col min="5377" max="5377" width="4.44140625" style="45" customWidth="1"/>
    <col min="5378" max="5378" width="23.5546875" style="45" customWidth="1"/>
    <col min="5379" max="5379" width="26.44140625" style="45" customWidth="1"/>
    <col min="5380" max="5380" width="3.5546875" style="45" customWidth="1"/>
    <col min="5381" max="5381" width="4.88671875" style="45" customWidth="1"/>
    <col min="5382" max="5382" width="1.44140625" style="45" customWidth="1"/>
    <col min="5383" max="5383" width="1.6640625" style="45" customWidth="1"/>
    <col min="5384" max="5384" width="1.44140625" style="45" customWidth="1"/>
    <col min="5385" max="5385" width="2.33203125" style="45" customWidth="1"/>
    <col min="5386" max="5386" width="5.109375" style="45" customWidth="1"/>
    <col min="5387" max="5387" width="1.44140625" style="45" customWidth="1"/>
    <col min="5388" max="5388" width="4.33203125" style="45" customWidth="1"/>
    <col min="5389" max="5389" width="4.5546875" style="45" customWidth="1"/>
    <col min="5390" max="5390" width="6.33203125" style="45" customWidth="1"/>
    <col min="5391" max="5391" width="5.6640625" style="45" customWidth="1"/>
    <col min="5392" max="5399" width="4.88671875" style="45" customWidth="1"/>
    <col min="5400" max="5632" width="8.6640625" style="45"/>
    <col min="5633" max="5633" width="4.44140625" style="45" customWidth="1"/>
    <col min="5634" max="5634" width="23.5546875" style="45" customWidth="1"/>
    <col min="5635" max="5635" width="26.44140625" style="45" customWidth="1"/>
    <col min="5636" max="5636" width="3.5546875" style="45" customWidth="1"/>
    <col min="5637" max="5637" width="4.88671875" style="45" customWidth="1"/>
    <col min="5638" max="5638" width="1.44140625" style="45" customWidth="1"/>
    <col min="5639" max="5639" width="1.6640625" style="45" customWidth="1"/>
    <col min="5640" max="5640" width="1.44140625" style="45" customWidth="1"/>
    <col min="5641" max="5641" width="2.33203125" style="45" customWidth="1"/>
    <col min="5642" max="5642" width="5.109375" style="45" customWidth="1"/>
    <col min="5643" max="5643" width="1.44140625" style="45" customWidth="1"/>
    <col min="5644" max="5644" width="4.33203125" style="45" customWidth="1"/>
    <col min="5645" max="5645" width="4.5546875" style="45" customWidth="1"/>
    <col min="5646" max="5646" width="6.33203125" style="45" customWidth="1"/>
    <col min="5647" max="5647" width="5.6640625" style="45" customWidth="1"/>
    <col min="5648" max="5655" width="4.88671875" style="45" customWidth="1"/>
    <col min="5656" max="5888" width="8.6640625" style="45"/>
    <col min="5889" max="5889" width="4.44140625" style="45" customWidth="1"/>
    <col min="5890" max="5890" width="23.5546875" style="45" customWidth="1"/>
    <col min="5891" max="5891" width="26.44140625" style="45" customWidth="1"/>
    <col min="5892" max="5892" width="3.5546875" style="45" customWidth="1"/>
    <col min="5893" max="5893" width="4.88671875" style="45" customWidth="1"/>
    <col min="5894" max="5894" width="1.44140625" style="45" customWidth="1"/>
    <col min="5895" max="5895" width="1.6640625" style="45" customWidth="1"/>
    <col min="5896" max="5896" width="1.44140625" style="45" customWidth="1"/>
    <col min="5897" max="5897" width="2.33203125" style="45" customWidth="1"/>
    <col min="5898" max="5898" width="5.109375" style="45" customWidth="1"/>
    <col min="5899" max="5899" width="1.44140625" style="45" customWidth="1"/>
    <col min="5900" max="5900" width="4.33203125" style="45" customWidth="1"/>
    <col min="5901" max="5901" width="4.5546875" style="45" customWidth="1"/>
    <col min="5902" max="5902" width="6.33203125" style="45" customWidth="1"/>
    <col min="5903" max="5903" width="5.6640625" style="45" customWidth="1"/>
    <col min="5904" max="5911" width="4.88671875" style="45" customWidth="1"/>
    <col min="5912" max="6144" width="8.6640625" style="45"/>
    <col min="6145" max="6145" width="4.44140625" style="45" customWidth="1"/>
    <col min="6146" max="6146" width="23.5546875" style="45" customWidth="1"/>
    <col min="6147" max="6147" width="26.44140625" style="45" customWidth="1"/>
    <col min="6148" max="6148" width="3.5546875" style="45" customWidth="1"/>
    <col min="6149" max="6149" width="4.88671875" style="45" customWidth="1"/>
    <col min="6150" max="6150" width="1.44140625" style="45" customWidth="1"/>
    <col min="6151" max="6151" width="1.6640625" style="45" customWidth="1"/>
    <col min="6152" max="6152" width="1.44140625" style="45" customWidth="1"/>
    <col min="6153" max="6153" width="2.33203125" style="45" customWidth="1"/>
    <col min="6154" max="6154" width="5.109375" style="45" customWidth="1"/>
    <col min="6155" max="6155" width="1.44140625" style="45" customWidth="1"/>
    <col min="6156" max="6156" width="4.33203125" style="45" customWidth="1"/>
    <col min="6157" max="6157" width="4.5546875" style="45" customWidth="1"/>
    <col min="6158" max="6158" width="6.33203125" style="45" customWidth="1"/>
    <col min="6159" max="6159" width="5.6640625" style="45" customWidth="1"/>
    <col min="6160" max="6167" width="4.88671875" style="45" customWidth="1"/>
    <col min="6168" max="6400" width="8.6640625" style="45"/>
    <col min="6401" max="6401" width="4.44140625" style="45" customWidth="1"/>
    <col min="6402" max="6402" width="23.5546875" style="45" customWidth="1"/>
    <col min="6403" max="6403" width="26.44140625" style="45" customWidth="1"/>
    <col min="6404" max="6404" width="3.5546875" style="45" customWidth="1"/>
    <col min="6405" max="6405" width="4.88671875" style="45" customWidth="1"/>
    <col min="6406" max="6406" width="1.44140625" style="45" customWidth="1"/>
    <col min="6407" max="6407" width="1.6640625" style="45" customWidth="1"/>
    <col min="6408" max="6408" width="1.44140625" style="45" customWidth="1"/>
    <col min="6409" max="6409" width="2.33203125" style="45" customWidth="1"/>
    <col min="6410" max="6410" width="5.109375" style="45" customWidth="1"/>
    <col min="6411" max="6411" width="1.44140625" style="45" customWidth="1"/>
    <col min="6412" max="6412" width="4.33203125" style="45" customWidth="1"/>
    <col min="6413" max="6413" width="4.5546875" style="45" customWidth="1"/>
    <col min="6414" max="6414" width="6.33203125" style="45" customWidth="1"/>
    <col min="6415" max="6415" width="5.6640625" style="45" customWidth="1"/>
    <col min="6416" max="6423" width="4.88671875" style="45" customWidth="1"/>
    <col min="6424" max="6656" width="8.6640625" style="45"/>
    <col min="6657" max="6657" width="4.44140625" style="45" customWidth="1"/>
    <col min="6658" max="6658" width="23.5546875" style="45" customWidth="1"/>
    <col min="6659" max="6659" width="26.44140625" style="45" customWidth="1"/>
    <col min="6660" max="6660" width="3.5546875" style="45" customWidth="1"/>
    <col min="6661" max="6661" width="4.88671875" style="45" customWidth="1"/>
    <col min="6662" max="6662" width="1.44140625" style="45" customWidth="1"/>
    <col min="6663" max="6663" width="1.6640625" style="45" customWidth="1"/>
    <col min="6664" max="6664" width="1.44140625" style="45" customWidth="1"/>
    <col min="6665" max="6665" width="2.33203125" style="45" customWidth="1"/>
    <col min="6666" max="6666" width="5.109375" style="45" customWidth="1"/>
    <col min="6667" max="6667" width="1.44140625" style="45" customWidth="1"/>
    <col min="6668" max="6668" width="4.33203125" style="45" customWidth="1"/>
    <col min="6669" max="6669" width="4.5546875" style="45" customWidth="1"/>
    <col min="6670" max="6670" width="6.33203125" style="45" customWidth="1"/>
    <col min="6671" max="6671" width="5.6640625" style="45" customWidth="1"/>
    <col min="6672" max="6679" width="4.88671875" style="45" customWidth="1"/>
    <col min="6680" max="6912" width="8.6640625" style="45"/>
    <col min="6913" max="6913" width="4.44140625" style="45" customWidth="1"/>
    <col min="6914" max="6914" width="23.5546875" style="45" customWidth="1"/>
    <col min="6915" max="6915" width="26.44140625" style="45" customWidth="1"/>
    <col min="6916" max="6916" width="3.5546875" style="45" customWidth="1"/>
    <col min="6917" max="6917" width="4.88671875" style="45" customWidth="1"/>
    <col min="6918" max="6918" width="1.44140625" style="45" customWidth="1"/>
    <col min="6919" max="6919" width="1.6640625" style="45" customWidth="1"/>
    <col min="6920" max="6920" width="1.44140625" style="45" customWidth="1"/>
    <col min="6921" max="6921" width="2.33203125" style="45" customWidth="1"/>
    <col min="6922" max="6922" width="5.109375" style="45" customWidth="1"/>
    <col min="6923" max="6923" width="1.44140625" style="45" customWidth="1"/>
    <col min="6924" max="6924" width="4.33203125" style="45" customWidth="1"/>
    <col min="6925" max="6925" width="4.5546875" style="45" customWidth="1"/>
    <col min="6926" max="6926" width="6.33203125" style="45" customWidth="1"/>
    <col min="6927" max="6927" width="5.6640625" style="45" customWidth="1"/>
    <col min="6928" max="6935" width="4.88671875" style="45" customWidth="1"/>
    <col min="6936" max="7168" width="8.6640625" style="45"/>
    <col min="7169" max="7169" width="4.44140625" style="45" customWidth="1"/>
    <col min="7170" max="7170" width="23.5546875" style="45" customWidth="1"/>
    <col min="7171" max="7171" width="26.44140625" style="45" customWidth="1"/>
    <col min="7172" max="7172" width="3.5546875" style="45" customWidth="1"/>
    <col min="7173" max="7173" width="4.88671875" style="45" customWidth="1"/>
    <col min="7174" max="7174" width="1.44140625" style="45" customWidth="1"/>
    <col min="7175" max="7175" width="1.6640625" style="45" customWidth="1"/>
    <col min="7176" max="7176" width="1.44140625" style="45" customWidth="1"/>
    <col min="7177" max="7177" width="2.33203125" style="45" customWidth="1"/>
    <col min="7178" max="7178" width="5.109375" style="45" customWidth="1"/>
    <col min="7179" max="7179" width="1.44140625" style="45" customWidth="1"/>
    <col min="7180" max="7180" width="4.33203125" style="45" customWidth="1"/>
    <col min="7181" max="7181" width="4.5546875" style="45" customWidth="1"/>
    <col min="7182" max="7182" width="6.33203125" style="45" customWidth="1"/>
    <col min="7183" max="7183" width="5.6640625" style="45" customWidth="1"/>
    <col min="7184" max="7191" width="4.88671875" style="45" customWidth="1"/>
    <col min="7192" max="7424" width="8.6640625" style="45"/>
    <col min="7425" max="7425" width="4.44140625" style="45" customWidth="1"/>
    <col min="7426" max="7426" width="23.5546875" style="45" customWidth="1"/>
    <col min="7427" max="7427" width="26.44140625" style="45" customWidth="1"/>
    <col min="7428" max="7428" width="3.5546875" style="45" customWidth="1"/>
    <col min="7429" max="7429" width="4.88671875" style="45" customWidth="1"/>
    <col min="7430" max="7430" width="1.44140625" style="45" customWidth="1"/>
    <col min="7431" max="7431" width="1.6640625" style="45" customWidth="1"/>
    <col min="7432" max="7432" width="1.44140625" style="45" customWidth="1"/>
    <col min="7433" max="7433" width="2.33203125" style="45" customWidth="1"/>
    <col min="7434" max="7434" width="5.109375" style="45" customWidth="1"/>
    <col min="7435" max="7435" width="1.44140625" style="45" customWidth="1"/>
    <col min="7436" max="7436" width="4.33203125" style="45" customWidth="1"/>
    <col min="7437" max="7437" width="4.5546875" style="45" customWidth="1"/>
    <col min="7438" max="7438" width="6.33203125" style="45" customWidth="1"/>
    <col min="7439" max="7439" width="5.6640625" style="45" customWidth="1"/>
    <col min="7440" max="7447" width="4.88671875" style="45" customWidth="1"/>
    <col min="7448" max="7680" width="8.6640625" style="45"/>
    <col min="7681" max="7681" width="4.44140625" style="45" customWidth="1"/>
    <col min="7682" max="7682" width="23.5546875" style="45" customWidth="1"/>
    <col min="7683" max="7683" width="26.44140625" style="45" customWidth="1"/>
    <col min="7684" max="7684" width="3.5546875" style="45" customWidth="1"/>
    <col min="7685" max="7685" width="4.88671875" style="45" customWidth="1"/>
    <col min="7686" max="7686" width="1.44140625" style="45" customWidth="1"/>
    <col min="7687" max="7687" width="1.6640625" style="45" customWidth="1"/>
    <col min="7688" max="7688" width="1.44140625" style="45" customWidth="1"/>
    <col min="7689" max="7689" width="2.33203125" style="45" customWidth="1"/>
    <col min="7690" max="7690" width="5.109375" style="45" customWidth="1"/>
    <col min="7691" max="7691" width="1.44140625" style="45" customWidth="1"/>
    <col min="7692" max="7692" width="4.33203125" style="45" customWidth="1"/>
    <col min="7693" max="7693" width="4.5546875" style="45" customWidth="1"/>
    <col min="7694" max="7694" width="6.33203125" style="45" customWidth="1"/>
    <col min="7695" max="7695" width="5.6640625" style="45" customWidth="1"/>
    <col min="7696" max="7703" width="4.88671875" style="45" customWidth="1"/>
    <col min="7704" max="7936" width="8.6640625" style="45"/>
    <col min="7937" max="7937" width="4.44140625" style="45" customWidth="1"/>
    <col min="7938" max="7938" width="23.5546875" style="45" customWidth="1"/>
    <col min="7939" max="7939" width="26.44140625" style="45" customWidth="1"/>
    <col min="7940" max="7940" width="3.5546875" style="45" customWidth="1"/>
    <col min="7941" max="7941" width="4.88671875" style="45" customWidth="1"/>
    <col min="7942" max="7942" width="1.44140625" style="45" customWidth="1"/>
    <col min="7943" max="7943" width="1.6640625" style="45" customWidth="1"/>
    <col min="7944" max="7944" width="1.44140625" style="45" customWidth="1"/>
    <col min="7945" max="7945" width="2.33203125" style="45" customWidth="1"/>
    <col min="7946" max="7946" width="5.109375" style="45" customWidth="1"/>
    <col min="7947" max="7947" width="1.44140625" style="45" customWidth="1"/>
    <col min="7948" max="7948" width="4.33203125" style="45" customWidth="1"/>
    <col min="7949" max="7949" width="4.5546875" style="45" customWidth="1"/>
    <col min="7950" max="7950" width="6.33203125" style="45" customWidth="1"/>
    <col min="7951" max="7951" width="5.6640625" style="45" customWidth="1"/>
    <col min="7952" max="7959" width="4.88671875" style="45" customWidth="1"/>
    <col min="7960" max="8192" width="8.6640625" style="45"/>
    <col min="8193" max="8193" width="4.44140625" style="45" customWidth="1"/>
    <col min="8194" max="8194" width="23.5546875" style="45" customWidth="1"/>
    <col min="8195" max="8195" width="26.44140625" style="45" customWidth="1"/>
    <col min="8196" max="8196" width="3.5546875" style="45" customWidth="1"/>
    <col min="8197" max="8197" width="4.88671875" style="45" customWidth="1"/>
    <col min="8198" max="8198" width="1.44140625" style="45" customWidth="1"/>
    <col min="8199" max="8199" width="1.6640625" style="45" customWidth="1"/>
    <col min="8200" max="8200" width="1.44140625" style="45" customWidth="1"/>
    <col min="8201" max="8201" width="2.33203125" style="45" customWidth="1"/>
    <col min="8202" max="8202" width="5.109375" style="45" customWidth="1"/>
    <col min="8203" max="8203" width="1.44140625" style="45" customWidth="1"/>
    <col min="8204" max="8204" width="4.33203125" style="45" customWidth="1"/>
    <col min="8205" max="8205" width="4.5546875" style="45" customWidth="1"/>
    <col min="8206" max="8206" width="6.33203125" style="45" customWidth="1"/>
    <col min="8207" max="8207" width="5.6640625" style="45" customWidth="1"/>
    <col min="8208" max="8215" width="4.88671875" style="45" customWidth="1"/>
    <col min="8216" max="8448" width="8.6640625" style="45"/>
    <col min="8449" max="8449" width="4.44140625" style="45" customWidth="1"/>
    <col min="8450" max="8450" width="23.5546875" style="45" customWidth="1"/>
    <col min="8451" max="8451" width="26.44140625" style="45" customWidth="1"/>
    <col min="8452" max="8452" width="3.5546875" style="45" customWidth="1"/>
    <col min="8453" max="8453" width="4.88671875" style="45" customWidth="1"/>
    <col min="8454" max="8454" width="1.44140625" style="45" customWidth="1"/>
    <col min="8455" max="8455" width="1.6640625" style="45" customWidth="1"/>
    <col min="8456" max="8456" width="1.44140625" style="45" customWidth="1"/>
    <col min="8457" max="8457" width="2.33203125" style="45" customWidth="1"/>
    <col min="8458" max="8458" width="5.109375" style="45" customWidth="1"/>
    <col min="8459" max="8459" width="1.44140625" style="45" customWidth="1"/>
    <col min="8460" max="8460" width="4.33203125" style="45" customWidth="1"/>
    <col min="8461" max="8461" width="4.5546875" style="45" customWidth="1"/>
    <col min="8462" max="8462" width="6.33203125" style="45" customWidth="1"/>
    <col min="8463" max="8463" width="5.6640625" style="45" customWidth="1"/>
    <col min="8464" max="8471" width="4.88671875" style="45" customWidth="1"/>
    <col min="8472" max="8704" width="8.6640625" style="45"/>
    <col min="8705" max="8705" width="4.44140625" style="45" customWidth="1"/>
    <col min="8706" max="8706" width="23.5546875" style="45" customWidth="1"/>
    <col min="8707" max="8707" width="26.44140625" style="45" customWidth="1"/>
    <col min="8708" max="8708" width="3.5546875" style="45" customWidth="1"/>
    <col min="8709" max="8709" width="4.88671875" style="45" customWidth="1"/>
    <col min="8710" max="8710" width="1.44140625" style="45" customWidth="1"/>
    <col min="8711" max="8711" width="1.6640625" style="45" customWidth="1"/>
    <col min="8712" max="8712" width="1.44140625" style="45" customWidth="1"/>
    <col min="8713" max="8713" width="2.33203125" style="45" customWidth="1"/>
    <col min="8714" max="8714" width="5.109375" style="45" customWidth="1"/>
    <col min="8715" max="8715" width="1.44140625" style="45" customWidth="1"/>
    <col min="8716" max="8716" width="4.33203125" style="45" customWidth="1"/>
    <col min="8717" max="8717" width="4.5546875" style="45" customWidth="1"/>
    <col min="8718" max="8718" width="6.33203125" style="45" customWidth="1"/>
    <col min="8719" max="8719" width="5.6640625" style="45" customWidth="1"/>
    <col min="8720" max="8727" width="4.88671875" style="45" customWidth="1"/>
    <col min="8728" max="8960" width="8.6640625" style="45"/>
    <col min="8961" max="8961" width="4.44140625" style="45" customWidth="1"/>
    <col min="8962" max="8962" width="23.5546875" style="45" customWidth="1"/>
    <col min="8963" max="8963" width="26.44140625" style="45" customWidth="1"/>
    <col min="8964" max="8964" width="3.5546875" style="45" customWidth="1"/>
    <col min="8965" max="8965" width="4.88671875" style="45" customWidth="1"/>
    <col min="8966" max="8966" width="1.44140625" style="45" customWidth="1"/>
    <col min="8967" max="8967" width="1.6640625" style="45" customWidth="1"/>
    <col min="8968" max="8968" width="1.44140625" style="45" customWidth="1"/>
    <col min="8969" max="8969" width="2.33203125" style="45" customWidth="1"/>
    <col min="8970" max="8970" width="5.109375" style="45" customWidth="1"/>
    <col min="8971" max="8971" width="1.44140625" style="45" customWidth="1"/>
    <col min="8972" max="8972" width="4.33203125" style="45" customWidth="1"/>
    <col min="8973" max="8973" width="4.5546875" style="45" customWidth="1"/>
    <col min="8974" max="8974" width="6.33203125" style="45" customWidth="1"/>
    <col min="8975" max="8975" width="5.6640625" style="45" customWidth="1"/>
    <col min="8976" max="8983" width="4.88671875" style="45" customWidth="1"/>
    <col min="8984" max="9216" width="8.6640625" style="45"/>
    <col min="9217" max="9217" width="4.44140625" style="45" customWidth="1"/>
    <col min="9218" max="9218" width="23.5546875" style="45" customWidth="1"/>
    <col min="9219" max="9219" width="26.44140625" style="45" customWidth="1"/>
    <col min="9220" max="9220" width="3.5546875" style="45" customWidth="1"/>
    <col min="9221" max="9221" width="4.88671875" style="45" customWidth="1"/>
    <col min="9222" max="9222" width="1.44140625" style="45" customWidth="1"/>
    <col min="9223" max="9223" width="1.6640625" style="45" customWidth="1"/>
    <col min="9224" max="9224" width="1.44140625" style="45" customWidth="1"/>
    <col min="9225" max="9225" width="2.33203125" style="45" customWidth="1"/>
    <col min="9226" max="9226" width="5.109375" style="45" customWidth="1"/>
    <col min="9227" max="9227" width="1.44140625" style="45" customWidth="1"/>
    <col min="9228" max="9228" width="4.33203125" style="45" customWidth="1"/>
    <col min="9229" max="9229" width="4.5546875" style="45" customWidth="1"/>
    <col min="9230" max="9230" width="6.33203125" style="45" customWidth="1"/>
    <col min="9231" max="9231" width="5.6640625" style="45" customWidth="1"/>
    <col min="9232" max="9239" width="4.88671875" style="45" customWidth="1"/>
    <col min="9240" max="9472" width="8.6640625" style="45"/>
    <col min="9473" max="9473" width="4.44140625" style="45" customWidth="1"/>
    <col min="9474" max="9474" width="23.5546875" style="45" customWidth="1"/>
    <col min="9475" max="9475" width="26.44140625" style="45" customWidth="1"/>
    <col min="9476" max="9476" width="3.5546875" style="45" customWidth="1"/>
    <col min="9477" max="9477" width="4.88671875" style="45" customWidth="1"/>
    <col min="9478" max="9478" width="1.44140625" style="45" customWidth="1"/>
    <col min="9479" max="9479" width="1.6640625" style="45" customWidth="1"/>
    <col min="9480" max="9480" width="1.44140625" style="45" customWidth="1"/>
    <col min="9481" max="9481" width="2.33203125" style="45" customWidth="1"/>
    <col min="9482" max="9482" width="5.109375" style="45" customWidth="1"/>
    <col min="9483" max="9483" width="1.44140625" style="45" customWidth="1"/>
    <col min="9484" max="9484" width="4.33203125" style="45" customWidth="1"/>
    <col min="9485" max="9485" width="4.5546875" style="45" customWidth="1"/>
    <col min="9486" max="9486" width="6.33203125" style="45" customWidth="1"/>
    <col min="9487" max="9487" width="5.6640625" style="45" customWidth="1"/>
    <col min="9488" max="9495" width="4.88671875" style="45" customWidth="1"/>
    <col min="9496" max="9728" width="8.6640625" style="45"/>
    <col min="9729" max="9729" width="4.44140625" style="45" customWidth="1"/>
    <col min="9730" max="9730" width="23.5546875" style="45" customWidth="1"/>
    <col min="9731" max="9731" width="26.44140625" style="45" customWidth="1"/>
    <col min="9732" max="9732" width="3.5546875" style="45" customWidth="1"/>
    <col min="9733" max="9733" width="4.88671875" style="45" customWidth="1"/>
    <col min="9734" max="9734" width="1.44140625" style="45" customWidth="1"/>
    <col min="9735" max="9735" width="1.6640625" style="45" customWidth="1"/>
    <col min="9736" max="9736" width="1.44140625" style="45" customWidth="1"/>
    <col min="9737" max="9737" width="2.33203125" style="45" customWidth="1"/>
    <col min="9738" max="9738" width="5.109375" style="45" customWidth="1"/>
    <col min="9739" max="9739" width="1.44140625" style="45" customWidth="1"/>
    <col min="9740" max="9740" width="4.33203125" style="45" customWidth="1"/>
    <col min="9741" max="9741" width="4.5546875" style="45" customWidth="1"/>
    <col min="9742" max="9742" width="6.33203125" style="45" customWidth="1"/>
    <col min="9743" max="9743" width="5.6640625" style="45" customWidth="1"/>
    <col min="9744" max="9751" width="4.88671875" style="45" customWidth="1"/>
    <col min="9752" max="9984" width="8.6640625" style="45"/>
    <col min="9985" max="9985" width="4.44140625" style="45" customWidth="1"/>
    <col min="9986" max="9986" width="23.5546875" style="45" customWidth="1"/>
    <col min="9987" max="9987" width="26.44140625" style="45" customWidth="1"/>
    <col min="9988" max="9988" width="3.5546875" style="45" customWidth="1"/>
    <col min="9989" max="9989" width="4.88671875" style="45" customWidth="1"/>
    <col min="9990" max="9990" width="1.44140625" style="45" customWidth="1"/>
    <col min="9991" max="9991" width="1.6640625" style="45" customWidth="1"/>
    <col min="9992" max="9992" width="1.44140625" style="45" customWidth="1"/>
    <col min="9993" max="9993" width="2.33203125" style="45" customWidth="1"/>
    <col min="9994" max="9994" width="5.109375" style="45" customWidth="1"/>
    <col min="9995" max="9995" width="1.44140625" style="45" customWidth="1"/>
    <col min="9996" max="9996" width="4.33203125" style="45" customWidth="1"/>
    <col min="9997" max="9997" width="4.5546875" style="45" customWidth="1"/>
    <col min="9998" max="9998" width="6.33203125" style="45" customWidth="1"/>
    <col min="9999" max="9999" width="5.6640625" style="45" customWidth="1"/>
    <col min="10000" max="10007" width="4.88671875" style="45" customWidth="1"/>
    <col min="10008" max="10240" width="8.6640625" style="45"/>
    <col min="10241" max="10241" width="4.44140625" style="45" customWidth="1"/>
    <col min="10242" max="10242" width="23.5546875" style="45" customWidth="1"/>
    <col min="10243" max="10243" width="26.44140625" style="45" customWidth="1"/>
    <col min="10244" max="10244" width="3.5546875" style="45" customWidth="1"/>
    <col min="10245" max="10245" width="4.88671875" style="45" customWidth="1"/>
    <col min="10246" max="10246" width="1.44140625" style="45" customWidth="1"/>
    <col min="10247" max="10247" width="1.6640625" style="45" customWidth="1"/>
    <col min="10248" max="10248" width="1.44140625" style="45" customWidth="1"/>
    <col min="10249" max="10249" width="2.33203125" style="45" customWidth="1"/>
    <col min="10250" max="10250" width="5.109375" style="45" customWidth="1"/>
    <col min="10251" max="10251" width="1.44140625" style="45" customWidth="1"/>
    <col min="10252" max="10252" width="4.33203125" style="45" customWidth="1"/>
    <col min="10253" max="10253" width="4.5546875" style="45" customWidth="1"/>
    <col min="10254" max="10254" width="6.33203125" style="45" customWidth="1"/>
    <col min="10255" max="10255" width="5.6640625" style="45" customWidth="1"/>
    <col min="10256" max="10263" width="4.88671875" style="45" customWidth="1"/>
    <col min="10264" max="10496" width="8.6640625" style="45"/>
    <col min="10497" max="10497" width="4.44140625" style="45" customWidth="1"/>
    <col min="10498" max="10498" width="23.5546875" style="45" customWidth="1"/>
    <col min="10499" max="10499" width="26.44140625" style="45" customWidth="1"/>
    <col min="10500" max="10500" width="3.5546875" style="45" customWidth="1"/>
    <col min="10501" max="10501" width="4.88671875" style="45" customWidth="1"/>
    <col min="10502" max="10502" width="1.44140625" style="45" customWidth="1"/>
    <col min="10503" max="10503" width="1.6640625" style="45" customWidth="1"/>
    <col min="10504" max="10504" width="1.44140625" style="45" customWidth="1"/>
    <col min="10505" max="10505" width="2.33203125" style="45" customWidth="1"/>
    <col min="10506" max="10506" width="5.109375" style="45" customWidth="1"/>
    <col min="10507" max="10507" width="1.44140625" style="45" customWidth="1"/>
    <col min="10508" max="10508" width="4.33203125" style="45" customWidth="1"/>
    <col min="10509" max="10509" width="4.5546875" style="45" customWidth="1"/>
    <col min="10510" max="10510" width="6.33203125" style="45" customWidth="1"/>
    <col min="10511" max="10511" width="5.6640625" style="45" customWidth="1"/>
    <col min="10512" max="10519" width="4.88671875" style="45" customWidth="1"/>
    <col min="10520" max="10752" width="8.6640625" style="45"/>
    <col min="10753" max="10753" width="4.44140625" style="45" customWidth="1"/>
    <col min="10754" max="10754" width="23.5546875" style="45" customWidth="1"/>
    <col min="10755" max="10755" width="26.44140625" style="45" customWidth="1"/>
    <col min="10756" max="10756" width="3.5546875" style="45" customWidth="1"/>
    <col min="10757" max="10757" width="4.88671875" style="45" customWidth="1"/>
    <col min="10758" max="10758" width="1.44140625" style="45" customWidth="1"/>
    <col min="10759" max="10759" width="1.6640625" style="45" customWidth="1"/>
    <col min="10760" max="10760" width="1.44140625" style="45" customWidth="1"/>
    <col min="10761" max="10761" width="2.33203125" style="45" customWidth="1"/>
    <col min="10762" max="10762" width="5.109375" style="45" customWidth="1"/>
    <col min="10763" max="10763" width="1.44140625" style="45" customWidth="1"/>
    <col min="10764" max="10764" width="4.33203125" style="45" customWidth="1"/>
    <col min="10765" max="10765" width="4.5546875" style="45" customWidth="1"/>
    <col min="10766" max="10766" width="6.33203125" style="45" customWidth="1"/>
    <col min="10767" max="10767" width="5.6640625" style="45" customWidth="1"/>
    <col min="10768" max="10775" width="4.88671875" style="45" customWidth="1"/>
    <col min="10776" max="11008" width="8.6640625" style="45"/>
    <col min="11009" max="11009" width="4.44140625" style="45" customWidth="1"/>
    <col min="11010" max="11010" width="23.5546875" style="45" customWidth="1"/>
    <col min="11011" max="11011" width="26.44140625" style="45" customWidth="1"/>
    <col min="11012" max="11012" width="3.5546875" style="45" customWidth="1"/>
    <col min="11013" max="11013" width="4.88671875" style="45" customWidth="1"/>
    <col min="11014" max="11014" width="1.44140625" style="45" customWidth="1"/>
    <col min="11015" max="11015" width="1.6640625" style="45" customWidth="1"/>
    <col min="11016" max="11016" width="1.44140625" style="45" customWidth="1"/>
    <col min="11017" max="11017" width="2.33203125" style="45" customWidth="1"/>
    <col min="11018" max="11018" width="5.109375" style="45" customWidth="1"/>
    <col min="11019" max="11019" width="1.44140625" style="45" customWidth="1"/>
    <col min="11020" max="11020" width="4.33203125" style="45" customWidth="1"/>
    <col min="11021" max="11021" width="4.5546875" style="45" customWidth="1"/>
    <col min="11022" max="11022" width="6.33203125" style="45" customWidth="1"/>
    <col min="11023" max="11023" width="5.6640625" style="45" customWidth="1"/>
    <col min="11024" max="11031" width="4.88671875" style="45" customWidth="1"/>
    <col min="11032" max="11264" width="8.6640625" style="45"/>
    <col min="11265" max="11265" width="4.44140625" style="45" customWidth="1"/>
    <col min="11266" max="11266" width="23.5546875" style="45" customWidth="1"/>
    <col min="11267" max="11267" width="26.44140625" style="45" customWidth="1"/>
    <col min="11268" max="11268" width="3.5546875" style="45" customWidth="1"/>
    <col min="11269" max="11269" width="4.88671875" style="45" customWidth="1"/>
    <col min="11270" max="11270" width="1.44140625" style="45" customWidth="1"/>
    <col min="11271" max="11271" width="1.6640625" style="45" customWidth="1"/>
    <col min="11272" max="11272" width="1.44140625" style="45" customWidth="1"/>
    <col min="11273" max="11273" width="2.33203125" style="45" customWidth="1"/>
    <col min="11274" max="11274" width="5.109375" style="45" customWidth="1"/>
    <col min="11275" max="11275" width="1.44140625" style="45" customWidth="1"/>
    <col min="11276" max="11276" width="4.33203125" style="45" customWidth="1"/>
    <col min="11277" max="11277" width="4.5546875" style="45" customWidth="1"/>
    <col min="11278" max="11278" width="6.33203125" style="45" customWidth="1"/>
    <col min="11279" max="11279" width="5.6640625" style="45" customWidth="1"/>
    <col min="11280" max="11287" width="4.88671875" style="45" customWidth="1"/>
    <col min="11288" max="11520" width="8.6640625" style="45"/>
    <col min="11521" max="11521" width="4.44140625" style="45" customWidth="1"/>
    <col min="11522" max="11522" width="23.5546875" style="45" customWidth="1"/>
    <col min="11523" max="11523" width="26.44140625" style="45" customWidth="1"/>
    <col min="11524" max="11524" width="3.5546875" style="45" customWidth="1"/>
    <col min="11525" max="11525" width="4.88671875" style="45" customWidth="1"/>
    <col min="11526" max="11526" width="1.44140625" style="45" customWidth="1"/>
    <col min="11527" max="11527" width="1.6640625" style="45" customWidth="1"/>
    <col min="11528" max="11528" width="1.44140625" style="45" customWidth="1"/>
    <col min="11529" max="11529" width="2.33203125" style="45" customWidth="1"/>
    <col min="11530" max="11530" width="5.109375" style="45" customWidth="1"/>
    <col min="11531" max="11531" width="1.44140625" style="45" customWidth="1"/>
    <col min="11532" max="11532" width="4.33203125" style="45" customWidth="1"/>
    <col min="11533" max="11533" width="4.5546875" style="45" customWidth="1"/>
    <col min="11534" max="11534" width="6.33203125" style="45" customWidth="1"/>
    <col min="11535" max="11535" width="5.6640625" style="45" customWidth="1"/>
    <col min="11536" max="11543" width="4.88671875" style="45" customWidth="1"/>
    <col min="11544" max="11776" width="8.6640625" style="45"/>
    <col min="11777" max="11777" width="4.44140625" style="45" customWidth="1"/>
    <col min="11778" max="11778" width="23.5546875" style="45" customWidth="1"/>
    <col min="11779" max="11779" width="26.44140625" style="45" customWidth="1"/>
    <col min="11780" max="11780" width="3.5546875" style="45" customWidth="1"/>
    <col min="11781" max="11781" width="4.88671875" style="45" customWidth="1"/>
    <col min="11782" max="11782" width="1.44140625" style="45" customWidth="1"/>
    <col min="11783" max="11783" width="1.6640625" style="45" customWidth="1"/>
    <col min="11784" max="11784" width="1.44140625" style="45" customWidth="1"/>
    <col min="11785" max="11785" width="2.33203125" style="45" customWidth="1"/>
    <col min="11786" max="11786" width="5.109375" style="45" customWidth="1"/>
    <col min="11787" max="11787" width="1.44140625" style="45" customWidth="1"/>
    <col min="11788" max="11788" width="4.33203125" style="45" customWidth="1"/>
    <col min="11789" max="11789" width="4.5546875" style="45" customWidth="1"/>
    <col min="11790" max="11790" width="6.33203125" style="45" customWidth="1"/>
    <col min="11791" max="11791" width="5.6640625" style="45" customWidth="1"/>
    <col min="11792" max="11799" width="4.88671875" style="45" customWidth="1"/>
    <col min="11800" max="12032" width="8.6640625" style="45"/>
    <col min="12033" max="12033" width="4.44140625" style="45" customWidth="1"/>
    <col min="12034" max="12034" width="23.5546875" style="45" customWidth="1"/>
    <col min="12035" max="12035" width="26.44140625" style="45" customWidth="1"/>
    <col min="12036" max="12036" width="3.5546875" style="45" customWidth="1"/>
    <col min="12037" max="12037" width="4.88671875" style="45" customWidth="1"/>
    <col min="12038" max="12038" width="1.44140625" style="45" customWidth="1"/>
    <col min="12039" max="12039" width="1.6640625" style="45" customWidth="1"/>
    <col min="12040" max="12040" width="1.44140625" style="45" customWidth="1"/>
    <col min="12041" max="12041" width="2.33203125" style="45" customWidth="1"/>
    <col min="12042" max="12042" width="5.109375" style="45" customWidth="1"/>
    <col min="12043" max="12043" width="1.44140625" style="45" customWidth="1"/>
    <col min="12044" max="12044" width="4.33203125" style="45" customWidth="1"/>
    <col min="12045" max="12045" width="4.5546875" style="45" customWidth="1"/>
    <col min="12046" max="12046" width="6.33203125" style="45" customWidth="1"/>
    <col min="12047" max="12047" width="5.6640625" style="45" customWidth="1"/>
    <col min="12048" max="12055" width="4.88671875" style="45" customWidth="1"/>
    <col min="12056" max="12288" width="8.6640625" style="45"/>
    <col min="12289" max="12289" width="4.44140625" style="45" customWidth="1"/>
    <col min="12290" max="12290" width="23.5546875" style="45" customWidth="1"/>
    <col min="12291" max="12291" width="26.44140625" style="45" customWidth="1"/>
    <col min="12292" max="12292" width="3.5546875" style="45" customWidth="1"/>
    <col min="12293" max="12293" width="4.88671875" style="45" customWidth="1"/>
    <col min="12294" max="12294" width="1.44140625" style="45" customWidth="1"/>
    <col min="12295" max="12295" width="1.6640625" style="45" customWidth="1"/>
    <col min="12296" max="12296" width="1.44140625" style="45" customWidth="1"/>
    <col min="12297" max="12297" width="2.33203125" style="45" customWidth="1"/>
    <col min="12298" max="12298" width="5.109375" style="45" customWidth="1"/>
    <col min="12299" max="12299" width="1.44140625" style="45" customWidth="1"/>
    <col min="12300" max="12300" width="4.33203125" style="45" customWidth="1"/>
    <col min="12301" max="12301" width="4.5546875" style="45" customWidth="1"/>
    <col min="12302" max="12302" width="6.33203125" style="45" customWidth="1"/>
    <col min="12303" max="12303" width="5.6640625" style="45" customWidth="1"/>
    <col min="12304" max="12311" width="4.88671875" style="45" customWidth="1"/>
    <col min="12312" max="12544" width="8.6640625" style="45"/>
    <col min="12545" max="12545" width="4.44140625" style="45" customWidth="1"/>
    <col min="12546" max="12546" width="23.5546875" style="45" customWidth="1"/>
    <col min="12547" max="12547" width="26.44140625" style="45" customWidth="1"/>
    <col min="12548" max="12548" width="3.5546875" style="45" customWidth="1"/>
    <col min="12549" max="12549" width="4.88671875" style="45" customWidth="1"/>
    <col min="12550" max="12550" width="1.44140625" style="45" customWidth="1"/>
    <col min="12551" max="12551" width="1.6640625" style="45" customWidth="1"/>
    <col min="12552" max="12552" width="1.44140625" style="45" customWidth="1"/>
    <col min="12553" max="12553" width="2.33203125" style="45" customWidth="1"/>
    <col min="12554" max="12554" width="5.109375" style="45" customWidth="1"/>
    <col min="12555" max="12555" width="1.44140625" style="45" customWidth="1"/>
    <col min="12556" max="12556" width="4.33203125" style="45" customWidth="1"/>
    <col min="12557" max="12557" width="4.5546875" style="45" customWidth="1"/>
    <col min="12558" max="12558" width="6.33203125" style="45" customWidth="1"/>
    <col min="12559" max="12559" width="5.6640625" style="45" customWidth="1"/>
    <col min="12560" max="12567" width="4.88671875" style="45" customWidth="1"/>
    <col min="12568" max="12800" width="8.6640625" style="45"/>
    <col min="12801" max="12801" width="4.44140625" style="45" customWidth="1"/>
    <col min="12802" max="12802" width="23.5546875" style="45" customWidth="1"/>
    <col min="12803" max="12803" width="26.44140625" style="45" customWidth="1"/>
    <col min="12804" max="12804" width="3.5546875" style="45" customWidth="1"/>
    <col min="12805" max="12805" width="4.88671875" style="45" customWidth="1"/>
    <col min="12806" max="12806" width="1.44140625" style="45" customWidth="1"/>
    <col min="12807" max="12807" width="1.6640625" style="45" customWidth="1"/>
    <col min="12808" max="12808" width="1.44140625" style="45" customWidth="1"/>
    <col min="12809" max="12809" width="2.33203125" style="45" customWidth="1"/>
    <col min="12810" max="12810" width="5.109375" style="45" customWidth="1"/>
    <col min="12811" max="12811" width="1.44140625" style="45" customWidth="1"/>
    <col min="12812" max="12812" width="4.33203125" style="45" customWidth="1"/>
    <col min="12813" max="12813" width="4.5546875" style="45" customWidth="1"/>
    <col min="12814" max="12814" width="6.33203125" style="45" customWidth="1"/>
    <col min="12815" max="12815" width="5.6640625" style="45" customWidth="1"/>
    <col min="12816" max="12823" width="4.88671875" style="45" customWidth="1"/>
    <col min="12824" max="13056" width="8.6640625" style="45"/>
    <col min="13057" max="13057" width="4.44140625" style="45" customWidth="1"/>
    <col min="13058" max="13058" width="23.5546875" style="45" customWidth="1"/>
    <col min="13059" max="13059" width="26.44140625" style="45" customWidth="1"/>
    <col min="13060" max="13060" width="3.5546875" style="45" customWidth="1"/>
    <col min="13061" max="13061" width="4.88671875" style="45" customWidth="1"/>
    <col min="13062" max="13062" width="1.44140625" style="45" customWidth="1"/>
    <col min="13063" max="13063" width="1.6640625" style="45" customWidth="1"/>
    <col min="13064" max="13064" width="1.44140625" style="45" customWidth="1"/>
    <col min="13065" max="13065" width="2.33203125" style="45" customWidth="1"/>
    <col min="13066" max="13066" width="5.109375" style="45" customWidth="1"/>
    <col min="13067" max="13067" width="1.44140625" style="45" customWidth="1"/>
    <col min="13068" max="13068" width="4.33203125" style="45" customWidth="1"/>
    <col min="13069" max="13069" width="4.5546875" style="45" customWidth="1"/>
    <col min="13070" max="13070" width="6.33203125" style="45" customWidth="1"/>
    <col min="13071" max="13071" width="5.6640625" style="45" customWidth="1"/>
    <col min="13072" max="13079" width="4.88671875" style="45" customWidth="1"/>
    <col min="13080" max="13312" width="8.6640625" style="45"/>
    <col min="13313" max="13313" width="4.44140625" style="45" customWidth="1"/>
    <col min="13314" max="13314" width="23.5546875" style="45" customWidth="1"/>
    <col min="13315" max="13315" width="26.44140625" style="45" customWidth="1"/>
    <col min="13316" max="13316" width="3.5546875" style="45" customWidth="1"/>
    <col min="13317" max="13317" width="4.88671875" style="45" customWidth="1"/>
    <col min="13318" max="13318" width="1.44140625" style="45" customWidth="1"/>
    <col min="13319" max="13319" width="1.6640625" style="45" customWidth="1"/>
    <col min="13320" max="13320" width="1.44140625" style="45" customWidth="1"/>
    <col min="13321" max="13321" width="2.33203125" style="45" customWidth="1"/>
    <col min="13322" max="13322" width="5.109375" style="45" customWidth="1"/>
    <col min="13323" max="13323" width="1.44140625" style="45" customWidth="1"/>
    <col min="13324" max="13324" width="4.33203125" style="45" customWidth="1"/>
    <col min="13325" max="13325" width="4.5546875" style="45" customWidth="1"/>
    <col min="13326" max="13326" width="6.33203125" style="45" customWidth="1"/>
    <col min="13327" max="13327" width="5.6640625" style="45" customWidth="1"/>
    <col min="13328" max="13335" width="4.88671875" style="45" customWidth="1"/>
    <col min="13336" max="13568" width="8.6640625" style="45"/>
    <col min="13569" max="13569" width="4.44140625" style="45" customWidth="1"/>
    <col min="13570" max="13570" width="23.5546875" style="45" customWidth="1"/>
    <col min="13571" max="13571" width="26.44140625" style="45" customWidth="1"/>
    <col min="13572" max="13572" width="3.5546875" style="45" customWidth="1"/>
    <col min="13573" max="13573" width="4.88671875" style="45" customWidth="1"/>
    <col min="13574" max="13574" width="1.44140625" style="45" customWidth="1"/>
    <col min="13575" max="13575" width="1.6640625" style="45" customWidth="1"/>
    <col min="13576" max="13576" width="1.44140625" style="45" customWidth="1"/>
    <col min="13577" max="13577" width="2.33203125" style="45" customWidth="1"/>
    <col min="13578" max="13578" width="5.109375" style="45" customWidth="1"/>
    <col min="13579" max="13579" width="1.44140625" style="45" customWidth="1"/>
    <col min="13580" max="13580" width="4.33203125" style="45" customWidth="1"/>
    <col min="13581" max="13581" width="4.5546875" style="45" customWidth="1"/>
    <col min="13582" max="13582" width="6.33203125" style="45" customWidth="1"/>
    <col min="13583" max="13583" width="5.6640625" style="45" customWidth="1"/>
    <col min="13584" max="13591" width="4.88671875" style="45" customWidth="1"/>
    <col min="13592" max="13824" width="8.6640625" style="45"/>
    <col min="13825" max="13825" width="4.44140625" style="45" customWidth="1"/>
    <col min="13826" max="13826" width="23.5546875" style="45" customWidth="1"/>
    <col min="13827" max="13827" width="26.44140625" style="45" customWidth="1"/>
    <col min="13828" max="13828" width="3.5546875" style="45" customWidth="1"/>
    <col min="13829" max="13829" width="4.88671875" style="45" customWidth="1"/>
    <col min="13830" max="13830" width="1.44140625" style="45" customWidth="1"/>
    <col min="13831" max="13831" width="1.6640625" style="45" customWidth="1"/>
    <col min="13832" max="13832" width="1.44140625" style="45" customWidth="1"/>
    <col min="13833" max="13833" width="2.33203125" style="45" customWidth="1"/>
    <col min="13834" max="13834" width="5.109375" style="45" customWidth="1"/>
    <col min="13835" max="13835" width="1.44140625" style="45" customWidth="1"/>
    <col min="13836" max="13836" width="4.33203125" style="45" customWidth="1"/>
    <col min="13837" max="13837" width="4.5546875" style="45" customWidth="1"/>
    <col min="13838" max="13838" width="6.33203125" style="45" customWidth="1"/>
    <col min="13839" max="13839" width="5.6640625" style="45" customWidth="1"/>
    <col min="13840" max="13847" width="4.88671875" style="45" customWidth="1"/>
    <col min="13848" max="14080" width="8.6640625" style="45"/>
    <col min="14081" max="14081" width="4.44140625" style="45" customWidth="1"/>
    <col min="14082" max="14082" width="23.5546875" style="45" customWidth="1"/>
    <col min="14083" max="14083" width="26.44140625" style="45" customWidth="1"/>
    <col min="14084" max="14084" width="3.5546875" style="45" customWidth="1"/>
    <col min="14085" max="14085" width="4.88671875" style="45" customWidth="1"/>
    <col min="14086" max="14086" width="1.44140625" style="45" customWidth="1"/>
    <col min="14087" max="14087" width="1.6640625" style="45" customWidth="1"/>
    <col min="14088" max="14088" width="1.44140625" style="45" customWidth="1"/>
    <col min="14089" max="14089" width="2.33203125" style="45" customWidth="1"/>
    <col min="14090" max="14090" width="5.109375" style="45" customWidth="1"/>
    <col min="14091" max="14091" width="1.44140625" style="45" customWidth="1"/>
    <col min="14092" max="14092" width="4.33203125" style="45" customWidth="1"/>
    <col min="14093" max="14093" width="4.5546875" style="45" customWidth="1"/>
    <col min="14094" max="14094" width="6.33203125" style="45" customWidth="1"/>
    <col min="14095" max="14095" width="5.6640625" style="45" customWidth="1"/>
    <col min="14096" max="14103" width="4.88671875" style="45" customWidth="1"/>
    <col min="14104" max="14336" width="8.6640625" style="45"/>
    <col min="14337" max="14337" width="4.44140625" style="45" customWidth="1"/>
    <col min="14338" max="14338" width="23.5546875" style="45" customWidth="1"/>
    <col min="14339" max="14339" width="26.44140625" style="45" customWidth="1"/>
    <col min="14340" max="14340" width="3.5546875" style="45" customWidth="1"/>
    <col min="14341" max="14341" width="4.88671875" style="45" customWidth="1"/>
    <col min="14342" max="14342" width="1.44140625" style="45" customWidth="1"/>
    <col min="14343" max="14343" width="1.6640625" style="45" customWidth="1"/>
    <col min="14344" max="14344" width="1.44140625" style="45" customWidth="1"/>
    <col min="14345" max="14345" width="2.33203125" style="45" customWidth="1"/>
    <col min="14346" max="14346" width="5.109375" style="45" customWidth="1"/>
    <col min="14347" max="14347" width="1.44140625" style="45" customWidth="1"/>
    <col min="14348" max="14348" width="4.33203125" style="45" customWidth="1"/>
    <col min="14349" max="14349" width="4.5546875" style="45" customWidth="1"/>
    <col min="14350" max="14350" width="6.33203125" style="45" customWidth="1"/>
    <col min="14351" max="14351" width="5.6640625" style="45" customWidth="1"/>
    <col min="14352" max="14359" width="4.88671875" style="45" customWidth="1"/>
    <col min="14360" max="14592" width="8.6640625" style="45"/>
    <col min="14593" max="14593" width="4.44140625" style="45" customWidth="1"/>
    <col min="14594" max="14594" width="23.5546875" style="45" customWidth="1"/>
    <col min="14595" max="14595" width="26.44140625" style="45" customWidth="1"/>
    <col min="14596" max="14596" width="3.5546875" style="45" customWidth="1"/>
    <col min="14597" max="14597" width="4.88671875" style="45" customWidth="1"/>
    <col min="14598" max="14598" width="1.44140625" style="45" customWidth="1"/>
    <col min="14599" max="14599" width="1.6640625" style="45" customWidth="1"/>
    <col min="14600" max="14600" width="1.44140625" style="45" customWidth="1"/>
    <col min="14601" max="14601" width="2.33203125" style="45" customWidth="1"/>
    <col min="14602" max="14602" width="5.109375" style="45" customWidth="1"/>
    <col min="14603" max="14603" width="1.44140625" style="45" customWidth="1"/>
    <col min="14604" max="14604" width="4.33203125" style="45" customWidth="1"/>
    <col min="14605" max="14605" width="4.5546875" style="45" customWidth="1"/>
    <col min="14606" max="14606" width="6.33203125" style="45" customWidth="1"/>
    <col min="14607" max="14607" width="5.6640625" style="45" customWidth="1"/>
    <col min="14608" max="14615" width="4.88671875" style="45" customWidth="1"/>
    <col min="14616" max="14848" width="8.6640625" style="45"/>
    <col min="14849" max="14849" width="4.44140625" style="45" customWidth="1"/>
    <col min="14850" max="14850" width="23.5546875" style="45" customWidth="1"/>
    <col min="14851" max="14851" width="26.44140625" style="45" customWidth="1"/>
    <col min="14852" max="14852" width="3.5546875" style="45" customWidth="1"/>
    <col min="14853" max="14853" width="4.88671875" style="45" customWidth="1"/>
    <col min="14854" max="14854" width="1.44140625" style="45" customWidth="1"/>
    <col min="14855" max="14855" width="1.6640625" style="45" customWidth="1"/>
    <col min="14856" max="14856" width="1.44140625" style="45" customWidth="1"/>
    <col min="14857" max="14857" width="2.33203125" style="45" customWidth="1"/>
    <col min="14858" max="14858" width="5.109375" style="45" customWidth="1"/>
    <col min="14859" max="14859" width="1.44140625" style="45" customWidth="1"/>
    <col min="14860" max="14860" width="4.33203125" style="45" customWidth="1"/>
    <col min="14861" max="14861" width="4.5546875" style="45" customWidth="1"/>
    <col min="14862" max="14862" width="6.33203125" style="45" customWidth="1"/>
    <col min="14863" max="14863" width="5.6640625" style="45" customWidth="1"/>
    <col min="14864" max="14871" width="4.88671875" style="45" customWidth="1"/>
    <col min="14872" max="15104" width="8.6640625" style="45"/>
    <col min="15105" max="15105" width="4.44140625" style="45" customWidth="1"/>
    <col min="15106" max="15106" width="23.5546875" style="45" customWidth="1"/>
    <col min="15107" max="15107" width="26.44140625" style="45" customWidth="1"/>
    <col min="15108" max="15108" width="3.5546875" style="45" customWidth="1"/>
    <col min="15109" max="15109" width="4.88671875" style="45" customWidth="1"/>
    <col min="15110" max="15110" width="1.44140625" style="45" customWidth="1"/>
    <col min="15111" max="15111" width="1.6640625" style="45" customWidth="1"/>
    <col min="15112" max="15112" width="1.44140625" style="45" customWidth="1"/>
    <col min="15113" max="15113" width="2.33203125" style="45" customWidth="1"/>
    <col min="15114" max="15114" width="5.109375" style="45" customWidth="1"/>
    <col min="15115" max="15115" width="1.44140625" style="45" customWidth="1"/>
    <col min="15116" max="15116" width="4.33203125" style="45" customWidth="1"/>
    <col min="15117" max="15117" width="4.5546875" style="45" customWidth="1"/>
    <col min="15118" max="15118" width="6.33203125" style="45" customWidth="1"/>
    <col min="15119" max="15119" width="5.6640625" style="45" customWidth="1"/>
    <col min="15120" max="15127" width="4.88671875" style="45" customWidth="1"/>
    <col min="15128" max="15360" width="8.6640625" style="45"/>
    <col min="15361" max="15361" width="4.44140625" style="45" customWidth="1"/>
    <col min="15362" max="15362" width="23.5546875" style="45" customWidth="1"/>
    <col min="15363" max="15363" width="26.44140625" style="45" customWidth="1"/>
    <col min="15364" max="15364" width="3.5546875" style="45" customWidth="1"/>
    <col min="15365" max="15365" width="4.88671875" style="45" customWidth="1"/>
    <col min="15366" max="15366" width="1.44140625" style="45" customWidth="1"/>
    <col min="15367" max="15367" width="1.6640625" style="45" customWidth="1"/>
    <col min="15368" max="15368" width="1.44140625" style="45" customWidth="1"/>
    <col min="15369" max="15369" width="2.33203125" style="45" customWidth="1"/>
    <col min="15370" max="15370" width="5.109375" style="45" customWidth="1"/>
    <col min="15371" max="15371" width="1.44140625" style="45" customWidth="1"/>
    <col min="15372" max="15372" width="4.33203125" style="45" customWidth="1"/>
    <col min="15373" max="15373" width="4.5546875" style="45" customWidth="1"/>
    <col min="15374" max="15374" width="6.33203125" style="45" customWidth="1"/>
    <col min="15375" max="15375" width="5.6640625" style="45" customWidth="1"/>
    <col min="15376" max="15383" width="4.88671875" style="45" customWidth="1"/>
    <col min="15384" max="15616" width="8.6640625" style="45"/>
    <col min="15617" max="15617" width="4.44140625" style="45" customWidth="1"/>
    <col min="15618" max="15618" width="23.5546875" style="45" customWidth="1"/>
    <col min="15619" max="15619" width="26.44140625" style="45" customWidth="1"/>
    <col min="15620" max="15620" width="3.5546875" style="45" customWidth="1"/>
    <col min="15621" max="15621" width="4.88671875" style="45" customWidth="1"/>
    <col min="15622" max="15622" width="1.44140625" style="45" customWidth="1"/>
    <col min="15623" max="15623" width="1.6640625" style="45" customWidth="1"/>
    <col min="15624" max="15624" width="1.44140625" style="45" customWidth="1"/>
    <col min="15625" max="15625" width="2.33203125" style="45" customWidth="1"/>
    <col min="15626" max="15626" width="5.109375" style="45" customWidth="1"/>
    <col min="15627" max="15627" width="1.44140625" style="45" customWidth="1"/>
    <col min="15628" max="15628" width="4.33203125" style="45" customWidth="1"/>
    <col min="15629" max="15629" width="4.5546875" style="45" customWidth="1"/>
    <col min="15630" max="15630" width="6.33203125" style="45" customWidth="1"/>
    <col min="15631" max="15631" width="5.6640625" style="45" customWidth="1"/>
    <col min="15632" max="15639" width="4.88671875" style="45" customWidth="1"/>
    <col min="15640" max="15872" width="8.6640625" style="45"/>
    <col min="15873" max="15873" width="4.44140625" style="45" customWidth="1"/>
    <col min="15874" max="15874" width="23.5546875" style="45" customWidth="1"/>
    <col min="15875" max="15875" width="26.44140625" style="45" customWidth="1"/>
    <col min="15876" max="15876" width="3.5546875" style="45" customWidth="1"/>
    <col min="15877" max="15877" width="4.88671875" style="45" customWidth="1"/>
    <col min="15878" max="15878" width="1.44140625" style="45" customWidth="1"/>
    <col min="15879" max="15879" width="1.6640625" style="45" customWidth="1"/>
    <col min="15880" max="15880" width="1.44140625" style="45" customWidth="1"/>
    <col min="15881" max="15881" width="2.33203125" style="45" customWidth="1"/>
    <col min="15882" max="15882" width="5.109375" style="45" customWidth="1"/>
    <col min="15883" max="15883" width="1.44140625" style="45" customWidth="1"/>
    <col min="15884" max="15884" width="4.33203125" style="45" customWidth="1"/>
    <col min="15885" max="15885" width="4.5546875" style="45" customWidth="1"/>
    <col min="15886" max="15886" width="6.33203125" style="45" customWidth="1"/>
    <col min="15887" max="15887" width="5.6640625" style="45" customWidth="1"/>
    <col min="15888" max="15895" width="4.88671875" style="45" customWidth="1"/>
    <col min="15896" max="16128" width="8.6640625" style="45"/>
    <col min="16129" max="16129" width="4.44140625" style="45" customWidth="1"/>
    <col min="16130" max="16130" width="23.5546875" style="45" customWidth="1"/>
    <col min="16131" max="16131" width="26.44140625" style="45" customWidth="1"/>
    <col min="16132" max="16132" width="3.5546875" style="45" customWidth="1"/>
    <col min="16133" max="16133" width="4.88671875" style="45" customWidth="1"/>
    <col min="16134" max="16134" width="1.44140625" style="45" customWidth="1"/>
    <col min="16135" max="16135" width="1.6640625" style="45" customWidth="1"/>
    <col min="16136" max="16136" width="1.44140625" style="45" customWidth="1"/>
    <col min="16137" max="16137" width="2.33203125" style="45" customWidth="1"/>
    <col min="16138" max="16138" width="5.109375" style="45" customWidth="1"/>
    <col min="16139" max="16139" width="1.44140625" style="45" customWidth="1"/>
    <col min="16140" max="16140" width="4.33203125" style="45" customWidth="1"/>
    <col min="16141" max="16141" width="4.5546875" style="45" customWidth="1"/>
    <col min="16142" max="16142" width="6.33203125" style="45" customWidth="1"/>
    <col min="16143" max="16143" width="5.6640625" style="45" customWidth="1"/>
    <col min="16144" max="16151" width="4.88671875" style="45" customWidth="1"/>
    <col min="16152" max="16384" width="8.6640625" style="45"/>
  </cols>
  <sheetData>
    <row r="1" spans="1:25" ht="24.6" x14ac:dyDescent="0.25">
      <c r="A1" s="143" t="s">
        <v>957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44"/>
      <c r="Q1" s="144"/>
      <c r="R1" s="144"/>
      <c r="S1" s="144"/>
      <c r="T1" s="144"/>
      <c r="U1" s="144"/>
      <c r="V1" s="144"/>
      <c r="W1" s="144"/>
    </row>
    <row r="2" spans="1:25" x14ac:dyDescent="0.25">
      <c r="A2" s="145" t="s">
        <v>958</v>
      </c>
      <c r="B2" s="145"/>
      <c r="C2" s="146" t="s">
        <v>959</v>
      </c>
      <c r="D2" s="146"/>
      <c r="E2" s="146"/>
      <c r="F2" s="145" t="s">
        <v>224</v>
      </c>
      <c r="G2" s="145"/>
      <c r="H2" s="145"/>
      <c r="I2" s="145"/>
      <c r="J2" s="145"/>
      <c r="K2" s="145"/>
      <c r="L2" s="147">
        <v>43778</v>
      </c>
      <c r="M2" s="147"/>
      <c r="N2" s="147"/>
      <c r="O2" s="144"/>
      <c r="P2" s="144"/>
      <c r="Q2" s="144"/>
      <c r="R2" s="144"/>
      <c r="S2" s="144"/>
      <c r="T2" s="144"/>
      <c r="U2" s="144"/>
      <c r="V2" s="144"/>
      <c r="W2" s="144"/>
    </row>
    <row r="3" spans="1:25" x14ac:dyDescent="0.25">
      <c r="A3" s="145" t="s">
        <v>960</v>
      </c>
      <c r="B3" s="145"/>
      <c r="C3" s="146" t="s">
        <v>961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4"/>
      <c r="P3" s="148"/>
      <c r="Q3" s="149"/>
      <c r="R3" s="144"/>
      <c r="S3" s="144"/>
      <c r="T3" s="144"/>
      <c r="U3" s="144"/>
      <c r="V3" s="144"/>
      <c r="W3" s="144"/>
    </row>
    <row r="4" spans="1:25" x14ac:dyDescent="0.25">
      <c r="A4" s="145" t="s">
        <v>962</v>
      </c>
      <c r="B4" s="145"/>
      <c r="C4" s="146" t="s">
        <v>963</v>
      </c>
      <c r="D4" s="146"/>
      <c r="E4" s="146"/>
      <c r="F4" s="145" t="s">
        <v>225</v>
      </c>
      <c r="G4" s="145"/>
      <c r="H4" s="145"/>
      <c r="I4" s="145"/>
      <c r="J4" s="145"/>
      <c r="K4" s="145"/>
      <c r="L4" s="146" t="s">
        <v>729</v>
      </c>
      <c r="M4" s="146"/>
      <c r="N4" s="146"/>
      <c r="O4" s="144"/>
      <c r="P4" s="148"/>
      <c r="Q4" s="149"/>
      <c r="R4" s="144"/>
      <c r="S4" s="144"/>
      <c r="T4" s="144"/>
      <c r="U4" s="150"/>
      <c r="V4" s="144"/>
      <c r="W4" s="144"/>
    </row>
    <row r="5" spans="1:25" x14ac:dyDescent="0.25">
      <c r="A5" s="145" t="s">
        <v>964</v>
      </c>
      <c r="B5" s="145"/>
      <c r="C5" s="146" t="s">
        <v>965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4"/>
      <c r="P5" s="148"/>
      <c r="Q5" s="149"/>
      <c r="R5" s="150"/>
      <c r="S5" s="151"/>
      <c r="T5" s="144"/>
      <c r="U5" s="144"/>
      <c r="V5" s="151"/>
      <c r="W5" s="144"/>
      <c r="X5" s="152"/>
      <c r="Y5" s="152"/>
    </row>
    <row r="6" spans="1:25" ht="15.6" x14ac:dyDescent="0.25">
      <c r="A6" s="153" t="s">
        <v>966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4"/>
      <c r="P6" s="154"/>
      <c r="Q6" s="154"/>
      <c r="R6" s="154"/>
      <c r="S6" s="154"/>
      <c r="T6" s="154"/>
      <c r="U6" s="154"/>
      <c r="V6" s="154"/>
      <c r="W6" s="154"/>
      <c r="X6" s="155"/>
      <c r="Y6" s="155"/>
    </row>
    <row r="7" spans="1:25" ht="14.4" x14ac:dyDescent="0.3">
      <c r="A7" s="156" t="s">
        <v>0</v>
      </c>
      <c r="B7" s="157" t="s">
        <v>239</v>
      </c>
      <c r="C7" s="157" t="s">
        <v>114</v>
      </c>
      <c r="D7" s="156">
        <v>6</v>
      </c>
      <c r="E7" s="156">
        <v>5</v>
      </c>
      <c r="F7" s="60" t="s">
        <v>967</v>
      </c>
      <c r="G7" s="158">
        <v>1</v>
      </c>
      <c r="H7" s="60" t="s">
        <v>967</v>
      </c>
      <c r="I7" s="159">
        <v>0</v>
      </c>
      <c r="J7" s="156">
        <v>20</v>
      </c>
      <c r="K7" s="158" t="s">
        <v>226</v>
      </c>
      <c r="L7" s="159">
        <v>10</v>
      </c>
      <c r="M7" s="156">
        <v>16</v>
      </c>
      <c r="N7" s="156">
        <v>145</v>
      </c>
      <c r="P7" s="160"/>
      <c r="U7" s="60"/>
      <c r="V7" s="60"/>
      <c r="X7" s="45"/>
      <c r="Y7" s="45"/>
    </row>
    <row r="8" spans="1:25" ht="14.4" x14ac:dyDescent="0.3">
      <c r="A8" s="156" t="s">
        <v>1</v>
      </c>
      <c r="B8" s="157" t="s">
        <v>254</v>
      </c>
      <c r="C8" s="157" t="s">
        <v>246</v>
      </c>
      <c r="D8" s="156">
        <v>6</v>
      </c>
      <c r="E8" s="156">
        <v>4</v>
      </c>
      <c r="F8" s="60" t="s">
        <v>967</v>
      </c>
      <c r="G8" s="158">
        <v>1</v>
      </c>
      <c r="H8" s="60" t="s">
        <v>967</v>
      </c>
      <c r="I8" s="159">
        <v>1</v>
      </c>
      <c r="J8" s="156">
        <v>36</v>
      </c>
      <c r="K8" s="158" t="s">
        <v>226</v>
      </c>
      <c r="L8" s="159">
        <v>12</v>
      </c>
      <c r="M8" s="156">
        <v>13</v>
      </c>
      <c r="N8" s="156">
        <v>130</v>
      </c>
      <c r="P8" s="160"/>
      <c r="U8" s="60"/>
      <c r="V8" s="60"/>
      <c r="X8" s="45"/>
      <c r="Y8" s="45"/>
    </row>
    <row r="9" spans="1:25" ht="14.4" x14ac:dyDescent="0.3">
      <c r="A9" s="156" t="s">
        <v>4</v>
      </c>
      <c r="B9" s="157" t="s">
        <v>256</v>
      </c>
      <c r="C9" s="157" t="s">
        <v>246</v>
      </c>
      <c r="D9" s="156">
        <v>6</v>
      </c>
      <c r="E9" s="156">
        <v>4</v>
      </c>
      <c r="F9" s="60" t="s">
        <v>967</v>
      </c>
      <c r="G9" s="158">
        <v>1</v>
      </c>
      <c r="H9" s="60" t="s">
        <v>967</v>
      </c>
      <c r="I9" s="159">
        <v>1</v>
      </c>
      <c r="J9" s="156">
        <v>22</v>
      </c>
      <c r="K9" s="158" t="s">
        <v>226</v>
      </c>
      <c r="L9" s="159">
        <v>11</v>
      </c>
      <c r="M9" s="156">
        <v>13</v>
      </c>
      <c r="N9" s="156">
        <v>118</v>
      </c>
      <c r="P9" s="160"/>
      <c r="U9" s="60"/>
      <c r="V9" s="60"/>
      <c r="X9" s="45"/>
      <c r="Y9" s="45"/>
    </row>
    <row r="10" spans="1:25" ht="14.4" x14ac:dyDescent="0.3">
      <c r="A10" s="156" t="s">
        <v>5</v>
      </c>
      <c r="B10" s="157" t="s">
        <v>285</v>
      </c>
      <c r="C10" s="157" t="s">
        <v>61</v>
      </c>
      <c r="D10" s="156">
        <v>6</v>
      </c>
      <c r="E10" s="156">
        <v>3</v>
      </c>
      <c r="F10" s="60" t="s">
        <v>967</v>
      </c>
      <c r="G10" s="158">
        <v>3</v>
      </c>
      <c r="H10" s="60" t="s">
        <v>967</v>
      </c>
      <c r="I10" s="159">
        <v>0</v>
      </c>
      <c r="J10" s="156">
        <v>13</v>
      </c>
      <c r="K10" s="158" t="s">
        <v>226</v>
      </c>
      <c r="L10" s="159">
        <v>2</v>
      </c>
      <c r="M10" s="156">
        <v>12</v>
      </c>
      <c r="N10" s="156">
        <v>108</v>
      </c>
      <c r="P10" s="160"/>
      <c r="U10" s="60"/>
      <c r="V10" s="60"/>
      <c r="X10" s="45"/>
      <c r="Y10" s="45"/>
    </row>
    <row r="11" spans="1:25" ht="14.4" x14ac:dyDescent="0.3">
      <c r="A11" s="156" t="s">
        <v>6</v>
      </c>
      <c r="B11" s="157" t="s">
        <v>857</v>
      </c>
      <c r="C11" s="157" t="s">
        <v>530</v>
      </c>
      <c r="D11" s="156">
        <v>6</v>
      </c>
      <c r="E11" s="156">
        <v>4</v>
      </c>
      <c r="F11" s="60" t="s">
        <v>967</v>
      </c>
      <c r="G11" s="158">
        <v>0</v>
      </c>
      <c r="H11" s="60" t="s">
        <v>967</v>
      </c>
      <c r="I11" s="159">
        <v>2</v>
      </c>
      <c r="J11" s="156">
        <v>27</v>
      </c>
      <c r="K11" s="158" t="s">
        <v>226</v>
      </c>
      <c r="L11" s="159">
        <v>15</v>
      </c>
      <c r="M11" s="156">
        <v>12</v>
      </c>
      <c r="N11" s="156">
        <v>99</v>
      </c>
      <c r="P11" s="160"/>
      <c r="U11" s="60"/>
      <c r="V11" s="60"/>
      <c r="X11" s="45"/>
      <c r="Y11" s="45"/>
    </row>
    <row r="12" spans="1:25" ht="14.4" x14ac:dyDescent="0.3">
      <c r="A12" s="156" t="s">
        <v>7</v>
      </c>
      <c r="B12" s="157" t="s">
        <v>62</v>
      </c>
      <c r="C12" s="157" t="s">
        <v>61</v>
      </c>
      <c r="D12" s="156">
        <v>6</v>
      </c>
      <c r="E12" s="156">
        <v>3</v>
      </c>
      <c r="F12" s="60" t="s">
        <v>967</v>
      </c>
      <c r="G12" s="158">
        <v>2</v>
      </c>
      <c r="H12" s="60" t="s">
        <v>967</v>
      </c>
      <c r="I12" s="159">
        <v>1</v>
      </c>
      <c r="J12" s="156">
        <v>19</v>
      </c>
      <c r="K12" s="158" t="s">
        <v>226</v>
      </c>
      <c r="L12" s="159">
        <v>14</v>
      </c>
      <c r="M12" s="156">
        <v>11</v>
      </c>
      <c r="N12" s="156">
        <v>91</v>
      </c>
      <c r="P12" s="160"/>
      <c r="U12" s="60"/>
      <c r="V12" s="60"/>
      <c r="X12" s="45"/>
      <c r="Y12" s="45"/>
    </row>
    <row r="13" spans="1:25" ht="14.4" x14ac:dyDescent="0.3">
      <c r="A13" s="156" t="s">
        <v>8</v>
      </c>
      <c r="B13" s="157" t="s">
        <v>250</v>
      </c>
      <c r="C13" s="157" t="s">
        <v>246</v>
      </c>
      <c r="D13" s="156">
        <v>6</v>
      </c>
      <c r="E13" s="156">
        <v>3</v>
      </c>
      <c r="F13" s="60" t="s">
        <v>967</v>
      </c>
      <c r="G13" s="158">
        <v>2</v>
      </c>
      <c r="H13" s="60" t="s">
        <v>967</v>
      </c>
      <c r="I13" s="159">
        <v>1</v>
      </c>
      <c r="J13" s="156">
        <v>16</v>
      </c>
      <c r="K13" s="158" t="s">
        <v>226</v>
      </c>
      <c r="L13" s="159">
        <v>7</v>
      </c>
      <c r="M13" s="156">
        <v>11</v>
      </c>
      <c r="N13" s="156">
        <v>84</v>
      </c>
      <c r="P13" s="160"/>
      <c r="U13" s="60"/>
      <c r="V13" s="60"/>
      <c r="X13" s="45"/>
      <c r="Y13" s="45"/>
    </row>
    <row r="14" spans="1:25" ht="14.4" x14ac:dyDescent="0.3">
      <c r="A14" s="156" t="s">
        <v>9</v>
      </c>
      <c r="B14" s="157" t="s">
        <v>81</v>
      </c>
      <c r="C14" s="157" t="s">
        <v>114</v>
      </c>
      <c r="D14" s="156">
        <v>6</v>
      </c>
      <c r="E14" s="156">
        <v>3</v>
      </c>
      <c r="F14" s="60" t="s">
        <v>967</v>
      </c>
      <c r="G14" s="158">
        <v>2</v>
      </c>
      <c r="H14" s="60" t="s">
        <v>967</v>
      </c>
      <c r="I14" s="159">
        <v>1</v>
      </c>
      <c r="J14" s="156">
        <v>14</v>
      </c>
      <c r="K14" s="158" t="s">
        <v>226</v>
      </c>
      <c r="L14" s="159">
        <v>9</v>
      </c>
      <c r="M14" s="156">
        <v>11</v>
      </c>
      <c r="N14" s="156">
        <v>78</v>
      </c>
      <c r="P14" s="160"/>
      <c r="U14" s="60"/>
      <c r="V14" s="60"/>
      <c r="X14" s="45"/>
      <c r="Y14" s="45"/>
    </row>
    <row r="15" spans="1:25" ht="14.4" x14ac:dyDescent="0.3">
      <c r="A15" s="156" t="s">
        <v>15</v>
      </c>
      <c r="B15" s="157" t="s">
        <v>273</v>
      </c>
      <c r="C15" s="157" t="s">
        <v>246</v>
      </c>
      <c r="D15" s="156">
        <v>6</v>
      </c>
      <c r="E15" s="156">
        <v>3</v>
      </c>
      <c r="F15" s="60" t="s">
        <v>967</v>
      </c>
      <c r="G15" s="158">
        <v>2</v>
      </c>
      <c r="H15" s="60" t="s">
        <v>967</v>
      </c>
      <c r="I15" s="159">
        <v>1</v>
      </c>
      <c r="J15" s="156">
        <v>14</v>
      </c>
      <c r="K15" s="158" t="s">
        <v>226</v>
      </c>
      <c r="L15" s="159">
        <v>10</v>
      </c>
      <c r="M15" s="156">
        <v>11</v>
      </c>
      <c r="N15" s="156">
        <v>73</v>
      </c>
      <c r="P15" s="160"/>
      <c r="U15" s="60"/>
      <c r="V15" s="60"/>
      <c r="X15" s="45"/>
      <c r="Y15" s="45"/>
    </row>
    <row r="16" spans="1:25" ht="14.4" x14ac:dyDescent="0.3">
      <c r="A16" s="156" t="s">
        <v>16</v>
      </c>
      <c r="B16" s="157" t="s">
        <v>290</v>
      </c>
      <c r="C16" s="157" t="s">
        <v>288</v>
      </c>
      <c r="D16" s="156">
        <v>6</v>
      </c>
      <c r="E16" s="156">
        <v>3</v>
      </c>
      <c r="F16" s="60" t="s">
        <v>967</v>
      </c>
      <c r="G16" s="158">
        <v>2</v>
      </c>
      <c r="H16" s="60" t="s">
        <v>967</v>
      </c>
      <c r="I16" s="159">
        <v>1</v>
      </c>
      <c r="J16" s="156">
        <v>16</v>
      </c>
      <c r="K16" s="158" t="s">
        <v>226</v>
      </c>
      <c r="L16" s="159">
        <v>9</v>
      </c>
      <c r="M16" s="156">
        <v>11</v>
      </c>
      <c r="N16" s="156">
        <v>68</v>
      </c>
      <c r="P16" s="160"/>
      <c r="U16" s="60"/>
      <c r="V16" s="60"/>
      <c r="X16" s="45"/>
      <c r="Y16" s="45"/>
    </row>
    <row r="17" spans="1:25" ht="14.4" x14ac:dyDescent="0.3">
      <c r="A17" s="156" t="s">
        <v>17</v>
      </c>
      <c r="B17" s="157" t="s">
        <v>426</v>
      </c>
      <c r="C17" s="157" t="s">
        <v>57</v>
      </c>
      <c r="D17" s="156">
        <v>5</v>
      </c>
      <c r="E17" s="156">
        <v>2</v>
      </c>
      <c r="F17" s="60" t="s">
        <v>967</v>
      </c>
      <c r="G17" s="158">
        <v>2</v>
      </c>
      <c r="H17" s="60" t="s">
        <v>967</v>
      </c>
      <c r="I17" s="159">
        <v>1</v>
      </c>
      <c r="J17" s="156">
        <v>19</v>
      </c>
      <c r="K17" s="158" t="s">
        <v>226</v>
      </c>
      <c r="L17" s="159">
        <v>15</v>
      </c>
      <c r="M17" s="156">
        <v>8</v>
      </c>
      <c r="N17" s="156">
        <v>64</v>
      </c>
      <c r="P17" s="160"/>
      <c r="U17" s="60"/>
      <c r="V17" s="60"/>
      <c r="X17" s="45"/>
      <c r="Y17" s="45"/>
    </row>
    <row r="18" spans="1:25" ht="14.4" x14ac:dyDescent="0.3">
      <c r="A18" s="156" t="s">
        <v>18</v>
      </c>
      <c r="B18" s="157" t="s">
        <v>271</v>
      </c>
      <c r="C18" s="157" t="s">
        <v>246</v>
      </c>
      <c r="D18" s="156">
        <v>6</v>
      </c>
      <c r="E18" s="156">
        <v>3</v>
      </c>
      <c r="F18" s="60" t="s">
        <v>967</v>
      </c>
      <c r="G18" s="158">
        <v>1</v>
      </c>
      <c r="H18" s="60" t="s">
        <v>967</v>
      </c>
      <c r="I18" s="159">
        <v>2</v>
      </c>
      <c r="J18" s="156">
        <v>12</v>
      </c>
      <c r="K18" s="158" t="s">
        <v>226</v>
      </c>
      <c r="L18" s="159">
        <v>12</v>
      </c>
      <c r="M18" s="156">
        <v>10</v>
      </c>
      <c r="N18" s="156">
        <v>60</v>
      </c>
      <c r="P18" s="160"/>
      <c r="U18" s="60"/>
      <c r="V18" s="60"/>
      <c r="X18" s="45"/>
      <c r="Y18" s="45"/>
    </row>
    <row r="19" spans="1:25" ht="14.4" x14ac:dyDescent="0.3">
      <c r="A19" s="156" t="s">
        <v>19</v>
      </c>
      <c r="B19" s="157" t="s">
        <v>68</v>
      </c>
      <c r="C19" s="157" t="s">
        <v>61</v>
      </c>
      <c r="D19" s="156">
        <v>6</v>
      </c>
      <c r="E19" s="156">
        <v>3</v>
      </c>
      <c r="F19" s="60" t="s">
        <v>967</v>
      </c>
      <c r="G19" s="158">
        <v>1</v>
      </c>
      <c r="H19" s="60" t="s">
        <v>967</v>
      </c>
      <c r="I19" s="159">
        <v>2</v>
      </c>
      <c r="J19" s="156">
        <v>25</v>
      </c>
      <c r="K19" s="158" t="s">
        <v>226</v>
      </c>
      <c r="L19" s="159">
        <v>20</v>
      </c>
      <c r="M19" s="156">
        <v>10</v>
      </c>
      <c r="N19" s="156">
        <v>56</v>
      </c>
      <c r="P19" s="160"/>
      <c r="U19" s="60"/>
      <c r="V19" s="60"/>
      <c r="X19" s="45"/>
      <c r="Y19" s="45"/>
    </row>
    <row r="20" spans="1:25" ht="14.4" x14ac:dyDescent="0.3">
      <c r="A20" s="156" t="s">
        <v>20</v>
      </c>
      <c r="B20" s="157" t="s">
        <v>428</v>
      </c>
      <c r="C20" s="157" t="s">
        <v>294</v>
      </c>
      <c r="D20" s="156">
        <v>6</v>
      </c>
      <c r="E20" s="156">
        <v>3</v>
      </c>
      <c r="F20" s="60" t="s">
        <v>967</v>
      </c>
      <c r="G20" s="158">
        <v>1</v>
      </c>
      <c r="H20" s="60" t="s">
        <v>967</v>
      </c>
      <c r="I20" s="159">
        <v>2</v>
      </c>
      <c r="J20" s="156">
        <v>19</v>
      </c>
      <c r="K20" s="158" t="s">
        <v>226</v>
      </c>
      <c r="L20" s="159">
        <v>18</v>
      </c>
      <c r="M20" s="156">
        <v>10</v>
      </c>
      <c r="N20" s="156">
        <v>52</v>
      </c>
      <c r="P20" s="160"/>
      <c r="U20" s="60"/>
      <c r="V20" s="60"/>
      <c r="X20" s="45"/>
      <c r="Y20" s="45"/>
    </row>
    <row r="21" spans="1:25" ht="14.4" x14ac:dyDescent="0.3">
      <c r="A21" s="156" t="s">
        <v>21</v>
      </c>
      <c r="B21" s="157" t="s">
        <v>118</v>
      </c>
      <c r="C21" s="157" t="s">
        <v>128</v>
      </c>
      <c r="D21" s="156">
        <v>6</v>
      </c>
      <c r="E21" s="156">
        <v>3</v>
      </c>
      <c r="F21" s="60" t="s">
        <v>967</v>
      </c>
      <c r="G21" s="158">
        <v>1</v>
      </c>
      <c r="H21" s="60" t="s">
        <v>967</v>
      </c>
      <c r="I21" s="159">
        <v>2</v>
      </c>
      <c r="J21" s="156">
        <v>30</v>
      </c>
      <c r="K21" s="158" t="s">
        <v>226</v>
      </c>
      <c r="L21" s="159">
        <v>18</v>
      </c>
      <c r="M21" s="156">
        <v>10</v>
      </c>
      <c r="N21" s="156">
        <v>49</v>
      </c>
      <c r="P21" s="160"/>
      <c r="U21" s="60"/>
      <c r="V21" s="60"/>
      <c r="X21" s="45"/>
      <c r="Y21" s="45"/>
    </row>
    <row r="22" spans="1:25" ht="14.4" x14ac:dyDescent="0.3">
      <c r="A22" s="156" t="s">
        <v>22</v>
      </c>
      <c r="B22" s="157" t="s">
        <v>858</v>
      </c>
      <c r="C22" s="157" t="s">
        <v>288</v>
      </c>
      <c r="D22" s="156">
        <v>5</v>
      </c>
      <c r="E22" s="156">
        <v>2</v>
      </c>
      <c r="F22" s="60" t="s">
        <v>967</v>
      </c>
      <c r="G22" s="158">
        <v>1</v>
      </c>
      <c r="H22" s="60" t="s">
        <v>967</v>
      </c>
      <c r="I22" s="159">
        <v>2</v>
      </c>
      <c r="J22" s="156">
        <v>12</v>
      </c>
      <c r="K22" s="158" t="s">
        <v>226</v>
      </c>
      <c r="L22" s="159">
        <v>18</v>
      </c>
      <c r="M22" s="156">
        <v>7</v>
      </c>
      <c r="N22" s="156">
        <v>46</v>
      </c>
      <c r="P22" s="160"/>
      <c r="U22" s="60"/>
      <c r="V22" s="60"/>
      <c r="X22" s="45"/>
      <c r="Y22" s="45"/>
    </row>
    <row r="23" spans="1:25" ht="14.4" x14ac:dyDescent="0.3">
      <c r="A23" s="156" t="s">
        <v>23</v>
      </c>
      <c r="B23" s="157" t="s">
        <v>968</v>
      </c>
      <c r="C23" s="157" t="s">
        <v>300</v>
      </c>
      <c r="D23" s="156">
        <v>6</v>
      </c>
      <c r="E23" s="156">
        <v>3</v>
      </c>
      <c r="F23" s="60" t="s">
        <v>967</v>
      </c>
      <c r="G23" s="158">
        <v>0</v>
      </c>
      <c r="H23" s="60" t="s">
        <v>967</v>
      </c>
      <c r="I23" s="159">
        <v>3</v>
      </c>
      <c r="J23" s="156">
        <v>22</v>
      </c>
      <c r="K23" s="158" t="s">
        <v>226</v>
      </c>
      <c r="L23" s="159">
        <v>21</v>
      </c>
      <c r="M23" s="156">
        <v>9</v>
      </c>
      <c r="N23" s="156">
        <v>43</v>
      </c>
      <c r="P23" s="160"/>
      <c r="U23" s="60"/>
      <c r="V23" s="60"/>
      <c r="X23" s="45"/>
      <c r="Y23" s="45"/>
    </row>
    <row r="24" spans="1:25" ht="14.4" x14ac:dyDescent="0.3">
      <c r="A24" s="156" t="s">
        <v>24</v>
      </c>
      <c r="B24" s="157" t="s">
        <v>816</v>
      </c>
      <c r="C24" s="157" t="s">
        <v>530</v>
      </c>
      <c r="D24" s="156">
        <v>6</v>
      </c>
      <c r="E24" s="156">
        <v>3</v>
      </c>
      <c r="F24" s="60" t="s">
        <v>967</v>
      </c>
      <c r="G24" s="158">
        <v>0</v>
      </c>
      <c r="H24" s="60" t="s">
        <v>967</v>
      </c>
      <c r="I24" s="159">
        <v>3</v>
      </c>
      <c r="J24" s="156">
        <v>15</v>
      </c>
      <c r="K24" s="158" t="s">
        <v>226</v>
      </c>
      <c r="L24" s="159">
        <v>21</v>
      </c>
      <c r="M24" s="156">
        <v>9</v>
      </c>
      <c r="N24" s="156">
        <v>40</v>
      </c>
      <c r="P24" s="160"/>
      <c r="U24" s="60"/>
      <c r="V24" s="60"/>
      <c r="X24" s="45"/>
      <c r="Y24" s="45"/>
    </row>
    <row r="25" spans="1:25" ht="14.4" x14ac:dyDescent="0.3">
      <c r="A25" s="156" t="s">
        <v>25</v>
      </c>
      <c r="B25" s="157" t="s">
        <v>859</v>
      </c>
      <c r="C25" s="157" t="s">
        <v>530</v>
      </c>
      <c r="D25" s="156">
        <v>5</v>
      </c>
      <c r="E25" s="156">
        <v>2</v>
      </c>
      <c r="F25" s="60" t="s">
        <v>967</v>
      </c>
      <c r="G25" s="158">
        <v>0</v>
      </c>
      <c r="H25" s="60" t="s">
        <v>967</v>
      </c>
      <c r="I25" s="159">
        <v>3</v>
      </c>
      <c r="J25" s="156">
        <v>12</v>
      </c>
      <c r="K25" s="158" t="s">
        <v>226</v>
      </c>
      <c r="L25" s="159">
        <v>12</v>
      </c>
      <c r="M25" s="156">
        <v>6</v>
      </c>
      <c r="N25" s="156">
        <v>37</v>
      </c>
      <c r="P25" s="160"/>
      <c r="U25" s="60"/>
      <c r="V25" s="60"/>
      <c r="X25" s="45"/>
      <c r="Y25" s="45"/>
    </row>
    <row r="26" spans="1:25" ht="14.4" x14ac:dyDescent="0.3">
      <c r="A26" s="156" t="s">
        <v>26</v>
      </c>
      <c r="B26" s="157" t="s">
        <v>852</v>
      </c>
      <c r="C26" s="157" t="s">
        <v>530</v>
      </c>
      <c r="D26" s="156">
        <v>6</v>
      </c>
      <c r="E26" s="156">
        <v>3</v>
      </c>
      <c r="F26" s="60" t="s">
        <v>967</v>
      </c>
      <c r="G26" s="158">
        <v>0</v>
      </c>
      <c r="H26" s="60" t="s">
        <v>967</v>
      </c>
      <c r="I26" s="159">
        <v>3</v>
      </c>
      <c r="J26" s="156">
        <v>11</v>
      </c>
      <c r="K26" s="158" t="s">
        <v>226</v>
      </c>
      <c r="L26" s="159">
        <v>18</v>
      </c>
      <c r="M26" s="156">
        <v>9</v>
      </c>
      <c r="N26" s="156">
        <v>34</v>
      </c>
      <c r="P26" s="160"/>
      <c r="U26" s="60"/>
      <c r="V26" s="60"/>
      <c r="X26" s="45"/>
      <c r="Y26" s="45"/>
    </row>
    <row r="27" spans="1:25" ht="14.4" x14ac:dyDescent="0.3">
      <c r="A27" s="156" t="s">
        <v>129</v>
      </c>
      <c r="B27" s="157" t="s">
        <v>116</v>
      </c>
      <c r="C27" s="157" t="s">
        <v>128</v>
      </c>
      <c r="D27" s="156">
        <v>6</v>
      </c>
      <c r="E27" s="156">
        <v>2</v>
      </c>
      <c r="F27" s="60" t="s">
        <v>967</v>
      </c>
      <c r="G27" s="158">
        <v>2</v>
      </c>
      <c r="H27" s="60" t="s">
        <v>967</v>
      </c>
      <c r="I27" s="159">
        <v>2</v>
      </c>
      <c r="J27" s="156">
        <v>18</v>
      </c>
      <c r="K27" s="158" t="s">
        <v>226</v>
      </c>
      <c r="L27" s="159">
        <v>14</v>
      </c>
      <c r="M27" s="156">
        <v>8</v>
      </c>
      <c r="N27" s="156">
        <v>31</v>
      </c>
      <c r="P27" s="160"/>
      <c r="U27" s="60"/>
      <c r="V27" s="60"/>
      <c r="X27" s="45"/>
      <c r="Y27" s="45"/>
    </row>
    <row r="28" spans="1:25" ht="14.4" x14ac:dyDescent="0.3">
      <c r="A28" s="156" t="s">
        <v>130</v>
      </c>
      <c r="B28" s="157" t="s">
        <v>295</v>
      </c>
      <c r="C28" s="157" t="s">
        <v>294</v>
      </c>
      <c r="D28" s="156">
        <v>6</v>
      </c>
      <c r="E28" s="156">
        <v>2</v>
      </c>
      <c r="F28" s="60" t="s">
        <v>967</v>
      </c>
      <c r="G28" s="158">
        <v>1</v>
      </c>
      <c r="H28" s="60" t="s">
        <v>967</v>
      </c>
      <c r="I28" s="159">
        <v>3</v>
      </c>
      <c r="J28" s="156">
        <v>23</v>
      </c>
      <c r="K28" s="158" t="s">
        <v>226</v>
      </c>
      <c r="L28" s="159">
        <v>28</v>
      </c>
      <c r="M28" s="156">
        <v>7</v>
      </c>
      <c r="N28" s="156">
        <v>28</v>
      </c>
      <c r="P28" s="160"/>
      <c r="U28" s="60"/>
      <c r="V28" s="60"/>
      <c r="X28" s="45"/>
      <c r="Y28" s="45"/>
    </row>
    <row r="29" spans="1:25" ht="14.4" x14ac:dyDescent="0.3">
      <c r="A29" s="156" t="s">
        <v>131</v>
      </c>
      <c r="B29" s="157" t="s">
        <v>433</v>
      </c>
      <c r="C29" s="157" t="s">
        <v>294</v>
      </c>
      <c r="D29" s="156">
        <v>5</v>
      </c>
      <c r="E29" s="156">
        <v>2</v>
      </c>
      <c r="F29" s="60" t="s">
        <v>967</v>
      </c>
      <c r="G29" s="158">
        <v>1</v>
      </c>
      <c r="H29" s="60" t="s">
        <v>967</v>
      </c>
      <c r="I29" s="159">
        <v>2</v>
      </c>
      <c r="J29" s="156">
        <v>13</v>
      </c>
      <c r="K29" s="158" t="s">
        <v>226</v>
      </c>
      <c r="L29" s="159">
        <v>15</v>
      </c>
      <c r="M29" s="156">
        <v>7</v>
      </c>
      <c r="N29" s="156">
        <v>26</v>
      </c>
      <c r="P29" s="160"/>
      <c r="U29" s="60"/>
      <c r="V29" s="60"/>
      <c r="X29" s="45"/>
      <c r="Y29" s="45"/>
    </row>
    <row r="30" spans="1:25" ht="14.4" x14ac:dyDescent="0.3">
      <c r="A30" s="156" t="s">
        <v>132</v>
      </c>
      <c r="B30" s="157" t="s">
        <v>302</v>
      </c>
      <c r="C30" s="157" t="s">
        <v>61</v>
      </c>
      <c r="D30" s="156">
        <v>6</v>
      </c>
      <c r="E30" s="156">
        <v>2</v>
      </c>
      <c r="F30" s="60" t="s">
        <v>967</v>
      </c>
      <c r="G30" s="158">
        <v>1</v>
      </c>
      <c r="H30" s="60" t="s">
        <v>967</v>
      </c>
      <c r="I30" s="159">
        <v>3</v>
      </c>
      <c r="J30" s="156">
        <v>15</v>
      </c>
      <c r="K30" s="158" t="s">
        <v>226</v>
      </c>
      <c r="L30" s="159">
        <v>16</v>
      </c>
      <c r="M30" s="156">
        <v>7</v>
      </c>
      <c r="N30" s="156">
        <v>24</v>
      </c>
      <c r="P30" s="160"/>
      <c r="U30" s="60"/>
      <c r="V30" s="60"/>
      <c r="X30" s="45"/>
      <c r="Y30" s="45"/>
    </row>
    <row r="31" spans="1:25" ht="14.4" x14ac:dyDescent="0.3">
      <c r="A31" s="156" t="s">
        <v>133</v>
      </c>
      <c r="B31" s="157" t="s">
        <v>306</v>
      </c>
      <c r="C31" s="157" t="s">
        <v>530</v>
      </c>
      <c r="D31" s="156">
        <v>6</v>
      </c>
      <c r="E31" s="156">
        <v>2</v>
      </c>
      <c r="F31" s="60" t="s">
        <v>967</v>
      </c>
      <c r="G31" s="158">
        <v>1</v>
      </c>
      <c r="H31" s="60" t="s">
        <v>967</v>
      </c>
      <c r="I31" s="159">
        <v>3</v>
      </c>
      <c r="J31" s="156">
        <v>14</v>
      </c>
      <c r="K31" s="158" t="s">
        <v>226</v>
      </c>
      <c r="L31" s="159">
        <v>21</v>
      </c>
      <c r="M31" s="156">
        <v>7</v>
      </c>
      <c r="N31" s="156">
        <v>22</v>
      </c>
      <c r="P31" s="160"/>
      <c r="U31" s="60"/>
      <c r="V31" s="60"/>
      <c r="X31" s="45"/>
      <c r="Y31" s="45"/>
    </row>
    <row r="32" spans="1:25" ht="14.4" x14ac:dyDescent="0.3">
      <c r="A32" s="156" t="s">
        <v>134</v>
      </c>
      <c r="B32" s="157" t="s">
        <v>291</v>
      </c>
      <c r="C32" s="157" t="s">
        <v>288</v>
      </c>
      <c r="D32" s="156">
        <v>6</v>
      </c>
      <c r="E32" s="156">
        <v>2</v>
      </c>
      <c r="F32" s="60" t="s">
        <v>967</v>
      </c>
      <c r="G32" s="158">
        <v>1</v>
      </c>
      <c r="H32" s="60" t="s">
        <v>967</v>
      </c>
      <c r="I32" s="159">
        <v>3</v>
      </c>
      <c r="J32" s="156">
        <v>14</v>
      </c>
      <c r="K32" s="158" t="s">
        <v>226</v>
      </c>
      <c r="L32" s="159">
        <v>23</v>
      </c>
      <c r="M32" s="156">
        <v>7</v>
      </c>
      <c r="N32" s="156">
        <v>20</v>
      </c>
      <c r="P32" s="160"/>
      <c r="U32" s="60"/>
      <c r="V32" s="60"/>
      <c r="X32" s="45"/>
      <c r="Y32" s="45"/>
    </row>
    <row r="33" spans="1:25" ht="14.4" x14ac:dyDescent="0.3">
      <c r="A33" s="156" t="s">
        <v>135</v>
      </c>
      <c r="B33" s="157" t="s">
        <v>307</v>
      </c>
      <c r="C33" s="157" t="s">
        <v>288</v>
      </c>
      <c r="D33" s="156">
        <v>5</v>
      </c>
      <c r="E33" s="156">
        <v>1</v>
      </c>
      <c r="F33" s="60" t="s">
        <v>967</v>
      </c>
      <c r="G33" s="158">
        <v>1</v>
      </c>
      <c r="H33" s="60" t="s">
        <v>967</v>
      </c>
      <c r="I33" s="159">
        <v>3</v>
      </c>
      <c r="J33" s="156">
        <v>9</v>
      </c>
      <c r="K33" s="158" t="s">
        <v>226</v>
      </c>
      <c r="L33" s="159">
        <v>17</v>
      </c>
      <c r="M33" s="156">
        <v>4</v>
      </c>
      <c r="N33" s="156">
        <v>18</v>
      </c>
      <c r="P33" s="160"/>
      <c r="U33" s="60"/>
      <c r="V33" s="60"/>
      <c r="X33" s="45"/>
      <c r="Y33" s="45"/>
    </row>
    <row r="34" spans="1:25" ht="14.4" x14ac:dyDescent="0.3">
      <c r="A34" s="156" t="s">
        <v>136</v>
      </c>
      <c r="B34" s="157" t="s">
        <v>534</v>
      </c>
      <c r="C34" s="157" t="s">
        <v>530</v>
      </c>
      <c r="D34" s="156">
        <v>6</v>
      </c>
      <c r="E34" s="156">
        <v>2</v>
      </c>
      <c r="F34" s="60" t="s">
        <v>967</v>
      </c>
      <c r="G34" s="158">
        <v>0</v>
      </c>
      <c r="H34" s="60" t="s">
        <v>967</v>
      </c>
      <c r="I34" s="159">
        <v>4</v>
      </c>
      <c r="J34" s="156">
        <v>13</v>
      </c>
      <c r="K34" s="158" t="s">
        <v>226</v>
      </c>
      <c r="L34" s="159">
        <v>12</v>
      </c>
      <c r="M34" s="156">
        <v>6</v>
      </c>
      <c r="N34" s="156">
        <v>16</v>
      </c>
      <c r="P34" s="160"/>
      <c r="U34" s="60"/>
      <c r="V34" s="60"/>
      <c r="X34" s="45"/>
      <c r="Y34" s="45"/>
    </row>
    <row r="35" spans="1:25" ht="14.4" x14ac:dyDescent="0.3">
      <c r="A35" s="156" t="s">
        <v>137</v>
      </c>
      <c r="B35" s="157" t="s">
        <v>808</v>
      </c>
      <c r="C35" s="157" t="s">
        <v>530</v>
      </c>
      <c r="D35" s="156">
        <v>6</v>
      </c>
      <c r="E35" s="156">
        <v>1</v>
      </c>
      <c r="F35" s="60" t="s">
        <v>967</v>
      </c>
      <c r="G35" s="158">
        <v>3</v>
      </c>
      <c r="H35" s="60" t="s">
        <v>967</v>
      </c>
      <c r="I35" s="159">
        <v>2</v>
      </c>
      <c r="J35" s="156">
        <v>7</v>
      </c>
      <c r="K35" s="158" t="s">
        <v>226</v>
      </c>
      <c r="L35" s="159">
        <v>10</v>
      </c>
      <c r="M35" s="156">
        <v>6</v>
      </c>
      <c r="N35" s="156">
        <v>14</v>
      </c>
      <c r="P35" s="160"/>
      <c r="U35" s="60"/>
      <c r="V35" s="60"/>
      <c r="X35" s="45"/>
      <c r="Y35" s="45"/>
    </row>
    <row r="36" spans="1:25" ht="14.4" x14ac:dyDescent="0.3">
      <c r="A36" s="156" t="s">
        <v>138</v>
      </c>
      <c r="B36" s="157" t="s">
        <v>69</v>
      </c>
      <c r="C36" s="157" t="s">
        <v>61</v>
      </c>
      <c r="D36" s="156">
        <v>6</v>
      </c>
      <c r="E36" s="156">
        <v>1</v>
      </c>
      <c r="F36" s="60" t="s">
        <v>967</v>
      </c>
      <c r="G36" s="158">
        <v>2</v>
      </c>
      <c r="H36" s="60" t="s">
        <v>967</v>
      </c>
      <c r="I36" s="159">
        <v>3</v>
      </c>
      <c r="J36" s="156">
        <v>10</v>
      </c>
      <c r="K36" s="158" t="s">
        <v>226</v>
      </c>
      <c r="L36" s="159">
        <v>15</v>
      </c>
      <c r="M36" s="156">
        <v>5</v>
      </c>
      <c r="N36" s="156">
        <v>12</v>
      </c>
      <c r="P36" s="160"/>
      <c r="U36" s="60"/>
      <c r="V36" s="60"/>
      <c r="X36" s="45"/>
      <c r="Y36" s="45"/>
    </row>
    <row r="37" spans="1:25" ht="14.4" x14ac:dyDescent="0.3">
      <c r="A37" s="156" t="s">
        <v>139</v>
      </c>
      <c r="B37" s="157" t="s">
        <v>535</v>
      </c>
      <c r="C37" s="157" t="s">
        <v>530</v>
      </c>
      <c r="D37" s="156">
        <v>6</v>
      </c>
      <c r="E37" s="156">
        <v>1</v>
      </c>
      <c r="F37" s="60" t="s">
        <v>967</v>
      </c>
      <c r="G37" s="158">
        <v>1</v>
      </c>
      <c r="H37" s="60" t="s">
        <v>967</v>
      </c>
      <c r="I37" s="159">
        <v>4</v>
      </c>
      <c r="J37" s="156">
        <v>11</v>
      </c>
      <c r="K37" s="158" t="s">
        <v>226</v>
      </c>
      <c r="L37" s="159">
        <v>21</v>
      </c>
      <c r="M37" s="156">
        <v>4</v>
      </c>
      <c r="N37" s="156">
        <v>10</v>
      </c>
      <c r="P37" s="160"/>
      <c r="U37" s="60"/>
      <c r="V37" s="60"/>
      <c r="X37" s="45"/>
      <c r="Y37" s="45"/>
    </row>
    <row r="38" spans="1:25" ht="14.4" x14ac:dyDescent="0.3">
      <c r="A38" s="156" t="s">
        <v>140</v>
      </c>
      <c r="B38" s="157" t="s">
        <v>864</v>
      </c>
      <c r="C38" s="157" t="s">
        <v>288</v>
      </c>
      <c r="D38" s="156">
        <v>6</v>
      </c>
      <c r="E38" s="156">
        <v>1</v>
      </c>
      <c r="F38" s="60" t="s">
        <v>967</v>
      </c>
      <c r="G38" s="158">
        <v>1</v>
      </c>
      <c r="H38" s="60" t="s">
        <v>967</v>
      </c>
      <c r="I38" s="159">
        <v>4</v>
      </c>
      <c r="J38" s="156">
        <v>10</v>
      </c>
      <c r="K38" s="158" t="s">
        <v>226</v>
      </c>
      <c r="L38" s="159">
        <v>17</v>
      </c>
      <c r="M38" s="156">
        <v>4</v>
      </c>
      <c r="N38" s="156">
        <v>8</v>
      </c>
      <c r="P38" s="160"/>
      <c r="U38" s="60"/>
      <c r="V38" s="60"/>
      <c r="X38" s="45"/>
      <c r="Y38" s="45"/>
    </row>
    <row r="39" spans="1:25" ht="14.4" x14ac:dyDescent="0.3">
      <c r="A39" s="156" t="s">
        <v>141</v>
      </c>
      <c r="B39" s="157" t="s">
        <v>686</v>
      </c>
      <c r="C39" s="157" t="s">
        <v>300</v>
      </c>
      <c r="D39" s="156">
        <v>5</v>
      </c>
      <c r="E39" s="156">
        <v>0</v>
      </c>
      <c r="F39" s="60" t="s">
        <v>967</v>
      </c>
      <c r="G39" s="158">
        <v>0</v>
      </c>
      <c r="H39" s="60" t="s">
        <v>967</v>
      </c>
      <c r="I39" s="159">
        <v>5</v>
      </c>
      <c r="J39" s="156">
        <v>6</v>
      </c>
      <c r="K39" s="158" t="s">
        <v>226</v>
      </c>
      <c r="L39" s="159">
        <v>16</v>
      </c>
      <c r="M39" s="156">
        <v>0</v>
      </c>
      <c r="N39" s="156">
        <v>6</v>
      </c>
      <c r="P39" s="160"/>
      <c r="U39" s="60"/>
      <c r="V39" s="60"/>
      <c r="X39" s="45"/>
      <c r="Y39" s="45"/>
    </row>
    <row r="40" spans="1:25" ht="14.4" x14ac:dyDescent="0.3">
      <c r="A40" s="156" t="s">
        <v>142</v>
      </c>
      <c r="B40" s="157" t="s">
        <v>853</v>
      </c>
      <c r="C40" s="157" t="s">
        <v>530</v>
      </c>
      <c r="D40" s="156">
        <v>4</v>
      </c>
      <c r="E40" s="156">
        <v>1</v>
      </c>
      <c r="F40" s="60" t="s">
        <v>967</v>
      </c>
      <c r="G40" s="158">
        <v>0</v>
      </c>
      <c r="H40" s="60" t="s">
        <v>967</v>
      </c>
      <c r="I40" s="159">
        <v>3</v>
      </c>
      <c r="J40" s="156">
        <v>3</v>
      </c>
      <c r="K40" s="158" t="s">
        <v>226</v>
      </c>
      <c r="L40" s="159">
        <v>19</v>
      </c>
      <c r="M40" s="156">
        <v>3</v>
      </c>
      <c r="N40" s="156">
        <v>4</v>
      </c>
      <c r="P40" s="160"/>
      <c r="U40" s="60"/>
      <c r="V40" s="60"/>
      <c r="X40" s="45"/>
      <c r="Y40" s="45"/>
    </row>
    <row r="41" spans="1:25" ht="14.4" x14ac:dyDescent="0.3">
      <c r="A41" s="156" t="s">
        <v>143</v>
      </c>
      <c r="B41" s="157" t="s">
        <v>854</v>
      </c>
      <c r="C41" s="157" t="s">
        <v>288</v>
      </c>
      <c r="D41" s="156">
        <v>6</v>
      </c>
      <c r="E41" s="156">
        <v>0</v>
      </c>
      <c r="F41" s="60" t="s">
        <v>967</v>
      </c>
      <c r="G41" s="158">
        <v>0</v>
      </c>
      <c r="H41" s="60" t="s">
        <v>967</v>
      </c>
      <c r="I41" s="159">
        <v>6</v>
      </c>
      <c r="J41" s="156">
        <v>3</v>
      </c>
      <c r="K41" s="158" t="s">
        <v>226</v>
      </c>
      <c r="L41" s="159">
        <v>27</v>
      </c>
      <c r="M41" s="156">
        <v>0</v>
      </c>
      <c r="N41" s="156">
        <v>2</v>
      </c>
      <c r="P41" s="160"/>
      <c r="U41" s="60"/>
      <c r="V41" s="60"/>
      <c r="X41" s="45"/>
      <c r="Y41" s="45"/>
    </row>
    <row r="42" spans="1:25" x14ac:dyDescent="0.25">
      <c r="E42" s="45"/>
      <c r="F42" s="45"/>
      <c r="G42" s="45"/>
      <c r="H42" s="45"/>
      <c r="I42" s="45"/>
      <c r="J42" s="45"/>
      <c r="K42" s="45"/>
      <c r="L42" s="45"/>
    </row>
  </sheetData>
  <mergeCells count="16">
    <mergeCell ref="C5:N5"/>
    <mergeCell ref="A6:N6"/>
    <mergeCell ref="O6:W6"/>
    <mergeCell ref="X6:Y6"/>
    <mergeCell ref="F2:K2"/>
    <mergeCell ref="L2:N2"/>
    <mergeCell ref="C3:N3"/>
    <mergeCell ref="C4:E4"/>
    <mergeCell ref="F4:K4"/>
    <mergeCell ref="L4:N4"/>
    <mergeCell ref="A3:B3"/>
    <mergeCell ref="A4:B4"/>
    <mergeCell ref="A5:B5"/>
    <mergeCell ref="A1:N1"/>
    <mergeCell ref="A2:B2"/>
    <mergeCell ref="C2:E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X1017"/>
  <sheetViews>
    <sheetView zoomScaleNormal="100" workbookViewId="0">
      <pane xSplit="5" ySplit="5" topLeftCell="N6" activePane="bottomRight" state="frozen"/>
      <selection activeCell="B30" sqref="B30"/>
      <selection pane="topRight" activeCell="B30" sqref="B30"/>
      <selection pane="bottomLeft" activeCell="B30" sqref="B30"/>
      <selection pane="bottomRight" activeCell="P4" sqref="P4"/>
    </sheetView>
  </sheetViews>
  <sheetFormatPr defaultColWidth="9.21875" defaultRowHeight="13.2" x14ac:dyDescent="0.25"/>
  <cols>
    <col min="1" max="1" width="7.21875" style="26" customWidth="1"/>
    <col min="2" max="2" width="19.33203125" style="25" customWidth="1"/>
    <col min="3" max="3" width="22.33203125" style="25" customWidth="1"/>
    <col min="4" max="4" width="11.44140625" style="82" customWidth="1"/>
    <col min="5" max="5" width="3.77734375" style="17" customWidth="1"/>
    <col min="6" max="6" width="9.77734375" style="13" customWidth="1"/>
    <col min="7" max="7" width="11.44140625" style="13" customWidth="1"/>
    <col min="8" max="8" width="9.77734375" style="13" customWidth="1"/>
    <col min="9" max="12" width="5.77734375" style="18" customWidth="1"/>
    <col min="13" max="35" width="5.77734375" style="19" customWidth="1"/>
    <col min="36" max="38" width="5.77734375" style="19" hidden="1" customWidth="1"/>
    <col min="39" max="70" width="5.77734375" style="19" customWidth="1"/>
    <col min="71" max="71" width="5.5546875" style="19" customWidth="1"/>
    <col min="72" max="72" width="5.44140625" style="13" hidden="1" customWidth="1"/>
    <col min="73" max="74" width="6.77734375" style="13" hidden="1" customWidth="1"/>
    <col min="75" max="75" width="4.21875" style="13" hidden="1" customWidth="1"/>
    <col min="76" max="76" width="5.77734375" style="13" hidden="1" customWidth="1"/>
    <col min="77" max="16384" width="9.21875" style="13"/>
  </cols>
  <sheetData>
    <row r="1" spans="1:76" ht="24" customHeight="1" x14ac:dyDescent="0.25">
      <c r="A1" s="127" t="s">
        <v>46</v>
      </c>
      <c r="B1" s="127"/>
      <c r="C1" s="127"/>
      <c r="D1" s="127"/>
      <c r="E1" s="127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</row>
    <row r="2" spans="1:76" s="1" customFormat="1" ht="10.199999999999999" x14ac:dyDescent="0.2">
      <c r="A2" s="32"/>
      <c r="B2" s="32"/>
      <c r="C2" s="32"/>
      <c r="D2" s="73"/>
      <c r="E2" s="32"/>
      <c r="I2" s="132" t="s">
        <v>29</v>
      </c>
      <c r="J2" s="132"/>
      <c r="K2" s="132"/>
      <c r="L2" s="132"/>
      <c r="M2" s="33" t="s">
        <v>30</v>
      </c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</row>
    <row r="3" spans="1:76" ht="24.75" customHeight="1" x14ac:dyDescent="0.4">
      <c r="A3" s="35"/>
      <c r="B3" s="46"/>
      <c r="C3" s="46"/>
      <c r="D3" s="63"/>
      <c r="E3" s="36"/>
      <c r="I3" s="37" t="s">
        <v>28</v>
      </c>
      <c r="J3" s="37" t="s">
        <v>28</v>
      </c>
      <c r="K3" s="37" t="s">
        <v>28</v>
      </c>
      <c r="L3" s="102" t="s">
        <v>41</v>
      </c>
      <c r="M3" s="5" t="s">
        <v>37</v>
      </c>
      <c r="N3" s="5" t="s">
        <v>37</v>
      </c>
      <c r="O3" s="5" t="s">
        <v>37</v>
      </c>
      <c r="P3" s="5" t="s">
        <v>37</v>
      </c>
      <c r="Q3" s="5" t="s">
        <v>37</v>
      </c>
      <c r="R3" s="37" t="s">
        <v>419</v>
      </c>
      <c r="S3" s="5" t="s">
        <v>37</v>
      </c>
      <c r="T3" s="37" t="s">
        <v>419</v>
      </c>
      <c r="U3" s="5" t="s">
        <v>37</v>
      </c>
      <c r="V3" s="5" t="s">
        <v>37</v>
      </c>
      <c r="W3" s="5" t="s">
        <v>37</v>
      </c>
      <c r="X3" s="5" t="s">
        <v>37</v>
      </c>
      <c r="Y3" s="5" t="s">
        <v>37</v>
      </c>
      <c r="Z3" s="5" t="s">
        <v>37</v>
      </c>
      <c r="AA3" s="74" t="s">
        <v>419</v>
      </c>
      <c r="AB3" s="5" t="s">
        <v>37</v>
      </c>
      <c r="AC3" s="5" t="s">
        <v>37</v>
      </c>
      <c r="AD3" s="5" t="s">
        <v>37</v>
      </c>
      <c r="AE3" s="5" t="s">
        <v>37</v>
      </c>
      <c r="AF3" s="74" t="s">
        <v>729</v>
      </c>
      <c r="AG3" s="74" t="s">
        <v>729</v>
      </c>
      <c r="AH3" s="74" t="s">
        <v>729</v>
      </c>
      <c r="AI3" s="5" t="s">
        <v>37</v>
      </c>
      <c r="AJ3" s="5" t="s">
        <v>37</v>
      </c>
      <c r="AK3" s="74" t="s">
        <v>729</v>
      </c>
      <c r="AL3" s="74" t="s">
        <v>729</v>
      </c>
      <c r="AM3" s="74" t="s">
        <v>729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6" ht="61.5" customHeight="1" x14ac:dyDescent="0.4">
      <c r="A4" s="38"/>
      <c r="B4" s="39"/>
      <c r="C4" s="39"/>
      <c r="D4" s="63"/>
      <c r="E4" s="2"/>
      <c r="I4" s="3" t="s">
        <v>39</v>
      </c>
      <c r="J4" s="3" t="s">
        <v>40</v>
      </c>
      <c r="K4" s="3" t="s">
        <v>749</v>
      </c>
      <c r="L4" s="3" t="s">
        <v>42</v>
      </c>
      <c r="M4" s="12" t="s">
        <v>170</v>
      </c>
      <c r="N4" s="12" t="s">
        <v>43</v>
      </c>
      <c r="O4" s="12" t="s">
        <v>44</v>
      </c>
      <c r="P4" s="12" t="s">
        <v>45</v>
      </c>
      <c r="Q4" s="12" t="s">
        <v>396</v>
      </c>
      <c r="R4" s="3" t="s">
        <v>420</v>
      </c>
      <c r="S4" s="12" t="s">
        <v>457</v>
      </c>
      <c r="T4" s="3" t="s">
        <v>458</v>
      </c>
      <c r="U4" s="12" t="s">
        <v>505</v>
      </c>
      <c r="V4" s="12" t="s">
        <v>506</v>
      </c>
      <c r="W4" s="12" t="s">
        <v>612</v>
      </c>
      <c r="X4" s="12" t="s">
        <v>613</v>
      </c>
      <c r="Y4" s="12" t="s">
        <v>614</v>
      </c>
      <c r="Z4" s="12" t="s">
        <v>615</v>
      </c>
      <c r="AA4" s="75" t="s">
        <v>616</v>
      </c>
      <c r="AB4" s="12" t="s">
        <v>730</v>
      </c>
      <c r="AC4" s="12" t="s">
        <v>731</v>
      </c>
      <c r="AD4" s="12" t="s">
        <v>732</v>
      </c>
      <c r="AE4" s="12" t="s">
        <v>733</v>
      </c>
      <c r="AF4" s="75" t="s">
        <v>734</v>
      </c>
      <c r="AG4" s="75" t="s">
        <v>752</v>
      </c>
      <c r="AH4" s="75" t="s">
        <v>790</v>
      </c>
      <c r="AI4" s="75" t="s">
        <v>831</v>
      </c>
      <c r="AJ4" s="75" t="s">
        <v>832</v>
      </c>
      <c r="AK4" s="75" t="s">
        <v>844</v>
      </c>
      <c r="AL4" s="75" t="s">
        <v>883</v>
      </c>
      <c r="AM4" s="75" t="s">
        <v>884</v>
      </c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</row>
    <row r="5" spans="1:76" s="1" customFormat="1" ht="10.199999999999999" x14ac:dyDescent="0.2">
      <c r="A5" s="32"/>
      <c r="B5" s="120" t="s">
        <v>13</v>
      </c>
      <c r="C5" s="120" t="s">
        <v>33</v>
      </c>
      <c r="D5" s="63" t="s">
        <v>38</v>
      </c>
      <c r="E5" s="120" t="s">
        <v>14</v>
      </c>
      <c r="I5" s="40"/>
      <c r="J5" s="40"/>
      <c r="K5" s="40"/>
      <c r="L5" s="40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</row>
    <row r="6" spans="1:76" ht="13.05" customHeight="1" x14ac:dyDescent="0.25">
      <c r="A6" s="26" t="s">
        <v>0</v>
      </c>
      <c r="B6" s="45" t="s">
        <v>463</v>
      </c>
      <c r="C6" s="45" t="s">
        <v>233</v>
      </c>
      <c r="D6" s="64"/>
      <c r="E6" s="42" t="s">
        <v>11</v>
      </c>
      <c r="F6" s="19">
        <v>0</v>
      </c>
      <c r="G6" s="19">
        <v>0</v>
      </c>
      <c r="H6" s="19">
        <v>0</v>
      </c>
      <c r="I6" s="6"/>
      <c r="J6" s="6">
        <v>152</v>
      </c>
      <c r="K6" s="6">
        <v>165</v>
      </c>
      <c r="L6" s="6">
        <v>225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>
        <v>150</v>
      </c>
      <c r="AB6" s="14"/>
      <c r="AC6" s="14"/>
      <c r="AD6" s="14"/>
      <c r="AE6" s="14"/>
      <c r="AF6" s="14"/>
      <c r="AG6" s="14"/>
      <c r="AH6" s="14"/>
      <c r="AI6" s="14"/>
      <c r="AJ6" s="14"/>
      <c r="AK6" s="14">
        <v>84</v>
      </c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3">
        <v>0</v>
      </c>
      <c r="BU6" s="13">
        <v>0</v>
      </c>
      <c r="BV6" s="13">
        <v>0</v>
      </c>
      <c r="BW6" s="13">
        <v>0</v>
      </c>
      <c r="BX6" s="13">
        <v>0</v>
      </c>
    </row>
    <row r="7" spans="1:76" ht="13.05" customHeight="1" x14ac:dyDescent="0.25">
      <c r="A7" s="26" t="s">
        <v>1</v>
      </c>
      <c r="B7" s="50" t="s">
        <v>303</v>
      </c>
      <c r="C7" s="50" t="s">
        <v>61</v>
      </c>
      <c r="D7" s="64" t="s">
        <v>387</v>
      </c>
      <c r="E7" s="42" t="s">
        <v>35</v>
      </c>
      <c r="F7" s="19">
        <v>0</v>
      </c>
      <c r="G7" s="19">
        <v>0</v>
      </c>
      <c r="H7" s="19">
        <v>0</v>
      </c>
      <c r="I7" s="6"/>
      <c r="J7" s="6"/>
      <c r="K7" s="6"/>
      <c r="L7" s="6"/>
      <c r="M7" s="14"/>
      <c r="N7" s="14"/>
      <c r="O7" s="14"/>
      <c r="P7" s="14"/>
      <c r="Q7" s="14">
        <v>9</v>
      </c>
      <c r="R7" s="14"/>
      <c r="S7" s="14">
        <v>10</v>
      </c>
      <c r="T7" s="14"/>
      <c r="U7" s="14">
        <v>11</v>
      </c>
      <c r="V7" s="14"/>
      <c r="W7" s="14"/>
      <c r="X7" s="14"/>
      <c r="Y7" s="14">
        <v>8</v>
      </c>
      <c r="Z7" s="14"/>
      <c r="AA7" s="14"/>
      <c r="AB7" s="14"/>
      <c r="AC7" s="14">
        <v>10</v>
      </c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3">
        <v>0</v>
      </c>
      <c r="BU7" s="13">
        <v>0</v>
      </c>
      <c r="BV7" s="13">
        <v>0</v>
      </c>
      <c r="BW7" s="13">
        <v>0</v>
      </c>
      <c r="BX7" s="13">
        <v>0</v>
      </c>
    </row>
    <row r="8" spans="1:76" ht="13.05" customHeight="1" x14ac:dyDescent="0.25">
      <c r="A8" s="26" t="s">
        <v>4</v>
      </c>
      <c r="B8" s="45" t="s">
        <v>405</v>
      </c>
      <c r="C8" s="45" t="s">
        <v>128</v>
      </c>
      <c r="D8" s="64"/>
      <c r="E8" s="42" t="s">
        <v>35</v>
      </c>
      <c r="F8" s="19">
        <v>0</v>
      </c>
      <c r="G8" s="19">
        <v>0</v>
      </c>
      <c r="H8" s="19">
        <v>0</v>
      </c>
      <c r="I8" s="6"/>
      <c r="J8" s="6">
        <v>95</v>
      </c>
      <c r="K8" s="6"/>
      <c r="L8" s="6"/>
      <c r="M8" s="14"/>
      <c r="N8" s="14"/>
      <c r="O8" s="14"/>
      <c r="P8" s="14"/>
      <c r="Q8" s="14"/>
      <c r="R8" s="14">
        <v>28</v>
      </c>
      <c r="S8" s="14"/>
      <c r="T8" s="14"/>
      <c r="AA8" s="19">
        <v>26</v>
      </c>
      <c r="AM8" s="19">
        <v>33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</row>
    <row r="9" spans="1:76" ht="13.05" customHeight="1" x14ac:dyDescent="0.25">
      <c r="A9" s="26" t="s">
        <v>5</v>
      </c>
      <c r="B9" s="45" t="s">
        <v>404</v>
      </c>
      <c r="C9" s="45" t="s">
        <v>115</v>
      </c>
      <c r="D9" s="64"/>
      <c r="E9" s="42" t="s">
        <v>11</v>
      </c>
      <c r="F9" s="19">
        <v>0</v>
      </c>
      <c r="G9" s="19">
        <v>0</v>
      </c>
      <c r="H9" s="19">
        <v>0</v>
      </c>
      <c r="I9" s="6"/>
      <c r="J9" s="6">
        <v>144</v>
      </c>
      <c r="K9" s="6">
        <v>138</v>
      </c>
      <c r="L9" s="6"/>
      <c r="M9" s="14"/>
      <c r="N9" s="14"/>
      <c r="O9" s="14"/>
      <c r="P9" s="14"/>
      <c r="Q9" s="14"/>
      <c r="R9" s="14">
        <v>36</v>
      </c>
      <c r="U9" s="14"/>
      <c r="V9" s="14"/>
      <c r="W9" s="14"/>
      <c r="X9" s="14"/>
      <c r="Y9" s="14"/>
      <c r="Z9" s="14"/>
      <c r="AA9" s="14"/>
      <c r="AB9" s="14"/>
      <c r="AC9" s="14"/>
      <c r="AD9" s="14">
        <v>9</v>
      </c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3">
        <v>0</v>
      </c>
      <c r="BU9" s="13">
        <v>0</v>
      </c>
      <c r="BV9" s="13">
        <v>0</v>
      </c>
      <c r="BW9" s="13">
        <v>0</v>
      </c>
      <c r="BX9" s="13">
        <v>0</v>
      </c>
    </row>
    <row r="10" spans="1:76" ht="13.05" customHeight="1" x14ac:dyDescent="0.25">
      <c r="A10" s="26" t="s">
        <v>6</v>
      </c>
      <c r="B10" s="45" t="s">
        <v>748</v>
      </c>
      <c r="C10" s="45" t="s">
        <v>623</v>
      </c>
      <c r="D10" s="64"/>
      <c r="E10" s="42" t="s">
        <v>11</v>
      </c>
      <c r="F10" s="19">
        <v>0</v>
      </c>
      <c r="G10" s="19">
        <v>0</v>
      </c>
      <c r="H10" s="19">
        <v>0</v>
      </c>
      <c r="I10" s="6"/>
      <c r="J10" s="6"/>
      <c r="K10" s="6">
        <v>134</v>
      </c>
      <c r="L10" s="6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3">
        <v>0</v>
      </c>
      <c r="BU10" s="13">
        <v>0</v>
      </c>
      <c r="BV10" s="13">
        <v>0</v>
      </c>
      <c r="BW10" s="13">
        <v>0</v>
      </c>
      <c r="BX10" s="13">
        <v>0</v>
      </c>
    </row>
    <row r="11" spans="1:76" ht="13.05" customHeight="1" x14ac:dyDescent="0.25">
      <c r="A11" s="26" t="s">
        <v>7</v>
      </c>
      <c r="B11" s="45" t="s">
        <v>660</v>
      </c>
      <c r="C11" s="45" t="s">
        <v>661</v>
      </c>
      <c r="D11" s="64" t="s">
        <v>394</v>
      </c>
      <c r="E11" s="42" t="s">
        <v>12</v>
      </c>
      <c r="F11" s="19">
        <v>0</v>
      </c>
      <c r="G11" s="19">
        <v>0</v>
      </c>
      <c r="H11" s="19">
        <v>0</v>
      </c>
      <c r="I11" s="6"/>
      <c r="J11" s="6"/>
      <c r="K11" s="6"/>
      <c r="L11" s="6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>
        <v>8</v>
      </c>
      <c r="AD11" s="14"/>
      <c r="AE11" s="14"/>
      <c r="AF11" s="14"/>
      <c r="AG11" s="14"/>
      <c r="BT11" s="13">
        <v>0</v>
      </c>
      <c r="BU11" s="13">
        <v>0</v>
      </c>
      <c r="BV11" s="13">
        <v>0</v>
      </c>
      <c r="BW11" s="13">
        <v>0</v>
      </c>
      <c r="BX11" s="13">
        <v>0</v>
      </c>
    </row>
    <row r="12" spans="1:76" ht="13.05" customHeight="1" x14ac:dyDescent="0.25">
      <c r="A12" s="26" t="s">
        <v>8</v>
      </c>
      <c r="B12" s="50" t="s">
        <v>238</v>
      </c>
      <c r="C12" s="50" t="s">
        <v>114</v>
      </c>
      <c r="D12" s="64"/>
      <c r="E12" s="42" t="s">
        <v>11</v>
      </c>
      <c r="F12" s="19">
        <v>0</v>
      </c>
      <c r="G12" s="19">
        <v>0</v>
      </c>
      <c r="H12" s="19">
        <v>0</v>
      </c>
      <c r="I12" s="6">
        <v>208</v>
      </c>
      <c r="J12" s="6"/>
      <c r="K12" s="6"/>
      <c r="L12" s="6">
        <v>180</v>
      </c>
      <c r="M12" s="14"/>
      <c r="N12" s="14"/>
      <c r="O12" s="14"/>
      <c r="P12" s="14"/>
      <c r="Q12" s="14"/>
      <c r="R12" s="14"/>
      <c r="S12" s="14"/>
      <c r="T12" s="14">
        <v>127</v>
      </c>
      <c r="AG12" s="19">
        <v>101</v>
      </c>
      <c r="BT12" s="13">
        <v>0</v>
      </c>
      <c r="BU12" s="13">
        <v>0</v>
      </c>
      <c r="BV12" s="13">
        <v>0</v>
      </c>
      <c r="BW12" s="13">
        <v>0</v>
      </c>
      <c r="BX12" s="13">
        <v>0</v>
      </c>
    </row>
    <row r="13" spans="1:76" ht="13.05" customHeight="1" x14ac:dyDescent="0.25">
      <c r="A13" s="26" t="s">
        <v>9</v>
      </c>
      <c r="B13" s="76" t="s">
        <v>557</v>
      </c>
      <c r="C13" s="65" t="s">
        <v>128</v>
      </c>
      <c r="D13" s="64"/>
      <c r="E13" s="42" t="s">
        <v>35</v>
      </c>
      <c r="F13" s="19">
        <v>0</v>
      </c>
      <c r="G13" s="19">
        <v>0</v>
      </c>
      <c r="H13" s="19">
        <v>0</v>
      </c>
      <c r="I13" s="6"/>
      <c r="J13" s="6"/>
      <c r="K13" s="6"/>
      <c r="L13" s="6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>
        <v>22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</row>
    <row r="14" spans="1:76" ht="13.05" customHeight="1" x14ac:dyDescent="0.25">
      <c r="A14" s="26" t="s">
        <v>15</v>
      </c>
      <c r="B14" s="45" t="s">
        <v>818</v>
      </c>
      <c r="C14" s="45" t="s">
        <v>812</v>
      </c>
      <c r="D14" s="64"/>
      <c r="E14" s="42" t="s">
        <v>11</v>
      </c>
      <c r="F14" s="19">
        <v>0</v>
      </c>
      <c r="G14" s="19">
        <v>0</v>
      </c>
      <c r="H14" s="19">
        <v>0</v>
      </c>
      <c r="I14" s="6"/>
      <c r="J14" s="6"/>
      <c r="K14" s="6"/>
      <c r="L14" s="6">
        <v>127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1</v>
      </c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3">
        <v>0</v>
      </c>
      <c r="BU14" s="13">
        <v>0</v>
      </c>
      <c r="BV14" s="13">
        <v>0</v>
      </c>
      <c r="BW14" s="13">
        <v>0</v>
      </c>
      <c r="BX14" s="13">
        <v>0</v>
      </c>
    </row>
    <row r="15" spans="1:76" ht="13.05" customHeight="1" x14ac:dyDescent="0.25">
      <c r="A15" s="26" t="s">
        <v>16</v>
      </c>
      <c r="B15" s="48" t="s">
        <v>63</v>
      </c>
      <c r="C15" s="48" t="s">
        <v>57</v>
      </c>
      <c r="D15" s="64"/>
      <c r="E15" s="42" t="s">
        <v>34</v>
      </c>
      <c r="F15" s="19">
        <v>0</v>
      </c>
      <c r="G15" s="19">
        <v>0</v>
      </c>
      <c r="H15" s="19">
        <v>0</v>
      </c>
      <c r="I15" s="6"/>
      <c r="J15" s="6"/>
      <c r="K15" s="6"/>
      <c r="L15" s="6"/>
      <c r="M15" s="45"/>
      <c r="O15" s="49">
        <v>18</v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3">
        <v>0</v>
      </c>
      <c r="BU15" s="13">
        <v>0</v>
      </c>
      <c r="BV15" s="13">
        <v>0</v>
      </c>
      <c r="BW15" s="13">
        <v>0</v>
      </c>
      <c r="BX15" s="13">
        <v>0</v>
      </c>
    </row>
    <row r="16" spans="1:76" ht="13.05" customHeight="1" x14ac:dyDescent="0.25">
      <c r="A16" s="26" t="s">
        <v>17</v>
      </c>
      <c r="B16" s="49" t="s">
        <v>717</v>
      </c>
      <c r="C16" s="49" t="s">
        <v>634</v>
      </c>
      <c r="D16" s="64" t="s">
        <v>387</v>
      </c>
      <c r="E16" s="42" t="s">
        <v>35</v>
      </c>
      <c r="F16" s="19">
        <v>0</v>
      </c>
      <c r="G16" s="19">
        <v>0</v>
      </c>
      <c r="H16" s="19">
        <v>0</v>
      </c>
      <c r="I16" s="6"/>
      <c r="J16" s="6"/>
      <c r="K16" s="6"/>
      <c r="L16" s="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1</v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3">
        <v>0</v>
      </c>
      <c r="BU16" s="13">
        <v>0</v>
      </c>
      <c r="BV16" s="13">
        <v>0</v>
      </c>
      <c r="BW16" s="13">
        <v>0</v>
      </c>
      <c r="BX16" s="13">
        <v>0</v>
      </c>
    </row>
    <row r="17" spans="1:76" ht="13.05" customHeight="1" x14ac:dyDescent="0.25">
      <c r="A17" s="26" t="s">
        <v>18</v>
      </c>
      <c r="B17" s="45" t="s">
        <v>640</v>
      </c>
      <c r="C17" s="45" t="s">
        <v>57</v>
      </c>
      <c r="D17" s="64" t="s">
        <v>393</v>
      </c>
      <c r="E17" s="42" t="s">
        <v>34</v>
      </c>
      <c r="F17" s="19">
        <v>0</v>
      </c>
      <c r="G17" s="19">
        <v>0</v>
      </c>
      <c r="H17" s="19">
        <v>0</v>
      </c>
      <c r="I17" s="6"/>
      <c r="J17" s="6"/>
      <c r="K17" s="6"/>
      <c r="L17" s="6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>
        <v>28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3">
        <v>0</v>
      </c>
      <c r="BU17" s="13">
        <v>0</v>
      </c>
      <c r="BV17" s="13">
        <v>0</v>
      </c>
      <c r="BW17" s="13">
        <v>0</v>
      </c>
      <c r="BX17" s="13">
        <v>0</v>
      </c>
    </row>
    <row r="18" spans="1:76" ht="13.05" customHeight="1" x14ac:dyDescent="0.25">
      <c r="A18" s="26" t="s">
        <v>19</v>
      </c>
      <c r="B18" s="50" t="s">
        <v>235</v>
      </c>
      <c r="C18" s="50" t="s">
        <v>114</v>
      </c>
      <c r="D18" s="64"/>
      <c r="E18" s="42" t="s">
        <v>11</v>
      </c>
      <c r="F18" s="19">
        <v>0</v>
      </c>
      <c r="G18" s="19">
        <v>0</v>
      </c>
      <c r="H18" s="19">
        <v>0</v>
      </c>
      <c r="I18" s="6">
        <v>214</v>
      </c>
      <c r="J18" s="6"/>
      <c r="K18" s="6"/>
      <c r="L18" s="6"/>
      <c r="M18" s="14"/>
      <c r="N18" s="14"/>
      <c r="O18" s="14"/>
      <c r="P18" s="14"/>
      <c r="Q18" s="14"/>
      <c r="R18" s="14"/>
      <c r="T18" s="19">
        <v>181</v>
      </c>
      <c r="AB18" s="14"/>
      <c r="AC18" s="14"/>
      <c r="AD18" s="14"/>
      <c r="AE18" s="14"/>
      <c r="AF18" s="14"/>
      <c r="AG18" s="14">
        <v>91</v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BT18" s="13">
        <v>0</v>
      </c>
      <c r="BU18" s="13">
        <v>0</v>
      </c>
      <c r="BV18" s="13">
        <v>0</v>
      </c>
      <c r="BW18" s="13">
        <v>0</v>
      </c>
      <c r="BX18" s="13">
        <v>0</v>
      </c>
    </row>
    <row r="19" spans="1:76" ht="13.05" customHeight="1" x14ac:dyDescent="0.25">
      <c r="A19" s="26" t="s">
        <v>20</v>
      </c>
      <c r="B19" s="50" t="s">
        <v>280</v>
      </c>
      <c r="C19" s="50" t="s">
        <v>114</v>
      </c>
      <c r="D19" s="64"/>
      <c r="E19" s="42" t="s">
        <v>12</v>
      </c>
      <c r="F19" s="19">
        <v>0</v>
      </c>
      <c r="G19" s="19">
        <v>0</v>
      </c>
      <c r="H19" s="19">
        <v>0</v>
      </c>
      <c r="I19" s="6">
        <v>60</v>
      </c>
      <c r="J19" s="6"/>
      <c r="K19" s="6"/>
      <c r="L19" s="6"/>
      <c r="M19" s="14"/>
      <c r="N19" s="14"/>
      <c r="O19" s="14"/>
      <c r="P19" s="14"/>
      <c r="Q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BT19" s="13">
        <v>0</v>
      </c>
      <c r="BU19" s="13">
        <v>0</v>
      </c>
      <c r="BV19" s="13">
        <v>0</v>
      </c>
      <c r="BW19" s="13">
        <v>0</v>
      </c>
      <c r="BX19" s="13">
        <v>0</v>
      </c>
    </row>
    <row r="20" spans="1:76" ht="13.05" customHeight="1" x14ac:dyDescent="0.25">
      <c r="A20" s="26" t="s">
        <v>21</v>
      </c>
      <c r="B20" s="45" t="s">
        <v>816</v>
      </c>
      <c r="C20" s="45" t="s">
        <v>530</v>
      </c>
      <c r="D20" s="64"/>
      <c r="E20" s="42" t="s">
        <v>35</v>
      </c>
      <c r="F20" s="13">
        <v>0</v>
      </c>
      <c r="G20" s="13">
        <v>0</v>
      </c>
      <c r="H20" s="13">
        <v>0</v>
      </c>
      <c r="I20" s="6"/>
      <c r="J20" s="6"/>
      <c r="K20" s="6"/>
      <c r="L20" s="6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>
        <v>3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BT20" s="13">
        <v>0</v>
      </c>
      <c r="BU20" s="13">
        <v>0</v>
      </c>
      <c r="BV20" s="13">
        <v>0</v>
      </c>
      <c r="BW20" s="13">
        <v>0</v>
      </c>
      <c r="BX20" s="13">
        <v>0</v>
      </c>
    </row>
    <row r="21" spans="1:76" ht="13.05" customHeight="1" x14ac:dyDescent="0.25">
      <c r="A21" s="26" t="s">
        <v>22</v>
      </c>
      <c r="B21" s="45" t="s">
        <v>399</v>
      </c>
      <c r="C21" s="45" t="s">
        <v>268</v>
      </c>
      <c r="D21" s="64"/>
      <c r="E21" s="42" t="s">
        <v>12</v>
      </c>
      <c r="F21" s="19">
        <v>0</v>
      </c>
      <c r="G21" s="19">
        <v>0</v>
      </c>
      <c r="H21" s="19">
        <v>0</v>
      </c>
      <c r="I21" s="6"/>
      <c r="J21" s="6"/>
      <c r="K21" s="6"/>
      <c r="L21" s="6"/>
      <c r="M21" s="14"/>
      <c r="N21" s="14"/>
      <c r="O21" s="14"/>
      <c r="P21" s="14"/>
      <c r="Q21" s="14"/>
      <c r="R21" s="14">
        <v>98</v>
      </c>
      <c r="S21" s="14"/>
      <c r="T21" s="14"/>
      <c r="U21" s="14"/>
      <c r="V21" s="14"/>
      <c r="W21" s="14"/>
      <c r="X21" s="14"/>
      <c r="Y21" s="14"/>
      <c r="Z21" s="14"/>
      <c r="AA21" s="14"/>
      <c r="BT21" s="13">
        <v>0</v>
      </c>
      <c r="BU21" s="13">
        <v>0</v>
      </c>
      <c r="BV21" s="13">
        <v>0</v>
      </c>
      <c r="BW21" s="13">
        <v>0</v>
      </c>
      <c r="BX21" s="13">
        <v>0</v>
      </c>
    </row>
    <row r="22" spans="1:76" ht="13.05" customHeight="1" x14ac:dyDescent="0.25">
      <c r="A22" s="26" t="s">
        <v>23</v>
      </c>
      <c r="B22" s="47" t="s">
        <v>88</v>
      </c>
      <c r="C22" s="47" t="s">
        <v>128</v>
      </c>
      <c r="D22" s="64"/>
      <c r="E22" s="42" t="s">
        <v>12</v>
      </c>
      <c r="F22" s="19">
        <v>0</v>
      </c>
      <c r="G22" s="19">
        <v>0</v>
      </c>
      <c r="H22" s="19">
        <v>0</v>
      </c>
      <c r="I22" s="6">
        <v>237</v>
      </c>
      <c r="J22" s="6">
        <v>182</v>
      </c>
      <c r="K22" s="6">
        <v>162</v>
      </c>
      <c r="L22" s="6">
        <v>160</v>
      </c>
      <c r="M22" s="45"/>
      <c r="N22" s="19">
        <v>19</v>
      </c>
      <c r="R22" s="19">
        <v>30</v>
      </c>
      <c r="S22" s="14"/>
      <c r="T22" s="14"/>
      <c r="W22" s="19">
        <v>4</v>
      </c>
      <c r="AA22" s="19">
        <v>110</v>
      </c>
      <c r="AB22" s="19">
        <v>10</v>
      </c>
      <c r="AG22" s="19">
        <v>47</v>
      </c>
      <c r="AH22" s="19">
        <v>102</v>
      </c>
      <c r="AM22" s="19">
        <v>25</v>
      </c>
      <c r="BT22" s="13">
        <v>0</v>
      </c>
      <c r="BU22" s="13">
        <v>0</v>
      </c>
      <c r="BV22" s="13">
        <v>0</v>
      </c>
      <c r="BW22" s="13">
        <v>0</v>
      </c>
      <c r="BX22" s="13">
        <v>0</v>
      </c>
    </row>
    <row r="23" spans="1:76" ht="13.05" customHeight="1" x14ac:dyDescent="0.25">
      <c r="A23" s="26" t="s">
        <v>24</v>
      </c>
      <c r="B23" s="66" t="s">
        <v>537</v>
      </c>
      <c r="C23" s="45" t="s">
        <v>530</v>
      </c>
      <c r="D23" s="77">
        <v>2009</v>
      </c>
      <c r="E23" s="78" t="s">
        <v>35</v>
      </c>
      <c r="F23" s="19">
        <v>0</v>
      </c>
      <c r="G23" s="19">
        <v>0</v>
      </c>
      <c r="H23" s="19">
        <v>0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45">
        <v>6</v>
      </c>
      <c r="Z23" s="14"/>
      <c r="AA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3">
        <v>0</v>
      </c>
      <c r="BU23" s="13">
        <v>0</v>
      </c>
      <c r="BV23" s="13">
        <v>0</v>
      </c>
      <c r="BW23" s="13">
        <v>0</v>
      </c>
      <c r="BX23" s="13">
        <v>0</v>
      </c>
    </row>
    <row r="24" spans="1:76" ht="13.05" customHeight="1" x14ac:dyDescent="0.25">
      <c r="A24" s="26" t="s">
        <v>25</v>
      </c>
      <c r="B24" s="45" t="s">
        <v>537</v>
      </c>
      <c r="C24" s="45" t="s">
        <v>530</v>
      </c>
      <c r="D24" s="64"/>
      <c r="E24" s="42" t="s">
        <v>35</v>
      </c>
      <c r="F24" s="19">
        <v>0</v>
      </c>
      <c r="G24" s="19">
        <v>0</v>
      </c>
      <c r="H24" s="19">
        <v>0</v>
      </c>
      <c r="I24" s="6"/>
      <c r="J24" s="6"/>
      <c r="K24" s="6"/>
      <c r="L24" s="6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>
        <v>44</v>
      </c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BT24" s="13">
        <v>0</v>
      </c>
      <c r="BU24" s="13">
        <v>0</v>
      </c>
      <c r="BV24" s="13">
        <v>0</v>
      </c>
      <c r="BW24" s="13">
        <v>0</v>
      </c>
      <c r="BX24" s="13">
        <v>0</v>
      </c>
    </row>
    <row r="25" spans="1:76" ht="13.05" customHeight="1" x14ac:dyDescent="0.25">
      <c r="A25" s="26" t="s">
        <v>26</v>
      </c>
      <c r="B25" s="45" t="s">
        <v>520</v>
      </c>
      <c r="C25" s="45" t="s">
        <v>115</v>
      </c>
      <c r="D25" s="64"/>
      <c r="E25" s="42" t="s">
        <v>35</v>
      </c>
      <c r="F25" s="19">
        <v>0</v>
      </c>
      <c r="G25" s="19">
        <v>0</v>
      </c>
      <c r="H25" s="19">
        <v>0</v>
      </c>
      <c r="I25" s="6"/>
      <c r="J25" s="6"/>
      <c r="K25" s="6"/>
      <c r="L25" s="6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45">
        <v>17</v>
      </c>
      <c r="Y25" s="14"/>
      <c r="Z25" s="14"/>
      <c r="AA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3">
        <v>0</v>
      </c>
      <c r="BU25" s="13">
        <v>0</v>
      </c>
      <c r="BV25" s="13">
        <v>0</v>
      </c>
      <c r="BW25" s="13">
        <v>0</v>
      </c>
      <c r="BX25" s="13">
        <v>0</v>
      </c>
    </row>
    <row r="26" spans="1:76" ht="13.05" customHeight="1" x14ac:dyDescent="0.25">
      <c r="A26" s="26" t="s">
        <v>129</v>
      </c>
      <c r="B26" s="50" t="s">
        <v>308</v>
      </c>
      <c r="C26" s="50" t="s">
        <v>300</v>
      </c>
      <c r="D26" s="64" t="s">
        <v>388</v>
      </c>
      <c r="E26" s="42" t="s">
        <v>35</v>
      </c>
      <c r="F26" s="19">
        <v>0</v>
      </c>
      <c r="G26" s="19">
        <v>0</v>
      </c>
      <c r="H26" s="19">
        <v>0</v>
      </c>
      <c r="I26" s="6"/>
      <c r="J26" s="6"/>
      <c r="K26" s="6"/>
      <c r="L26" s="6"/>
      <c r="M26" s="14"/>
      <c r="N26" s="14"/>
      <c r="O26" s="14"/>
      <c r="P26" s="14"/>
      <c r="Q26" s="14">
        <v>4</v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BT26" s="13">
        <v>0</v>
      </c>
      <c r="BU26" s="13">
        <v>0</v>
      </c>
      <c r="BV26" s="13">
        <v>0</v>
      </c>
      <c r="BW26" s="13">
        <v>0</v>
      </c>
      <c r="BX26" s="13">
        <v>0</v>
      </c>
    </row>
    <row r="27" spans="1:76" ht="13.05" customHeight="1" x14ac:dyDescent="0.25">
      <c r="A27" s="26" t="s">
        <v>130</v>
      </c>
      <c r="B27" s="45" t="s">
        <v>704</v>
      </c>
      <c r="C27" s="45" t="s">
        <v>634</v>
      </c>
      <c r="D27" s="64" t="s">
        <v>387</v>
      </c>
      <c r="E27" s="42" t="s">
        <v>35</v>
      </c>
      <c r="F27" s="19">
        <v>0</v>
      </c>
      <c r="G27" s="19">
        <v>0</v>
      </c>
      <c r="H27" s="19">
        <v>0</v>
      </c>
      <c r="I27" s="6"/>
      <c r="J27" s="6"/>
      <c r="K27" s="6"/>
      <c r="L27" s="6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>
        <v>2</v>
      </c>
      <c r="AF27" s="14"/>
      <c r="AG27" s="14"/>
      <c r="BT27" s="13">
        <v>0</v>
      </c>
      <c r="BU27" s="13">
        <v>0</v>
      </c>
      <c r="BV27" s="13">
        <v>0</v>
      </c>
      <c r="BW27" s="13">
        <v>0</v>
      </c>
      <c r="BX27" s="13">
        <v>0</v>
      </c>
    </row>
    <row r="28" spans="1:76" ht="13.05" customHeight="1" x14ac:dyDescent="0.25">
      <c r="A28" s="26" t="s">
        <v>131</v>
      </c>
      <c r="B28" s="50" t="s">
        <v>304</v>
      </c>
      <c r="C28" s="50" t="s">
        <v>288</v>
      </c>
      <c r="D28" s="64" t="s">
        <v>388</v>
      </c>
      <c r="E28" s="42" t="s">
        <v>35</v>
      </c>
      <c r="F28" s="19">
        <v>0</v>
      </c>
      <c r="G28" s="19">
        <v>0</v>
      </c>
      <c r="H28" s="19">
        <v>0</v>
      </c>
      <c r="I28" s="6"/>
      <c r="J28" s="6"/>
      <c r="K28" s="6"/>
      <c r="L28" s="6"/>
      <c r="M28" s="14"/>
      <c r="N28" s="14"/>
      <c r="O28" s="14"/>
      <c r="P28" s="14"/>
      <c r="Q28" s="14">
        <v>8</v>
      </c>
      <c r="R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3">
        <v>0</v>
      </c>
      <c r="BU28" s="13">
        <v>0</v>
      </c>
      <c r="BV28" s="13">
        <v>0</v>
      </c>
      <c r="BW28" s="13">
        <v>0</v>
      </c>
      <c r="BX28" s="13">
        <v>0</v>
      </c>
    </row>
    <row r="29" spans="1:76" ht="13.05" customHeight="1" x14ac:dyDescent="0.25">
      <c r="A29" s="26" t="s">
        <v>132</v>
      </c>
      <c r="B29" s="50" t="s">
        <v>299</v>
      </c>
      <c r="C29" s="50" t="s">
        <v>300</v>
      </c>
      <c r="D29" s="64" t="s">
        <v>388</v>
      </c>
      <c r="E29" s="42" t="s">
        <v>35</v>
      </c>
      <c r="F29" s="19">
        <v>0</v>
      </c>
      <c r="G29" s="19">
        <v>0</v>
      </c>
      <c r="H29" s="19">
        <v>0</v>
      </c>
      <c r="I29" s="6"/>
      <c r="J29" s="6"/>
      <c r="K29" s="6"/>
      <c r="L29" s="6">
        <v>97</v>
      </c>
      <c r="M29" s="14"/>
      <c r="N29" s="14"/>
      <c r="O29" s="14"/>
      <c r="P29" s="14"/>
      <c r="Q29" s="14">
        <v>15</v>
      </c>
      <c r="R29" s="14"/>
      <c r="AB29" s="14"/>
      <c r="AC29" s="14">
        <v>18</v>
      </c>
      <c r="AD29" s="14"/>
      <c r="AE29" s="14"/>
      <c r="AF29" s="14"/>
      <c r="AG29" s="14"/>
      <c r="AL29" s="19">
        <v>43</v>
      </c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3">
        <v>0</v>
      </c>
      <c r="BU29" s="13">
        <v>0</v>
      </c>
      <c r="BV29" s="13">
        <v>0</v>
      </c>
      <c r="BW29" s="13">
        <v>0</v>
      </c>
      <c r="BX29" s="13">
        <v>0</v>
      </c>
    </row>
    <row r="30" spans="1:76" ht="13.05" customHeight="1" x14ac:dyDescent="0.25">
      <c r="A30" s="26" t="s">
        <v>133</v>
      </c>
      <c r="B30" s="45" t="s">
        <v>804</v>
      </c>
      <c r="C30" s="45" t="s">
        <v>805</v>
      </c>
      <c r="D30" s="64"/>
      <c r="E30" s="42" t="s">
        <v>11</v>
      </c>
      <c r="F30" s="19">
        <v>0</v>
      </c>
      <c r="G30" s="19">
        <v>0</v>
      </c>
      <c r="H30" s="19">
        <v>0</v>
      </c>
      <c r="I30" s="6"/>
      <c r="J30" s="6"/>
      <c r="K30" s="6"/>
      <c r="L30" s="6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>
        <v>24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BT30" s="13">
        <v>0</v>
      </c>
      <c r="BU30" s="13">
        <v>0</v>
      </c>
      <c r="BV30" s="13">
        <v>0</v>
      </c>
      <c r="BW30" s="13">
        <v>0</v>
      </c>
      <c r="BX30" s="13">
        <v>0</v>
      </c>
    </row>
    <row r="31" spans="1:76" ht="13.05" customHeight="1" x14ac:dyDescent="0.25">
      <c r="A31" s="26" t="s">
        <v>134</v>
      </c>
      <c r="B31" s="47" t="s">
        <v>93</v>
      </c>
      <c r="C31" s="47" t="s">
        <v>115</v>
      </c>
      <c r="D31" s="64"/>
      <c r="E31" s="42" t="s">
        <v>11</v>
      </c>
      <c r="F31" s="19">
        <v>0</v>
      </c>
      <c r="G31" s="19">
        <v>0</v>
      </c>
      <c r="H31" s="19">
        <v>0</v>
      </c>
      <c r="I31" s="6"/>
      <c r="J31" s="6"/>
      <c r="K31" s="6"/>
      <c r="L31" s="6"/>
      <c r="M31" s="45"/>
      <c r="N31" s="14">
        <v>13</v>
      </c>
      <c r="O31" s="14"/>
      <c r="P31" s="14"/>
      <c r="Q31" s="14"/>
      <c r="R31" s="19">
        <v>18</v>
      </c>
      <c r="AA31" s="19">
        <v>30</v>
      </c>
      <c r="AD31" s="19">
        <v>22</v>
      </c>
      <c r="AJ31" s="19">
        <v>18</v>
      </c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3">
        <v>0</v>
      </c>
      <c r="BU31" s="13">
        <v>0</v>
      </c>
      <c r="BV31" s="13">
        <v>0</v>
      </c>
      <c r="BW31" s="13">
        <v>0</v>
      </c>
      <c r="BX31" s="13">
        <v>0</v>
      </c>
    </row>
    <row r="32" spans="1:76" ht="13.05" customHeight="1" x14ac:dyDescent="0.25">
      <c r="A32" s="26" t="s">
        <v>135</v>
      </c>
      <c r="B32" s="66" t="s">
        <v>533</v>
      </c>
      <c r="C32" s="45" t="s">
        <v>294</v>
      </c>
      <c r="D32" s="77">
        <v>2005</v>
      </c>
      <c r="E32" s="78" t="s">
        <v>34</v>
      </c>
      <c r="F32" s="19">
        <v>0</v>
      </c>
      <c r="G32" s="19">
        <v>0</v>
      </c>
      <c r="H32" s="19">
        <v>0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45">
        <v>17</v>
      </c>
      <c r="Z32" s="14"/>
      <c r="AA32" s="14"/>
      <c r="AH32" s="14"/>
      <c r="AI32" s="14">
        <v>45</v>
      </c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BT32" s="13">
        <v>0</v>
      </c>
      <c r="BU32" s="13">
        <v>0</v>
      </c>
      <c r="BV32" s="13">
        <v>0</v>
      </c>
      <c r="BW32" s="13">
        <v>0</v>
      </c>
      <c r="BX32" s="13">
        <v>0</v>
      </c>
    </row>
    <row r="33" spans="1:76" ht="13.05" customHeight="1" x14ac:dyDescent="0.25">
      <c r="A33" s="26" t="s">
        <v>136</v>
      </c>
      <c r="B33" s="45" t="s">
        <v>651</v>
      </c>
      <c r="C33" s="45" t="s">
        <v>634</v>
      </c>
      <c r="D33" s="64" t="s">
        <v>388</v>
      </c>
      <c r="E33" s="42" t="s">
        <v>35</v>
      </c>
      <c r="F33" s="19">
        <v>0</v>
      </c>
      <c r="G33" s="19">
        <v>0</v>
      </c>
      <c r="H33" s="19">
        <v>0</v>
      </c>
      <c r="I33" s="6"/>
      <c r="J33" s="6"/>
      <c r="K33" s="6"/>
      <c r="L33" s="6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>
        <v>14</v>
      </c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3">
        <v>0</v>
      </c>
      <c r="BU33" s="13">
        <v>0</v>
      </c>
      <c r="BV33" s="13">
        <v>0</v>
      </c>
      <c r="BW33" s="13">
        <v>0</v>
      </c>
      <c r="BX33" s="13">
        <v>0</v>
      </c>
    </row>
    <row r="34" spans="1:76" ht="13.05" customHeight="1" x14ac:dyDescent="0.25">
      <c r="A34" s="26" t="s">
        <v>137</v>
      </c>
      <c r="B34" s="45" t="s">
        <v>657</v>
      </c>
      <c r="C34" s="118" t="s">
        <v>658</v>
      </c>
      <c r="D34" s="64" t="s">
        <v>387</v>
      </c>
      <c r="E34" s="42" t="s">
        <v>35</v>
      </c>
      <c r="F34" s="19">
        <v>0</v>
      </c>
      <c r="G34" s="19">
        <v>0</v>
      </c>
      <c r="H34" s="19">
        <v>0</v>
      </c>
      <c r="I34" s="6"/>
      <c r="J34" s="6"/>
      <c r="K34" s="6"/>
      <c r="L34" s="6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>
        <v>10</v>
      </c>
      <c r="AF34" s="14"/>
      <c r="AG34" s="14"/>
      <c r="BT34" s="13">
        <v>0</v>
      </c>
      <c r="BU34" s="13">
        <v>0</v>
      </c>
      <c r="BV34" s="13">
        <v>0</v>
      </c>
      <c r="BW34" s="13">
        <v>0</v>
      </c>
      <c r="BX34" s="13">
        <v>0</v>
      </c>
    </row>
    <row r="35" spans="1:76" ht="13.05" customHeight="1" x14ac:dyDescent="0.25">
      <c r="A35" s="26" t="s">
        <v>138</v>
      </c>
      <c r="B35" s="45" t="s">
        <v>426</v>
      </c>
      <c r="C35" s="45" t="s">
        <v>57</v>
      </c>
      <c r="D35" s="64"/>
      <c r="E35" s="42" t="s">
        <v>35</v>
      </c>
      <c r="F35" s="19">
        <v>0</v>
      </c>
      <c r="G35" s="19">
        <v>0</v>
      </c>
      <c r="H35" s="19">
        <v>0</v>
      </c>
      <c r="I35" s="6"/>
      <c r="J35" s="6"/>
      <c r="K35" s="6"/>
      <c r="L35" s="6"/>
      <c r="M35" s="14"/>
      <c r="N35" s="14"/>
      <c r="O35" s="14"/>
      <c r="P35" s="14"/>
      <c r="Q35" s="14"/>
      <c r="R35" s="14"/>
      <c r="S35" s="14">
        <v>18</v>
      </c>
      <c r="T35" s="14">
        <v>26</v>
      </c>
      <c r="U35" s="19">
        <v>14</v>
      </c>
      <c r="V35" s="14">
        <v>15</v>
      </c>
      <c r="Y35" s="19">
        <v>12</v>
      </c>
      <c r="AC35" s="19">
        <v>14</v>
      </c>
      <c r="AH35" s="14"/>
      <c r="AI35" s="14"/>
      <c r="AJ35" s="14"/>
      <c r="AK35" s="14"/>
      <c r="AL35" s="14">
        <v>64</v>
      </c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BT35" s="13">
        <v>0</v>
      </c>
      <c r="BU35" s="13">
        <v>0</v>
      </c>
      <c r="BV35" s="13">
        <v>0</v>
      </c>
      <c r="BW35" s="13">
        <v>0</v>
      </c>
      <c r="BX35" s="13">
        <v>0</v>
      </c>
    </row>
    <row r="36" spans="1:76" ht="13.05" customHeight="1" x14ac:dyDescent="0.25">
      <c r="A36" s="26" t="s">
        <v>139</v>
      </c>
      <c r="B36" s="50" t="s">
        <v>287</v>
      </c>
      <c r="C36" s="50" t="s">
        <v>288</v>
      </c>
      <c r="D36" s="64"/>
      <c r="E36" s="42" t="s">
        <v>11</v>
      </c>
      <c r="F36" s="19">
        <v>0</v>
      </c>
      <c r="G36" s="19">
        <v>0</v>
      </c>
      <c r="H36" s="19">
        <v>0</v>
      </c>
      <c r="I36" s="6"/>
      <c r="J36" s="6"/>
      <c r="K36" s="6"/>
      <c r="L36" s="6"/>
      <c r="M36" s="14"/>
      <c r="N36" s="14"/>
      <c r="O36" s="14"/>
      <c r="P36" s="14"/>
      <c r="Q36" s="14">
        <v>38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BT36" s="13">
        <v>0</v>
      </c>
      <c r="BU36" s="13">
        <v>0</v>
      </c>
      <c r="BV36" s="13">
        <v>0</v>
      </c>
      <c r="BW36" s="13">
        <v>0</v>
      </c>
      <c r="BX36" s="13">
        <v>0</v>
      </c>
    </row>
    <row r="37" spans="1:76" ht="13.05" customHeight="1" x14ac:dyDescent="0.25">
      <c r="A37" s="26" t="s">
        <v>140</v>
      </c>
      <c r="B37" s="45" t="s">
        <v>553</v>
      </c>
      <c r="C37" s="45" t="s">
        <v>541</v>
      </c>
      <c r="D37" s="64"/>
      <c r="E37" s="42" t="s">
        <v>35</v>
      </c>
      <c r="F37" s="19">
        <v>0</v>
      </c>
      <c r="G37" s="19">
        <v>0</v>
      </c>
      <c r="H37" s="19">
        <v>0</v>
      </c>
      <c r="I37" s="6"/>
      <c r="J37" s="6"/>
      <c r="K37" s="6"/>
      <c r="L37" s="6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45">
        <v>2</v>
      </c>
      <c r="AA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3">
        <v>0</v>
      </c>
      <c r="BU37" s="13">
        <v>0</v>
      </c>
      <c r="BV37" s="13">
        <v>0</v>
      </c>
      <c r="BW37" s="13">
        <v>0</v>
      </c>
      <c r="BX37" s="13">
        <v>0</v>
      </c>
    </row>
    <row r="38" spans="1:76" ht="13.05" customHeight="1" x14ac:dyDescent="0.25">
      <c r="A38" s="26" t="s">
        <v>141</v>
      </c>
      <c r="B38" s="45" t="s">
        <v>632</v>
      </c>
      <c r="C38" s="45" t="s">
        <v>623</v>
      </c>
      <c r="D38" s="64"/>
      <c r="E38" s="42" t="s">
        <v>11</v>
      </c>
      <c r="F38" s="19">
        <v>0</v>
      </c>
      <c r="G38" s="19">
        <v>0</v>
      </c>
      <c r="H38" s="19">
        <v>0</v>
      </c>
      <c r="I38" s="6"/>
      <c r="J38" s="6"/>
      <c r="K38" s="6"/>
      <c r="L38" s="6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>
        <v>37</v>
      </c>
      <c r="AG38" s="14"/>
      <c r="BT38" s="13">
        <v>0</v>
      </c>
      <c r="BU38" s="13">
        <v>0</v>
      </c>
      <c r="BV38" s="13">
        <v>0</v>
      </c>
      <c r="BW38" s="13">
        <v>0</v>
      </c>
      <c r="BX38" s="13">
        <v>0</v>
      </c>
    </row>
    <row r="39" spans="1:76" ht="13.05" customHeight="1" x14ac:dyDescent="0.25">
      <c r="A39" s="26" t="s">
        <v>142</v>
      </c>
      <c r="B39" s="45" t="s">
        <v>802</v>
      </c>
      <c r="C39" s="45" t="s">
        <v>799</v>
      </c>
      <c r="D39" s="79" t="s">
        <v>390</v>
      </c>
      <c r="E39" s="42" t="s">
        <v>34</v>
      </c>
      <c r="F39" s="19">
        <v>0</v>
      </c>
      <c r="G39" s="19">
        <v>0</v>
      </c>
      <c r="H39" s="19">
        <v>0</v>
      </c>
      <c r="I39" s="6"/>
      <c r="J39" s="6"/>
      <c r="K39" s="6"/>
      <c r="L39" s="6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>
        <v>37</v>
      </c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BT39" s="13">
        <v>0</v>
      </c>
      <c r="BU39" s="13">
        <v>0</v>
      </c>
      <c r="BV39" s="13">
        <v>0</v>
      </c>
      <c r="BW39" s="13">
        <v>0</v>
      </c>
      <c r="BX39" s="13">
        <v>0</v>
      </c>
    </row>
    <row r="40" spans="1:76" ht="13.05" customHeight="1" x14ac:dyDescent="0.25">
      <c r="A40" s="26" t="s">
        <v>143</v>
      </c>
      <c r="B40" s="48" t="s">
        <v>67</v>
      </c>
      <c r="C40" s="48" t="s">
        <v>57</v>
      </c>
      <c r="D40" s="64"/>
      <c r="E40" s="42" t="s">
        <v>35</v>
      </c>
      <c r="F40" s="19">
        <v>0</v>
      </c>
      <c r="G40" s="19">
        <v>0</v>
      </c>
      <c r="H40" s="19">
        <v>0</v>
      </c>
      <c r="I40" s="6"/>
      <c r="J40" s="6"/>
      <c r="K40" s="6"/>
      <c r="L40" s="6"/>
      <c r="M40" s="45"/>
      <c r="O40" s="49">
        <v>10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</row>
    <row r="41" spans="1:76" ht="13.05" customHeight="1" x14ac:dyDescent="0.25">
      <c r="A41" s="26" t="s">
        <v>144</v>
      </c>
      <c r="B41" s="50" t="s">
        <v>231</v>
      </c>
      <c r="C41" s="50" t="s">
        <v>188</v>
      </c>
      <c r="D41" s="64"/>
      <c r="E41" s="42" t="s">
        <v>11</v>
      </c>
      <c r="F41" s="19">
        <v>0</v>
      </c>
      <c r="G41" s="19">
        <v>0</v>
      </c>
      <c r="H41" s="19">
        <v>0</v>
      </c>
      <c r="I41" s="6">
        <v>226</v>
      </c>
      <c r="J41" s="6">
        <v>293</v>
      </c>
      <c r="K41" s="6">
        <v>148</v>
      </c>
      <c r="L41" s="6">
        <v>216</v>
      </c>
      <c r="M41" s="14"/>
      <c r="N41" s="14"/>
      <c r="O41" s="14"/>
      <c r="P41" s="14"/>
      <c r="Q41" s="14"/>
      <c r="R41" s="19">
        <v>64</v>
      </c>
      <c r="S41" s="14"/>
      <c r="T41" s="14"/>
      <c r="AA41" s="19">
        <v>140</v>
      </c>
      <c r="AH41" s="19">
        <v>114</v>
      </c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3">
        <v>0</v>
      </c>
      <c r="BU41" s="13">
        <v>0</v>
      </c>
      <c r="BV41" s="13">
        <v>0</v>
      </c>
      <c r="BW41" s="13">
        <v>0</v>
      </c>
      <c r="BX41" s="13">
        <v>0</v>
      </c>
    </row>
    <row r="42" spans="1:76" ht="13.05" customHeight="1" x14ac:dyDescent="0.25">
      <c r="A42" s="26" t="s">
        <v>145</v>
      </c>
      <c r="B42" s="45" t="s">
        <v>789</v>
      </c>
      <c r="C42" s="45" t="s">
        <v>188</v>
      </c>
      <c r="D42" s="64"/>
      <c r="E42" s="42" t="s">
        <v>35</v>
      </c>
      <c r="F42" s="19">
        <v>0</v>
      </c>
      <c r="G42" s="19">
        <v>0</v>
      </c>
      <c r="H42" s="19">
        <v>0</v>
      </c>
      <c r="I42" s="6"/>
      <c r="J42" s="6"/>
      <c r="K42" s="6"/>
      <c r="L42" s="6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>
        <v>21</v>
      </c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3">
        <v>0</v>
      </c>
      <c r="BU42" s="13">
        <v>0</v>
      </c>
      <c r="BV42" s="13">
        <v>0</v>
      </c>
      <c r="BW42" s="13">
        <v>0</v>
      </c>
      <c r="BX42" s="13">
        <v>0</v>
      </c>
    </row>
    <row r="43" spans="1:76" ht="13.05" customHeight="1" x14ac:dyDescent="0.25">
      <c r="A43" s="26" t="s">
        <v>146</v>
      </c>
      <c r="B43" s="45" t="s">
        <v>261</v>
      </c>
      <c r="C43" s="45" t="s">
        <v>241</v>
      </c>
      <c r="D43" s="64"/>
      <c r="E43" s="42" t="s">
        <v>11</v>
      </c>
      <c r="F43" s="19">
        <v>0</v>
      </c>
      <c r="G43" s="19">
        <v>0</v>
      </c>
      <c r="H43" s="19">
        <v>0</v>
      </c>
      <c r="I43" s="6">
        <v>124</v>
      </c>
      <c r="J43" s="6"/>
      <c r="K43" s="6"/>
      <c r="L43" s="6">
        <v>174</v>
      </c>
      <c r="M43" s="14"/>
      <c r="N43" s="14"/>
      <c r="O43" s="14"/>
      <c r="P43" s="14"/>
      <c r="Q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BT43" s="13">
        <v>0</v>
      </c>
      <c r="BU43" s="13">
        <v>0</v>
      </c>
      <c r="BV43" s="13">
        <v>0</v>
      </c>
      <c r="BW43" s="13">
        <v>0</v>
      </c>
      <c r="BX43" s="13">
        <v>0</v>
      </c>
    </row>
    <row r="44" spans="1:76" ht="13.05" customHeight="1" x14ac:dyDescent="0.25">
      <c r="A44" s="26" t="s">
        <v>147</v>
      </c>
      <c r="B44" s="45" t="s">
        <v>525</v>
      </c>
      <c r="C44" s="45" t="s">
        <v>115</v>
      </c>
      <c r="D44" s="64"/>
      <c r="E44" s="42" t="s">
        <v>35</v>
      </c>
      <c r="F44" s="19">
        <v>0</v>
      </c>
      <c r="G44" s="19">
        <v>0</v>
      </c>
      <c r="H44" s="19">
        <v>0</v>
      </c>
      <c r="I44" s="6"/>
      <c r="J44" s="6"/>
      <c r="K44" s="6"/>
      <c r="L44" s="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45">
        <v>6</v>
      </c>
      <c r="Y44" s="14"/>
      <c r="Z44" s="14"/>
      <c r="AA44" s="14"/>
      <c r="AB44" s="14"/>
      <c r="AC44" s="14"/>
      <c r="AD44" s="14"/>
      <c r="AE44" s="14"/>
      <c r="AF44" s="14"/>
      <c r="AG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3">
        <v>0</v>
      </c>
      <c r="BU44" s="13">
        <v>0</v>
      </c>
      <c r="BV44" s="13">
        <v>0</v>
      </c>
      <c r="BW44" s="13">
        <v>0</v>
      </c>
      <c r="BX44" s="13">
        <v>0</v>
      </c>
    </row>
    <row r="45" spans="1:76" ht="13.05" customHeight="1" x14ac:dyDescent="0.25">
      <c r="A45" s="26" t="s">
        <v>148</v>
      </c>
      <c r="B45" s="50" t="s">
        <v>118</v>
      </c>
      <c r="C45" s="50" t="s">
        <v>128</v>
      </c>
      <c r="D45" s="64"/>
      <c r="E45" s="42" t="s">
        <v>34</v>
      </c>
      <c r="F45" s="19">
        <v>0</v>
      </c>
      <c r="G45" s="19">
        <v>0</v>
      </c>
      <c r="H45" s="19">
        <v>0</v>
      </c>
      <c r="I45" s="6">
        <v>80</v>
      </c>
      <c r="J45" s="6">
        <v>164</v>
      </c>
      <c r="K45" s="6"/>
      <c r="L45" s="6">
        <v>143</v>
      </c>
      <c r="M45" s="14"/>
      <c r="N45" s="14"/>
      <c r="O45" s="14"/>
      <c r="P45" s="14">
        <v>21</v>
      </c>
      <c r="Q45" s="14"/>
      <c r="R45" s="19">
        <v>54</v>
      </c>
      <c r="T45" s="19">
        <v>92</v>
      </c>
      <c r="U45" s="14"/>
      <c r="V45" s="14"/>
      <c r="W45" s="14">
        <v>12</v>
      </c>
      <c r="X45" s="14"/>
      <c r="Y45" s="14"/>
      <c r="Z45" s="14"/>
      <c r="AA45" s="14"/>
      <c r="AB45" s="19">
        <v>23</v>
      </c>
      <c r="AG45" s="19">
        <v>67</v>
      </c>
      <c r="AI45" s="19">
        <v>55</v>
      </c>
      <c r="AL45" s="19">
        <v>49</v>
      </c>
      <c r="BT45" s="13">
        <v>0</v>
      </c>
      <c r="BU45" s="13">
        <v>0</v>
      </c>
      <c r="BV45" s="13">
        <v>0</v>
      </c>
      <c r="BW45" s="13">
        <v>0</v>
      </c>
      <c r="BX45" s="13">
        <v>0</v>
      </c>
    </row>
    <row r="46" spans="1:76" ht="13.05" customHeight="1" x14ac:dyDescent="0.25">
      <c r="A46" s="26" t="s">
        <v>149</v>
      </c>
      <c r="B46" s="45" t="s">
        <v>825</v>
      </c>
      <c r="C46" s="45" t="s">
        <v>826</v>
      </c>
      <c r="D46" s="64"/>
      <c r="E46" s="42" t="s">
        <v>12</v>
      </c>
      <c r="F46" s="19">
        <v>0</v>
      </c>
      <c r="G46" s="19">
        <v>0</v>
      </c>
      <c r="H46" s="19">
        <v>0</v>
      </c>
      <c r="I46" s="6"/>
      <c r="J46" s="6"/>
      <c r="K46" s="6"/>
      <c r="L46" s="6">
        <v>103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3">
        <v>0</v>
      </c>
      <c r="BU46" s="13">
        <v>0</v>
      </c>
      <c r="BV46" s="13">
        <v>0</v>
      </c>
      <c r="BW46" s="13">
        <v>0</v>
      </c>
      <c r="BX46" s="13">
        <v>0</v>
      </c>
    </row>
    <row r="47" spans="1:76" ht="13.05" customHeight="1" x14ac:dyDescent="0.25">
      <c r="A47" s="26" t="s">
        <v>150</v>
      </c>
      <c r="B47" s="45" t="s">
        <v>428</v>
      </c>
      <c r="C47" s="65" t="s">
        <v>294</v>
      </c>
      <c r="D47" s="64"/>
      <c r="E47" s="42" t="s">
        <v>12</v>
      </c>
      <c r="F47" s="19">
        <v>0</v>
      </c>
      <c r="G47" s="19">
        <v>0</v>
      </c>
      <c r="H47" s="19">
        <v>0</v>
      </c>
      <c r="I47" s="6"/>
      <c r="J47" s="6"/>
      <c r="K47" s="6"/>
      <c r="L47" s="6"/>
      <c r="M47" s="14"/>
      <c r="N47" s="14"/>
      <c r="O47" s="14"/>
      <c r="P47" s="14"/>
      <c r="Q47" s="14"/>
      <c r="R47" s="14"/>
      <c r="S47" s="14">
        <v>14</v>
      </c>
      <c r="T47" s="14">
        <v>13</v>
      </c>
      <c r="U47" s="19">
        <v>25</v>
      </c>
      <c r="V47" s="14">
        <v>19</v>
      </c>
      <c r="Y47" s="19">
        <v>27</v>
      </c>
      <c r="AI47" s="19">
        <v>48</v>
      </c>
      <c r="AL47" s="19">
        <v>52</v>
      </c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3">
        <v>0</v>
      </c>
      <c r="BU47" s="13">
        <v>0</v>
      </c>
      <c r="BV47" s="13">
        <v>0</v>
      </c>
      <c r="BW47" s="13">
        <v>0</v>
      </c>
      <c r="BX47" s="13">
        <v>0</v>
      </c>
    </row>
    <row r="48" spans="1:76" ht="13.05" customHeight="1" x14ac:dyDescent="0.25">
      <c r="A48" s="26" t="s">
        <v>151</v>
      </c>
      <c r="B48" s="45" t="s">
        <v>517</v>
      </c>
      <c r="C48" s="45" t="s">
        <v>115</v>
      </c>
      <c r="D48" s="64"/>
      <c r="E48" s="42" t="s">
        <v>35</v>
      </c>
      <c r="F48" s="19">
        <v>0</v>
      </c>
      <c r="G48" s="19">
        <v>0</v>
      </c>
      <c r="H48" s="19">
        <v>0</v>
      </c>
      <c r="I48" s="6"/>
      <c r="J48" s="6"/>
      <c r="K48" s="6"/>
      <c r="L48" s="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45">
        <v>32</v>
      </c>
      <c r="Y48" s="14"/>
      <c r="Z48" s="14"/>
      <c r="AA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BT48" s="13">
        <v>0</v>
      </c>
      <c r="BU48" s="13">
        <v>0</v>
      </c>
      <c r="BV48" s="13">
        <v>0</v>
      </c>
      <c r="BW48" s="13">
        <v>0</v>
      </c>
      <c r="BX48" s="13">
        <v>0</v>
      </c>
    </row>
    <row r="49" spans="1:76" ht="13.05" customHeight="1" x14ac:dyDescent="0.25">
      <c r="A49" s="26" t="s">
        <v>152</v>
      </c>
      <c r="B49" s="45" t="s">
        <v>403</v>
      </c>
      <c r="C49" s="45" t="s">
        <v>114</v>
      </c>
      <c r="D49" s="64"/>
      <c r="E49" s="42" t="s">
        <v>34</v>
      </c>
      <c r="F49" s="19">
        <v>0</v>
      </c>
      <c r="G49" s="19">
        <v>0</v>
      </c>
      <c r="H49" s="19">
        <v>0</v>
      </c>
      <c r="I49" s="6"/>
      <c r="J49" s="6"/>
      <c r="K49" s="6"/>
      <c r="L49" s="6"/>
      <c r="M49" s="14"/>
      <c r="N49" s="14"/>
      <c r="O49" s="14"/>
      <c r="P49" s="14"/>
      <c r="Q49" s="14"/>
      <c r="R49" s="14">
        <v>44</v>
      </c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BT49" s="13">
        <v>0</v>
      </c>
      <c r="BU49" s="13">
        <v>0</v>
      </c>
      <c r="BV49" s="13">
        <v>0</v>
      </c>
      <c r="BW49" s="13">
        <v>0</v>
      </c>
      <c r="BX49" s="13">
        <v>0</v>
      </c>
    </row>
    <row r="50" spans="1:76" ht="13.05" customHeight="1" x14ac:dyDescent="0.25">
      <c r="A50" s="26" t="s">
        <v>153</v>
      </c>
      <c r="B50" s="45" t="s">
        <v>270</v>
      </c>
      <c r="C50" s="13" t="s">
        <v>237</v>
      </c>
      <c r="D50" s="64"/>
      <c r="E50" s="42" t="s">
        <v>11</v>
      </c>
      <c r="F50" s="19">
        <v>0</v>
      </c>
      <c r="G50" s="19">
        <v>0</v>
      </c>
      <c r="H50" s="19">
        <v>0</v>
      </c>
      <c r="I50" s="6">
        <v>112</v>
      </c>
      <c r="J50" s="6"/>
      <c r="K50" s="6">
        <v>99</v>
      </c>
      <c r="L50" s="6"/>
      <c r="M50" s="14"/>
      <c r="N50" s="14"/>
      <c r="O50" s="14"/>
      <c r="P50" s="14"/>
      <c r="Q50" s="14"/>
      <c r="R50" s="14"/>
      <c r="S50" s="14"/>
      <c r="T50" s="14"/>
      <c r="AB50" s="14"/>
      <c r="AC50" s="14"/>
      <c r="AD50" s="14"/>
      <c r="AE50" s="14"/>
      <c r="AF50" s="14">
        <v>54</v>
      </c>
      <c r="AG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3">
        <v>0</v>
      </c>
      <c r="BU50" s="13">
        <v>0</v>
      </c>
      <c r="BV50" s="13">
        <v>0</v>
      </c>
      <c r="BW50" s="13">
        <v>0</v>
      </c>
      <c r="BX50" s="13">
        <v>0</v>
      </c>
    </row>
    <row r="51" spans="1:76" ht="13.05" customHeight="1" x14ac:dyDescent="0.25">
      <c r="A51" s="26" t="s">
        <v>154</v>
      </c>
      <c r="B51" s="50" t="s">
        <v>298</v>
      </c>
      <c r="C51" s="50" t="s">
        <v>288</v>
      </c>
      <c r="D51" s="64" t="s">
        <v>387</v>
      </c>
      <c r="E51" s="42" t="s">
        <v>35</v>
      </c>
      <c r="F51" s="19">
        <v>0</v>
      </c>
      <c r="G51" s="19">
        <v>0</v>
      </c>
      <c r="H51" s="19">
        <v>0</v>
      </c>
      <c r="I51" s="6"/>
      <c r="J51" s="6"/>
      <c r="K51" s="6"/>
      <c r="L51" s="6"/>
      <c r="M51" s="14"/>
      <c r="N51" s="14"/>
      <c r="O51" s="14"/>
      <c r="P51" s="14"/>
      <c r="Q51" s="14">
        <v>16</v>
      </c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3">
        <v>0</v>
      </c>
      <c r="BU51" s="13">
        <v>0</v>
      </c>
      <c r="BV51" s="13">
        <v>0</v>
      </c>
      <c r="BW51" s="13">
        <v>0</v>
      </c>
      <c r="BX51" s="13">
        <v>0</v>
      </c>
    </row>
    <row r="52" spans="1:76" ht="13.05" customHeight="1" x14ac:dyDescent="0.25">
      <c r="A52" s="26" t="s">
        <v>155</v>
      </c>
      <c r="B52" s="70" t="s">
        <v>662</v>
      </c>
      <c r="C52" s="70" t="s">
        <v>128</v>
      </c>
      <c r="D52" s="64"/>
      <c r="E52" s="42" t="s">
        <v>35</v>
      </c>
      <c r="F52" s="19">
        <v>0</v>
      </c>
      <c r="G52" s="19">
        <v>0</v>
      </c>
      <c r="H52" s="19">
        <v>0</v>
      </c>
      <c r="I52" s="6"/>
      <c r="J52" s="6"/>
      <c r="K52" s="6"/>
      <c r="L52" s="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>
        <v>2</v>
      </c>
      <c r="AC52" s="14"/>
      <c r="AD52" s="14"/>
      <c r="AE52" s="14">
        <v>6</v>
      </c>
      <c r="AF52" s="14"/>
      <c r="AG52" s="14"/>
      <c r="BT52" s="13">
        <v>0</v>
      </c>
      <c r="BU52" s="13">
        <v>0</v>
      </c>
      <c r="BV52" s="13">
        <v>0</v>
      </c>
      <c r="BW52" s="13">
        <v>0</v>
      </c>
      <c r="BX52" s="13">
        <v>0</v>
      </c>
    </row>
    <row r="53" spans="1:76" ht="13.05" customHeight="1" x14ac:dyDescent="0.25">
      <c r="A53" s="26" t="s">
        <v>156</v>
      </c>
      <c r="B53" s="45" t="s">
        <v>817</v>
      </c>
      <c r="C53" s="118" t="s">
        <v>812</v>
      </c>
      <c r="D53" s="64"/>
      <c r="E53" s="42" t="s">
        <v>27</v>
      </c>
      <c r="F53" s="19">
        <v>0</v>
      </c>
      <c r="G53" s="19">
        <v>0</v>
      </c>
      <c r="H53" s="19">
        <v>0</v>
      </c>
      <c r="I53" s="6"/>
      <c r="J53" s="6"/>
      <c r="K53" s="6"/>
      <c r="L53" s="6">
        <v>83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>
        <v>2</v>
      </c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3">
        <v>0</v>
      </c>
      <c r="BU53" s="13">
        <v>0</v>
      </c>
      <c r="BV53" s="13">
        <v>0</v>
      </c>
      <c r="BW53" s="13">
        <v>0</v>
      </c>
      <c r="BX53" s="13">
        <v>0</v>
      </c>
    </row>
    <row r="54" spans="1:76" ht="13.05" customHeight="1" x14ac:dyDescent="0.25">
      <c r="A54" s="26" t="s">
        <v>157</v>
      </c>
      <c r="B54" s="45" t="s">
        <v>230</v>
      </c>
      <c r="C54" s="13" t="s">
        <v>128</v>
      </c>
      <c r="D54" s="64"/>
      <c r="E54" s="42" t="s">
        <v>11</v>
      </c>
      <c r="F54" s="19">
        <v>0</v>
      </c>
      <c r="G54" s="19">
        <v>0</v>
      </c>
      <c r="H54" s="19">
        <v>0</v>
      </c>
      <c r="I54" s="6">
        <v>244</v>
      </c>
      <c r="J54" s="6"/>
      <c r="K54" s="6">
        <v>93</v>
      </c>
      <c r="L54" s="6">
        <v>121</v>
      </c>
      <c r="M54" s="14"/>
      <c r="N54" s="14"/>
      <c r="O54" s="14"/>
      <c r="P54" s="14"/>
      <c r="Q54" s="14"/>
      <c r="R54" s="19">
        <v>102</v>
      </c>
      <c r="T54" s="19">
        <v>60</v>
      </c>
      <c r="U54" s="14"/>
      <c r="V54" s="14"/>
      <c r="W54" s="14"/>
      <c r="X54" s="14"/>
      <c r="Y54" s="14"/>
      <c r="Z54" s="14"/>
      <c r="AA54" s="14"/>
      <c r="AH54" s="14"/>
      <c r="AI54" s="14">
        <v>51</v>
      </c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BT54" s="13">
        <v>0</v>
      </c>
      <c r="BU54" s="13">
        <v>0</v>
      </c>
      <c r="BV54" s="13">
        <v>0</v>
      </c>
      <c r="BW54" s="13">
        <v>0</v>
      </c>
      <c r="BX54" s="13">
        <v>0</v>
      </c>
    </row>
    <row r="55" spans="1:76" ht="13.05" customHeight="1" x14ac:dyDescent="0.25">
      <c r="A55" s="26" t="s">
        <v>158</v>
      </c>
      <c r="B55" s="45" t="s">
        <v>801</v>
      </c>
      <c r="C55" s="45" t="s">
        <v>799</v>
      </c>
      <c r="D55" s="79" t="s">
        <v>393</v>
      </c>
      <c r="E55" s="42" t="s">
        <v>34</v>
      </c>
      <c r="F55" s="19">
        <v>0</v>
      </c>
      <c r="G55" s="19">
        <v>0</v>
      </c>
      <c r="H55" s="19">
        <v>0</v>
      </c>
      <c r="I55" s="6"/>
      <c r="J55" s="6"/>
      <c r="K55" s="6"/>
      <c r="L55" s="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>
        <v>38</v>
      </c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3">
        <v>0</v>
      </c>
      <c r="BU55" s="13">
        <v>0</v>
      </c>
      <c r="BV55" s="13">
        <v>0</v>
      </c>
      <c r="BW55" s="13">
        <v>0</v>
      </c>
      <c r="BX55" s="13">
        <v>0</v>
      </c>
    </row>
    <row r="56" spans="1:76" x14ac:dyDescent="0.25">
      <c r="A56" s="26" t="s">
        <v>159</v>
      </c>
      <c r="B56" s="45" t="s">
        <v>187</v>
      </c>
      <c r="C56" s="45" t="s">
        <v>188</v>
      </c>
      <c r="D56" s="64"/>
      <c r="E56" s="42" t="s">
        <v>11</v>
      </c>
      <c r="F56" s="19">
        <v>0</v>
      </c>
      <c r="G56" s="19">
        <v>0</v>
      </c>
      <c r="H56" s="19">
        <v>0</v>
      </c>
      <c r="I56" s="6"/>
      <c r="J56" s="6"/>
      <c r="K56" s="6"/>
      <c r="L56" s="6"/>
      <c r="M56" s="14">
        <v>44</v>
      </c>
      <c r="N56" s="14"/>
      <c r="O56" s="14"/>
      <c r="P56" s="14"/>
      <c r="Q56" s="14"/>
      <c r="AB56" s="14"/>
      <c r="AC56" s="14"/>
      <c r="AD56" s="14"/>
      <c r="AE56" s="14"/>
      <c r="AF56" s="14"/>
      <c r="AG56" s="14"/>
      <c r="AH56" s="14">
        <v>92</v>
      </c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3">
        <v>0</v>
      </c>
      <c r="BU56" s="13">
        <v>0</v>
      </c>
      <c r="BV56" s="13">
        <v>0</v>
      </c>
      <c r="BW56" s="13">
        <v>0</v>
      </c>
      <c r="BX56" s="13">
        <v>0</v>
      </c>
    </row>
    <row r="57" spans="1:76" x14ac:dyDescent="0.25">
      <c r="A57" s="26" t="s">
        <v>160</v>
      </c>
      <c r="B57" s="50" t="s">
        <v>120</v>
      </c>
      <c r="C57" s="50" t="s">
        <v>128</v>
      </c>
      <c r="D57" s="64"/>
      <c r="E57" s="42" t="s">
        <v>11</v>
      </c>
      <c r="F57" s="19">
        <v>0</v>
      </c>
      <c r="G57" s="19">
        <v>0</v>
      </c>
      <c r="H57" s="19">
        <v>0</v>
      </c>
      <c r="I57" s="6">
        <v>126</v>
      </c>
      <c r="J57" s="6">
        <v>91</v>
      </c>
      <c r="K57" s="6"/>
      <c r="L57" s="6"/>
      <c r="M57" s="14"/>
      <c r="N57" s="14"/>
      <c r="O57" s="14"/>
      <c r="P57" s="14">
        <v>14</v>
      </c>
      <c r="Q57" s="14"/>
      <c r="R57" s="14"/>
      <c r="AB57" s="14"/>
      <c r="AC57" s="14"/>
      <c r="AD57" s="14"/>
      <c r="AE57" s="14"/>
      <c r="AF57" s="14"/>
      <c r="AG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3">
        <v>0</v>
      </c>
      <c r="BU57" s="13">
        <v>0</v>
      </c>
      <c r="BV57" s="13">
        <v>0</v>
      </c>
      <c r="BW57" s="13">
        <v>0</v>
      </c>
      <c r="BX57" s="13">
        <v>0</v>
      </c>
    </row>
    <row r="58" spans="1:76" x14ac:dyDescent="0.25">
      <c r="A58" s="26" t="s">
        <v>161</v>
      </c>
      <c r="B58" s="45" t="s">
        <v>208</v>
      </c>
      <c r="C58" s="45" t="s">
        <v>188</v>
      </c>
      <c r="D58" s="64"/>
      <c r="E58" s="42" t="s">
        <v>11</v>
      </c>
      <c r="F58" s="19">
        <v>0</v>
      </c>
      <c r="G58" s="19">
        <v>0</v>
      </c>
      <c r="H58" s="19">
        <v>0</v>
      </c>
      <c r="I58" s="6">
        <v>175</v>
      </c>
      <c r="J58" s="6">
        <v>131</v>
      </c>
      <c r="K58" s="6"/>
      <c r="L58" s="6"/>
      <c r="M58" s="14">
        <v>5</v>
      </c>
      <c r="N58" s="14"/>
      <c r="O58" s="14"/>
      <c r="P58" s="14"/>
      <c r="Q58" s="14"/>
      <c r="S58" s="14"/>
      <c r="T58" s="14">
        <v>15</v>
      </c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3">
        <v>0</v>
      </c>
      <c r="BU58" s="13">
        <v>0</v>
      </c>
      <c r="BV58" s="13">
        <v>0</v>
      </c>
      <c r="BW58" s="13">
        <v>0</v>
      </c>
      <c r="BX58" s="13">
        <v>0</v>
      </c>
    </row>
    <row r="59" spans="1:76" x14ac:dyDescent="0.25">
      <c r="A59" s="26" t="s">
        <v>162</v>
      </c>
      <c r="B59" s="70" t="s">
        <v>560</v>
      </c>
      <c r="C59" s="70" t="s">
        <v>620</v>
      </c>
      <c r="D59" s="64"/>
      <c r="E59" s="42" t="s">
        <v>34</v>
      </c>
      <c r="F59" s="19">
        <v>0</v>
      </c>
      <c r="G59" s="19">
        <v>0</v>
      </c>
      <c r="H59" s="19">
        <v>0</v>
      </c>
      <c r="I59" s="6"/>
      <c r="J59" s="6"/>
      <c r="K59" s="6"/>
      <c r="L59" s="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>
        <v>11</v>
      </c>
      <c r="AH59" s="14"/>
      <c r="AI59" s="14"/>
      <c r="AJ59" s="14">
        <v>2</v>
      </c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3">
        <v>0</v>
      </c>
      <c r="BU59" s="13">
        <v>0</v>
      </c>
      <c r="BV59" s="13">
        <v>0</v>
      </c>
      <c r="BW59" s="13">
        <v>0</v>
      </c>
      <c r="BX59" s="13">
        <v>0</v>
      </c>
    </row>
    <row r="60" spans="1:76" x14ac:dyDescent="0.25">
      <c r="A60" s="26" t="s">
        <v>163</v>
      </c>
      <c r="B60" s="45" t="s">
        <v>641</v>
      </c>
      <c r="C60" s="45" t="s">
        <v>634</v>
      </c>
      <c r="D60" s="64" t="s">
        <v>735</v>
      </c>
      <c r="E60" s="42" t="s">
        <v>35</v>
      </c>
      <c r="F60" s="19">
        <v>0</v>
      </c>
      <c r="G60" s="19">
        <v>0</v>
      </c>
      <c r="H60" s="19">
        <v>0</v>
      </c>
      <c r="I60" s="6"/>
      <c r="J60" s="6"/>
      <c r="K60" s="6"/>
      <c r="L60" s="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>
        <v>28</v>
      </c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3">
        <v>0</v>
      </c>
      <c r="BU60" s="13">
        <v>0</v>
      </c>
      <c r="BV60" s="13">
        <v>0</v>
      </c>
      <c r="BW60" s="13">
        <v>0</v>
      </c>
      <c r="BX60" s="13">
        <v>0</v>
      </c>
    </row>
    <row r="61" spans="1:76" x14ac:dyDescent="0.25">
      <c r="A61" s="26" t="s">
        <v>164</v>
      </c>
      <c r="B61" s="45" t="s">
        <v>440</v>
      </c>
      <c r="C61" s="65" t="s">
        <v>57</v>
      </c>
      <c r="D61" s="64" t="s">
        <v>421</v>
      </c>
      <c r="E61" s="42" t="s">
        <v>34</v>
      </c>
      <c r="F61" s="13">
        <v>0</v>
      </c>
      <c r="G61" s="13">
        <v>0</v>
      </c>
      <c r="H61" s="13">
        <v>0</v>
      </c>
      <c r="I61" s="6"/>
      <c r="J61" s="6"/>
      <c r="K61" s="6"/>
      <c r="L61" s="6"/>
      <c r="M61" s="14"/>
      <c r="N61" s="14"/>
      <c r="O61" s="14"/>
      <c r="P61" s="14"/>
      <c r="Q61" s="14"/>
      <c r="R61" s="14"/>
      <c r="S61" s="14">
        <v>3</v>
      </c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3">
        <v>0</v>
      </c>
      <c r="BU61" s="13">
        <v>0</v>
      </c>
      <c r="BV61" s="13">
        <v>0</v>
      </c>
      <c r="BW61" s="13">
        <v>0</v>
      </c>
      <c r="BX61" s="13">
        <v>0</v>
      </c>
    </row>
    <row r="62" spans="1:76" x14ac:dyDescent="0.25">
      <c r="A62" s="26" t="s">
        <v>165</v>
      </c>
      <c r="B62" s="45" t="s">
        <v>407</v>
      </c>
      <c r="C62" s="45" t="s">
        <v>128</v>
      </c>
      <c r="D62" s="64"/>
      <c r="E62" s="42" t="s">
        <v>35</v>
      </c>
      <c r="F62" s="19">
        <v>0</v>
      </c>
      <c r="G62" s="19">
        <v>0</v>
      </c>
      <c r="H62" s="19">
        <v>0</v>
      </c>
      <c r="I62" s="6"/>
      <c r="J62" s="6"/>
      <c r="K62" s="6"/>
      <c r="L62" s="6"/>
      <c r="M62" s="14"/>
      <c r="N62" s="14"/>
      <c r="O62" s="14"/>
      <c r="P62" s="14"/>
      <c r="Q62" s="14"/>
      <c r="R62" s="14">
        <v>19</v>
      </c>
      <c r="U62" s="14"/>
      <c r="V62" s="14"/>
      <c r="W62" s="14"/>
      <c r="X62" s="14"/>
      <c r="Y62" s="14"/>
      <c r="Z62" s="14"/>
      <c r="AA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3">
        <v>0</v>
      </c>
      <c r="BU62" s="13">
        <v>0</v>
      </c>
      <c r="BV62" s="13">
        <v>0</v>
      </c>
      <c r="BW62" s="13">
        <v>0</v>
      </c>
      <c r="BX62" s="13">
        <v>0</v>
      </c>
    </row>
    <row r="63" spans="1:76" x14ac:dyDescent="0.25">
      <c r="A63" s="26" t="s">
        <v>166</v>
      </c>
      <c r="B63" s="45" t="s">
        <v>707</v>
      </c>
      <c r="C63" s="45" t="s">
        <v>708</v>
      </c>
      <c r="D63" s="64" t="s">
        <v>459</v>
      </c>
      <c r="E63" s="42" t="s">
        <v>35</v>
      </c>
      <c r="F63" s="19">
        <v>0</v>
      </c>
      <c r="G63" s="19">
        <v>0</v>
      </c>
      <c r="H63" s="19">
        <v>0</v>
      </c>
      <c r="I63" s="6"/>
      <c r="J63" s="6"/>
      <c r="K63" s="6"/>
      <c r="L63" s="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>
        <v>2</v>
      </c>
      <c r="AE63" s="14"/>
      <c r="AF63" s="14"/>
      <c r="AG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3">
        <v>0</v>
      </c>
      <c r="BU63" s="13">
        <v>0</v>
      </c>
      <c r="BV63" s="13">
        <v>0</v>
      </c>
      <c r="BW63" s="13">
        <v>0</v>
      </c>
      <c r="BX63" s="13">
        <v>0</v>
      </c>
    </row>
    <row r="64" spans="1:76" x14ac:dyDescent="0.25">
      <c r="A64" s="26" t="s">
        <v>167</v>
      </c>
      <c r="B64" s="47" t="s">
        <v>96</v>
      </c>
      <c r="C64" s="47" t="s">
        <v>110</v>
      </c>
      <c r="D64" s="64"/>
      <c r="E64" s="42" t="s">
        <v>11</v>
      </c>
      <c r="F64" s="19">
        <v>0</v>
      </c>
      <c r="G64" s="19">
        <v>0</v>
      </c>
      <c r="H64" s="19">
        <v>0</v>
      </c>
      <c r="I64" s="6"/>
      <c r="J64" s="6">
        <v>79</v>
      </c>
      <c r="K64" s="6"/>
      <c r="L64" s="6"/>
      <c r="M64" s="45"/>
      <c r="N64" s="14">
        <v>10</v>
      </c>
      <c r="O64" s="14"/>
      <c r="P64" s="14"/>
      <c r="Q64" s="14"/>
      <c r="AH64" s="14"/>
      <c r="AI64" s="14"/>
      <c r="AJ64" s="14">
        <v>12</v>
      </c>
      <c r="AK64" s="14"/>
      <c r="AL64" s="14"/>
      <c r="AM64" s="14">
        <v>42</v>
      </c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3">
        <v>0</v>
      </c>
      <c r="BU64" s="13">
        <v>0</v>
      </c>
      <c r="BV64" s="13">
        <v>0</v>
      </c>
      <c r="BW64" s="13">
        <v>0</v>
      </c>
      <c r="BX64" s="13">
        <v>0</v>
      </c>
    </row>
    <row r="65" spans="1:76" x14ac:dyDescent="0.25">
      <c r="A65" s="26" t="s">
        <v>168</v>
      </c>
      <c r="B65" s="45" t="s">
        <v>823</v>
      </c>
      <c r="C65" s="45" t="s">
        <v>470</v>
      </c>
      <c r="D65" s="64"/>
      <c r="E65" s="42" t="s">
        <v>11</v>
      </c>
      <c r="F65" s="13">
        <v>0</v>
      </c>
      <c r="G65" s="13">
        <v>0</v>
      </c>
      <c r="H65" s="13">
        <v>0</v>
      </c>
      <c r="I65" s="6"/>
      <c r="J65" s="6"/>
      <c r="K65" s="6"/>
      <c r="L65" s="6">
        <v>148</v>
      </c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3">
        <v>0</v>
      </c>
      <c r="BU65" s="13">
        <v>0</v>
      </c>
      <c r="BV65" s="13">
        <v>0</v>
      </c>
      <c r="BW65" s="13">
        <v>0</v>
      </c>
      <c r="BX65" s="13">
        <v>0</v>
      </c>
    </row>
    <row r="66" spans="1:76" x14ac:dyDescent="0.25">
      <c r="A66" s="26" t="s">
        <v>169</v>
      </c>
      <c r="B66" s="45" t="s">
        <v>284</v>
      </c>
      <c r="C66" s="45" t="s">
        <v>237</v>
      </c>
      <c r="D66" s="64"/>
      <c r="E66" s="42" t="s">
        <v>11</v>
      </c>
      <c r="F66" s="19">
        <v>0</v>
      </c>
      <c r="G66" s="19">
        <v>0</v>
      </c>
      <c r="H66" s="19">
        <v>0</v>
      </c>
      <c r="I66" s="6">
        <v>185</v>
      </c>
      <c r="J66" s="6">
        <v>97</v>
      </c>
      <c r="K66" s="6"/>
      <c r="L66" s="6">
        <v>95</v>
      </c>
      <c r="M66" s="14"/>
      <c r="N66" s="14"/>
      <c r="O66" s="14"/>
      <c r="P66" s="14"/>
      <c r="Q66" s="14"/>
      <c r="T66" s="19">
        <v>50</v>
      </c>
      <c r="AA66" s="19">
        <v>81</v>
      </c>
      <c r="AB66" s="14"/>
      <c r="AC66" s="14"/>
      <c r="AD66" s="14"/>
      <c r="AE66" s="14"/>
      <c r="AF66" s="14">
        <v>59</v>
      </c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3">
        <v>0</v>
      </c>
      <c r="BU66" s="13">
        <v>0</v>
      </c>
      <c r="BV66" s="13">
        <v>0</v>
      </c>
      <c r="BW66" s="13">
        <v>0</v>
      </c>
      <c r="BX66" s="13">
        <v>0</v>
      </c>
    </row>
    <row r="67" spans="1:76" x14ac:dyDescent="0.25">
      <c r="A67" s="26" t="s">
        <v>171</v>
      </c>
      <c r="B67" s="45" t="s">
        <v>820</v>
      </c>
      <c r="C67" s="45" t="s">
        <v>237</v>
      </c>
      <c r="D67" s="64"/>
      <c r="E67" s="42" t="s">
        <v>11</v>
      </c>
      <c r="F67" s="19">
        <v>0</v>
      </c>
      <c r="G67" s="19">
        <v>0</v>
      </c>
      <c r="H67" s="19">
        <v>0</v>
      </c>
      <c r="I67" s="6"/>
      <c r="J67" s="6"/>
      <c r="K67" s="6"/>
      <c r="L67" s="6">
        <v>195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3">
        <v>0</v>
      </c>
      <c r="BU67" s="13">
        <v>0</v>
      </c>
      <c r="BV67" s="13">
        <v>0</v>
      </c>
      <c r="BW67" s="13">
        <v>0</v>
      </c>
      <c r="BX67" s="13">
        <v>0</v>
      </c>
    </row>
    <row r="68" spans="1:76" x14ac:dyDescent="0.25">
      <c r="A68" s="26" t="s">
        <v>172</v>
      </c>
      <c r="B68" s="45" t="s">
        <v>201</v>
      </c>
      <c r="C68" s="45" t="s">
        <v>188</v>
      </c>
      <c r="D68" s="64"/>
      <c r="E68" s="42" t="s">
        <v>12</v>
      </c>
      <c r="F68" s="19">
        <v>0</v>
      </c>
      <c r="G68" s="19">
        <v>0</v>
      </c>
      <c r="H68" s="19">
        <v>0</v>
      </c>
      <c r="I68" s="6">
        <v>175</v>
      </c>
      <c r="J68" s="6">
        <v>71</v>
      </c>
      <c r="K68" s="6"/>
      <c r="L68" s="6"/>
      <c r="M68" s="14">
        <v>12</v>
      </c>
      <c r="N68" s="14"/>
      <c r="O68" s="14"/>
      <c r="P68" s="14"/>
      <c r="Q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3">
        <v>0</v>
      </c>
      <c r="BU68" s="13">
        <v>0</v>
      </c>
      <c r="BV68" s="13">
        <v>0</v>
      </c>
      <c r="BW68" s="13">
        <v>0</v>
      </c>
      <c r="BX68" s="13">
        <v>0</v>
      </c>
    </row>
    <row r="69" spans="1:76" x14ac:dyDescent="0.25">
      <c r="A69" s="26" t="s">
        <v>173</v>
      </c>
      <c r="B69" s="47" t="s">
        <v>83</v>
      </c>
      <c r="C69" s="47" t="s">
        <v>108</v>
      </c>
      <c r="D69" s="64"/>
      <c r="E69" s="42" t="s">
        <v>11</v>
      </c>
      <c r="F69" s="19">
        <v>0</v>
      </c>
      <c r="G69" s="19">
        <v>0</v>
      </c>
      <c r="H69" s="19">
        <v>0</v>
      </c>
      <c r="I69" s="6">
        <v>98</v>
      </c>
      <c r="J69" s="6">
        <v>150</v>
      </c>
      <c r="K69" s="6">
        <v>224</v>
      </c>
      <c r="L69" s="6">
        <v>172</v>
      </c>
      <c r="M69" s="45"/>
      <c r="N69" s="19">
        <v>27</v>
      </c>
      <c r="R69" s="14"/>
      <c r="S69" s="14"/>
      <c r="T69" s="14">
        <v>11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>
        <v>23</v>
      </c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3">
        <v>0</v>
      </c>
      <c r="BU69" s="13">
        <v>0</v>
      </c>
      <c r="BV69" s="13">
        <v>0</v>
      </c>
      <c r="BW69" s="13">
        <v>0</v>
      </c>
      <c r="BX69" s="13">
        <v>0</v>
      </c>
    </row>
    <row r="70" spans="1:76" x14ac:dyDescent="0.25">
      <c r="A70" s="26" t="s">
        <v>174</v>
      </c>
      <c r="B70" s="47" t="s">
        <v>86</v>
      </c>
      <c r="C70" s="47" t="s">
        <v>108</v>
      </c>
      <c r="D70" s="64"/>
      <c r="E70" s="42" t="s">
        <v>11</v>
      </c>
      <c r="F70" s="19">
        <v>0</v>
      </c>
      <c r="G70" s="19">
        <v>0</v>
      </c>
      <c r="H70" s="19">
        <v>0</v>
      </c>
      <c r="I70" s="6">
        <v>261</v>
      </c>
      <c r="J70" s="6">
        <v>256</v>
      </c>
      <c r="K70" s="6">
        <v>144</v>
      </c>
      <c r="L70" s="6"/>
      <c r="M70" s="45"/>
      <c r="N70" s="14">
        <v>21</v>
      </c>
      <c r="O70" s="14"/>
      <c r="P70" s="14"/>
      <c r="Q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>
        <v>144</v>
      </c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3">
        <v>0</v>
      </c>
      <c r="BU70" s="13">
        <v>0</v>
      </c>
      <c r="BV70" s="13">
        <v>0</v>
      </c>
      <c r="BW70" s="13">
        <v>0</v>
      </c>
      <c r="BX70" s="13">
        <v>0</v>
      </c>
    </row>
    <row r="71" spans="1:76" x14ac:dyDescent="0.25">
      <c r="A71" s="26" t="s">
        <v>175</v>
      </c>
      <c r="B71" s="45" t="s">
        <v>228</v>
      </c>
      <c r="C71" s="45" t="s">
        <v>114</v>
      </c>
      <c r="D71" s="64"/>
      <c r="E71" s="42" t="s">
        <v>11</v>
      </c>
      <c r="F71" s="19">
        <v>0</v>
      </c>
      <c r="G71" s="19">
        <v>0</v>
      </c>
      <c r="H71" s="19">
        <v>0</v>
      </c>
      <c r="I71" s="6">
        <v>271</v>
      </c>
      <c r="J71" s="6"/>
      <c r="K71" s="6"/>
      <c r="L71" s="6"/>
      <c r="M71" s="14"/>
      <c r="N71" s="14"/>
      <c r="O71" s="14"/>
      <c r="P71" s="14"/>
      <c r="Q71" s="14"/>
      <c r="T71" s="19">
        <v>104</v>
      </c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3">
        <v>0</v>
      </c>
      <c r="BU71" s="13">
        <v>0</v>
      </c>
      <c r="BV71" s="13">
        <v>0</v>
      </c>
      <c r="BW71" s="13">
        <v>0</v>
      </c>
      <c r="BX71" s="13">
        <v>0</v>
      </c>
    </row>
    <row r="72" spans="1:76" x14ac:dyDescent="0.25">
      <c r="A72" s="26" t="s">
        <v>176</v>
      </c>
      <c r="B72" s="47" t="s">
        <v>101</v>
      </c>
      <c r="C72" s="47" t="s">
        <v>108</v>
      </c>
      <c r="D72" s="64"/>
      <c r="E72" s="42" t="s">
        <v>27</v>
      </c>
      <c r="F72" s="19">
        <v>0</v>
      </c>
      <c r="G72" s="19">
        <v>0</v>
      </c>
      <c r="H72" s="19">
        <v>0</v>
      </c>
      <c r="I72" s="6"/>
      <c r="J72" s="6"/>
      <c r="K72" s="6"/>
      <c r="L72" s="6"/>
      <c r="M72" s="14"/>
      <c r="N72" s="14">
        <v>1</v>
      </c>
      <c r="O72" s="14"/>
      <c r="P72" s="14"/>
      <c r="Q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3">
        <v>0</v>
      </c>
      <c r="BU72" s="13">
        <v>0</v>
      </c>
      <c r="BV72" s="13">
        <v>0</v>
      </c>
      <c r="BW72" s="13">
        <v>0</v>
      </c>
      <c r="BX72" s="13">
        <v>0</v>
      </c>
    </row>
    <row r="73" spans="1:76" x14ac:dyDescent="0.25">
      <c r="A73" s="26" t="s">
        <v>177</v>
      </c>
      <c r="B73" s="45" t="s">
        <v>468</v>
      </c>
      <c r="C73" s="118" t="s">
        <v>108</v>
      </c>
      <c r="D73" s="64"/>
      <c r="E73" s="42" t="s">
        <v>27</v>
      </c>
      <c r="F73" s="13">
        <v>0</v>
      </c>
      <c r="G73" s="13">
        <v>0</v>
      </c>
      <c r="H73" s="13">
        <v>0</v>
      </c>
      <c r="I73" s="6"/>
      <c r="J73" s="6">
        <v>65</v>
      </c>
      <c r="K73" s="6"/>
      <c r="L73" s="6"/>
      <c r="M73" s="14"/>
      <c r="N73" s="14"/>
      <c r="O73" s="14"/>
      <c r="P73" s="14"/>
      <c r="Q73" s="14"/>
      <c r="R73" s="14"/>
      <c r="S73" s="14"/>
      <c r="T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3">
        <v>0</v>
      </c>
      <c r="BU73" s="13">
        <v>0</v>
      </c>
      <c r="BV73" s="13">
        <v>0</v>
      </c>
      <c r="BW73" s="13">
        <v>0</v>
      </c>
      <c r="BX73" s="13">
        <v>0</v>
      </c>
    </row>
    <row r="74" spans="1:76" x14ac:dyDescent="0.25">
      <c r="A74" s="26" t="s">
        <v>178</v>
      </c>
      <c r="B74" s="45" t="s">
        <v>245</v>
      </c>
      <c r="C74" s="13" t="s">
        <v>246</v>
      </c>
      <c r="D74" s="64"/>
      <c r="E74" s="42" t="s">
        <v>11</v>
      </c>
      <c r="F74" s="19">
        <v>0</v>
      </c>
      <c r="G74" s="19">
        <v>0</v>
      </c>
      <c r="H74" s="19">
        <v>0</v>
      </c>
      <c r="I74" s="6">
        <v>190</v>
      </c>
      <c r="J74" s="6">
        <v>197</v>
      </c>
      <c r="K74" s="6"/>
      <c r="L74" s="6">
        <v>168</v>
      </c>
      <c r="M74" s="14"/>
      <c r="N74" s="14"/>
      <c r="O74" s="14"/>
      <c r="P74" s="14"/>
      <c r="Q74" s="14"/>
      <c r="R74" s="14"/>
      <c r="S74" s="14"/>
      <c r="T74" s="14">
        <v>73</v>
      </c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3">
        <v>0</v>
      </c>
      <c r="BU74" s="13">
        <v>0</v>
      </c>
      <c r="BV74" s="13">
        <v>0</v>
      </c>
      <c r="BW74" s="13">
        <v>0</v>
      </c>
      <c r="BX74" s="13">
        <v>0</v>
      </c>
    </row>
    <row r="75" spans="1:76" x14ac:dyDescent="0.25">
      <c r="A75" s="26" t="s">
        <v>179</v>
      </c>
      <c r="B75" s="45" t="s">
        <v>256</v>
      </c>
      <c r="C75" s="45" t="s">
        <v>246</v>
      </c>
      <c r="D75" s="64"/>
      <c r="E75" s="42" t="s">
        <v>11</v>
      </c>
      <c r="F75" s="19">
        <v>0</v>
      </c>
      <c r="G75" s="19">
        <v>0</v>
      </c>
      <c r="H75" s="19">
        <v>0</v>
      </c>
      <c r="I75" s="6">
        <v>157</v>
      </c>
      <c r="J75" s="6"/>
      <c r="K75" s="6"/>
      <c r="L75" s="6">
        <v>145</v>
      </c>
      <c r="M75" s="14"/>
      <c r="N75" s="14"/>
      <c r="O75" s="14"/>
      <c r="P75" s="14"/>
      <c r="Q75" s="14"/>
      <c r="R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>
        <v>79</v>
      </c>
      <c r="AJ75" s="14"/>
      <c r="AK75" s="14"/>
      <c r="AL75" s="14">
        <v>118</v>
      </c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3">
        <v>0</v>
      </c>
      <c r="BU75" s="13">
        <v>0</v>
      </c>
      <c r="BV75" s="13">
        <v>0</v>
      </c>
      <c r="BW75" s="13">
        <v>0</v>
      </c>
      <c r="BX75" s="13">
        <v>0</v>
      </c>
    </row>
    <row r="76" spans="1:76" x14ac:dyDescent="0.25">
      <c r="A76" s="26" t="s">
        <v>180</v>
      </c>
      <c r="B76" s="50" t="s">
        <v>306</v>
      </c>
      <c r="C76" s="50" t="s">
        <v>530</v>
      </c>
      <c r="D76" s="64" t="s">
        <v>389</v>
      </c>
      <c r="E76" s="42" t="s">
        <v>35</v>
      </c>
      <c r="F76" s="19">
        <v>0</v>
      </c>
      <c r="G76" s="19">
        <v>0</v>
      </c>
      <c r="H76" s="19">
        <v>0</v>
      </c>
      <c r="I76" s="6"/>
      <c r="J76" s="6"/>
      <c r="K76" s="6"/>
      <c r="L76" s="6"/>
      <c r="M76" s="14"/>
      <c r="N76" s="14"/>
      <c r="O76" s="14"/>
      <c r="P76" s="14"/>
      <c r="Q76" s="14">
        <v>6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>
        <v>9</v>
      </c>
      <c r="AJ76" s="14"/>
      <c r="AK76" s="14"/>
      <c r="AL76" s="14">
        <v>22</v>
      </c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3">
        <v>0</v>
      </c>
      <c r="BU76" s="13">
        <v>0</v>
      </c>
      <c r="BV76" s="13">
        <v>0</v>
      </c>
      <c r="BW76" s="13">
        <v>0</v>
      </c>
      <c r="BX76" s="13">
        <v>0</v>
      </c>
    </row>
    <row r="77" spans="1:76" x14ac:dyDescent="0.25">
      <c r="A77" s="26" t="s">
        <v>181</v>
      </c>
      <c r="B77" s="48" t="s">
        <v>71</v>
      </c>
      <c r="C77" s="48" t="s">
        <v>57</v>
      </c>
      <c r="D77" s="64"/>
      <c r="E77" s="42" t="s">
        <v>35</v>
      </c>
      <c r="F77" s="19">
        <v>0</v>
      </c>
      <c r="G77" s="19">
        <v>0</v>
      </c>
      <c r="H77" s="19">
        <v>0</v>
      </c>
      <c r="I77" s="6"/>
      <c r="J77" s="6"/>
      <c r="K77" s="6"/>
      <c r="L77" s="6"/>
      <c r="M77" s="45"/>
      <c r="O77" s="49">
        <v>5</v>
      </c>
      <c r="Q77" s="19">
        <v>24</v>
      </c>
      <c r="S77" s="14"/>
      <c r="T77" s="14"/>
      <c r="U77" s="14">
        <v>13</v>
      </c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3">
        <v>0</v>
      </c>
      <c r="BU77" s="13">
        <v>0</v>
      </c>
      <c r="BV77" s="13">
        <v>0</v>
      </c>
      <c r="BW77" s="13">
        <v>0</v>
      </c>
      <c r="BX77" s="13">
        <v>0</v>
      </c>
    </row>
    <row r="78" spans="1:76" x14ac:dyDescent="0.25">
      <c r="A78" s="26" t="s">
        <v>182</v>
      </c>
      <c r="B78" s="45" t="s">
        <v>252</v>
      </c>
      <c r="C78" s="45" t="s">
        <v>114</v>
      </c>
      <c r="D78" s="64"/>
      <c r="E78" s="42" t="s">
        <v>11</v>
      </c>
      <c r="F78" s="13">
        <v>0</v>
      </c>
      <c r="G78" s="13">
        <v>0</v>
      </c>
      <c r="H78" s="13">
        <v>0</v>
      </c>
      <c r="I78" s="6">
        <v>165</v>
      </c>
      <c r="J78" s="6"/>
      <c r="K78" s="6"/>
      <c r="L78" s="6"/>
      <c r="M78" s="14"/>
      <c r="N78" s="14"/>
      <c r="O78" s="14"/>
      <c r="P78" s="14"/>
      <c r="Q78" s="14"/>
      <c r="R78" s="14">
        <v>120</v>
      </c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3">
        <v>0</v>
      </c>
      <c r="BU78" s="13">
        <v>0</v>
      </c>
      <c r="BV78" s="13">
        <v>0</v>
      </c>
      <c r="BW78" s="13">
        <v>0</v>
      </c>
      <c r="BX78" s="13">
        <v>0</v>
      </c>
    </row>
    <row r="79" spans="1:76" x14ac:dyDescent="0.25">
      <c r="A79" s="26" t="s">
        <v>183</v>
      </c>
      <c r="B79" s="45" t="s">
        <v>798</v>
      </c>
      <c r="C79" s="45" t="s">
        <v>799</v>
      </c>
      <c r="D79" s="79" t="s">
        <v>393</v>
      </c>
      <c r="E79" s="42" t="s">
        <v>34</v>
      </c>
      <c r="F79" s="19">
        <v>0</v>
      </c>
      <c r="G79" s="19">
        <v>0</v>
      </c>
      <c r="H79" s="19">
        <v>0</v>
      </c>
      <c r="I79" s="6"/>
      <c r="J79" s="6"/>
      <c r="K79" s="6"/>
      <c r="L79" s="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>
        <v>46</v>
      </c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3">
        <v>0</v>
      </c>
      <c r="BU79" s="13">
        <v>0</v>
      </c>
      <c r="BV79" s="13">
        <v>0</v>
      </c>
      <c r="BW79" s="13">
        <v>0</v>
      </c>
      <c r="BX79" s="13">
        <v>0</v>
      </c>
    </row>
    <row r="80" spans="1:76" x14ac:dyDescent="0.25">
      <c r="A80" s="26" t="s">
        <v>184</v>
      </c>
      <c r="B80" s="45" t="s">
        <v>806</v>
      </c>
      <c r="C80" s="45" t="s">
        <v>805</v>
      </c>
      <c r="D80" s="64"/>
      <c r="E80" s="42" t="s">
        <v>12</v>
      </c>
      <c r="F80" s="19">
        <v>0</v>
      </c>
      <c r="G80" s="19">
        <v>0</v>
      </c>
      <c r="H80" s="19">
        <v>0</v>
      </c>
      <c r="I80" s="6"/>
      <c r="J80" s="6"/>
      <c r="K80" s="6"/>
      <c r="L80" s="6">
        <v>85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v>23</v>
      </c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3">
        <v>0</v>
      </c>
      <c r="BU80" s="13">
        <v>0</v>
      </c>
      <c r="BV80" s="13">
        <v>0</v>
      </c>
      <c r="BW80" s="13">
        <v>0</v>
      </c>
      <c r="BX80" s="13">
        <v>0</v>
      </c>
    </row>
    <row r="81" spans="1:76" x14ac:dyDescent="0.25">
      <c r="A81" s="26" t="s">
        <v>185</v>
      </c>
      <c r="B81" s="45" t="s">
        <v>507</v>
      </c>
      <c r="C81" s="45" t="s">
        <v>508</v>
      </c>
      <c r="D81" s="64"/>
      <c r="E81" s="42" t="s">
        <v>11</v>
      </c>
      <c r="F81" s="19">
        <v>0</v>
      </c>
      <c r="G81" s="19">
        <v>0</v>
      </c>
      <c r="H81" s="19">
        <v>0</v>
      </c>
      <c r="I81" s="6"/>
      <c r="J81" s="6"/>
      <c r="K81" s="6"/>
      <c r="L81" s="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>
        <v>34</v>
      </c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3">
        <v>0</v>
      </c>
      <c r="BU81" s="13">
        <v>0</v>
      </c>
      <c r="BV81" s="13">
        <v>0</v>
      </c>
      <c r="BW81" s="13">
        <v>0</v>
      </c>
      <c r="BX81" s="13">
        <v>0</v>
      </c>
    </row>
    <row r="82" spans="1:76" x14ac:dyDescent="0.25">
      <c r="A82" s="26" t="s">
        <v>186</v>
      </c>
      <c r="B82" s="45" t="s">
        <v>266</v>
      </c>
      <c r="C82" s="45" t="s">
        <v>233</v>
      </c>
      <c r="D82" s="64"/>
      <c r="E82" s="42" t="s">
        <v>27</v>
      </c>
      <c r="F82" s="19">
        <v>0</v>
      </c>
      <c r="G82" s="19">
        <v>0</v>
      </c>
      <c r="H82" s="19">
        <v>0</v>
      </c>
      <c r="I82" s="6">
        <v>120</v>
      </c>
      <c r="J82" s="6">
        <v>105</v>
      </c>
      <c r="K82" s="6"/>
      <c r="L82" s="6">
        <v>189</v>
      </c>
      <c r="M82" s="14"/>
      <c r="N82" s="14"/>
      <c r="O82" s="14"/>
      <c r="P82" s="14"/>
      <c r="Q82" s="14"/>
      <c r="R82" s="14">
        <v>56</v>
      </c>
      <c r="T82" s="19">
        <v>48</v>
      </c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>
        <v>34</v>
      </c>
      <c r="AL82" s="14"/>
      <c r="AM82" s="14">
        <v>83</v>
      </c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3">
        <v>0</v>
      </c>
      <c r="BU82" s="13">
        <v>0</v>
      </c>
      <c r="BV82" s="13">
        <v>0</v>
      </c>
      <c r="BW82" s="13">
        <v>0</v>
      </c>
      <c r="BX82" s="13">
        <v>0</v>
      </c>
    </row>
    <row r="83" spans="1:76" x14ac:dyDescent="0.25">
      <c r="A83" s="26" t="s">
        <v>213</v>
      </c>
      <c r="B83" s="45" t="s">
        <v>255</v>
      </c>
      <c r="C83" s="45" t="s">
        <v>233</v>
      </c>
      <c r="D83" s="64"/>
      <c r="E83" s="42" t="s">
        <v>27</v>
      </c>
      <c r="F83" s="19">
        <v>0</v>
      </c>
      <c r="G83" s="19">
        <v>0</v>
      </c>
      <c r="H83" s="19">
        <v>0</v>
      </c>
      <c r="I83" s="6">
        <v>159</v>
      </c>
      <c r="J83" s="6"/>
      <c r="K83" s="6">
        <v>146</v>
      </c>
      <c r="L83" s="6">
        <v>178</v>
      </c>
      <c r="M83" s="14"/>
      <c r="N83" s="14"/>
      <c r="O83" s="14"/>
      <c r="P83" s="14"/>
      <c r="Q83" s="14"/>
      <c r="R83" s="19">
        <v>68</v>
      </c>
      <c r="S83" s="14"/>
      <c r="T83" s="14">
        <v>42</v>
      </c>
      <c r="U83" s="14"/>
      <c r="V83" s="14"/>
      <c r="W83" s="14">
        <v>10</v>
      </c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>
        <v>52</v>
      </c>
      <c r="AI83" s="14"/>
      <c r="AJ83" s="14">
        <v>16</v>
      </c>
      <c r="AK83" s="14">
        <v>69</v>
      </c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3">
        <v>0</v>
      </c>
      <c r="BU83" s="13">
        <v>0</v>
      </c>
      <c r="BV83" s="13">
        <v>0</v>
      </c>
      <c r="BW83" s="13">
        <v>0</v>
      </c>
      <c r="BX83" s="13">
        <v>0</v>
      </c>
    </row>
    <row r="84" spans="1:76" x14ac:dyDescent="0.25">
      <c r="A84" s="26" t="s">
        <v>214</v>
      </c>
      <c r="B84" s="45" t="s">
        <v>202</v>
      </c>
      <c r="C84" s="45" t="s">
        <v>188</v>
      </c>
      <c r="D84" s="64"/>
      <c r="E84" s="42" t="s">
        <v>11</v>
      </c>
      <c r="F84" s="19">
        <v>0</v>
      </c>
      <c r="G84" s="19">
        <v>0</v>
      </c>
      <c r="H84" s="19">
        <v>0</v>
      </c>
      <c r="I84" s="6">
        <v>94</v>
      </c>
      <c r="J84" s="6"/>
      <c r="K84" s="6"/>
      <c r="L84" s="6"/>
      <c r="M84" s="14">
        <v>11</v>
      </c>
      <c r="N84" s="14"/>
      <c r="O84" s="14"/>
      <c r="P84" s="14"/>
      <c r="Q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>
        <v>33</v>
      </c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3">
        <v>0</v>
      </c>
      <c r="BU84" s="13">
        <v>0</v>
      </c>
      <c r="BV84" s="13">
        <v>0</v>
      </c>
      <c r="BW84" s="13">
        <v>0</v>
      </c>
      <c r="BX84" s="13">
        <v>0</v>
      </c>
    </row>
    <row r="85" spans="1:76" x14ac:dyDescent="0.25">
      <c r="A85" s="26" t="s">
        <v>215</v>
      </c>
      <c r="B85" s="50" t="s">
        <v>295</v>
      </c>
      <c r="C85" s="50" t="s">
        <v>294</v>
      </c>
      <c r="D85" s="64" t="s">
        <v>390</v>
      </c>
      <c r="E85" s="42" t="s">
        <v>34</v>
      </c>
      <c r="F85" s="19">
        <v>0</v>
      </c>
      <c r="G85" s="19">
        <v>0</v>
      </c>
      <c r="H85" s="19">
        <v>0</v>
      </c>
      <c r="I85" s="6"/>
      <c r="J85" s="6"/>
      <c r="K85" s="6"/>
      <c r="L85" s="6">
        <v>57</v>
      </c>
      <c r="M85" s="14"/>
      <c r="N85" s="14"/>
      <c r="O85" s="14"/>
      <c r="P85" s="14"/>
      <c r="Q85" s="14">
        <v>19</v>
      </c>
      <c r="R85" s="14"/>
      <c r="S85" s="14"/>
      <c r="T85" s="14">
        <v>36</v>
      </c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>
        <v>25</v>
      </c>
      <c r="AJ85" s="14"/>
      <c r="AK85" s="14"/>
      <c r="AL85" s="14">
        <v>28</v>
      </c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3">
        <v>0</v>
      </c>
      <c r="BU85" s="13">
        <v>0</v>
      </c>
      <c r="BV85" s="13">
        <v>0</v>
      </c>
      <c r="BW85" s="13">
        <v>0</v>
      </c>
      <c r="BX85" s="13">
        <v>0</v>
      </c>
    </row>
    <row r="86" spans="1:76" x14ac:dyDescent="0.25">
      <c r="A86" s="26" t="s">
        <v>216</v>
      </c>
      <c r="B86" s="45" t="s">
        <v>423</v>
      </c>
      <c r="C86" s="45" t="s">
        <v>294</v>
      </c>
      <c r="D86" s="64"/>
      <c r="E86" s="42" t="s">
        <v>27</v>
      </c>
      <c r="F86" s="19">
        <v>0</v>
      </c>
      <c r="G86" s="19">
        <v>0</v>
      </c>
      <c r="H86" s="19">
        <v>0</v>
      </c>
      <c r="I86" s="6"/>
      <c r="J86" s="6"/>
      <c r="K86" s="6"/>
      <c r="L86" s="6">
        <v>131</v>
      </c>
      <c r="M86" s="14"/>
      <c r="N86" s="14"/>
      <c r="O86" s="14"/>
      <c r="P86" s="14"/>
      <c r="Q86" s="14"/>
      <c r="R86" s="14"/>
      <c r="S86" s="14"/>
      <c r="T86" s="14">
        <v>70</v>
      </c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>
        <v>68</v>
      </c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3">
        <v>0</v>
      </c>
      <c r="BU86" s="13">
        <v>0</v>
      </c>
      <c r="BV86" s="13">
        <v>0</v>
      </c>
      <c r="BW86" s="13">
        <v>0</v>
      </c>
      <c r="BX86" s="13">
        <v>0</v>
      </c>
    </row>
    <row r="87" spans="1:76" x14ac:dyDescent="0.25">
      <c r="A87" s="26" t="s">
        <v>217</v>
      </c>
      <c r="B87" s="47" t="s">
        <v>87</v>
      </c>
      <c r="C87" s="47" t="s">
        <v>108</v>
      </c>
      <c r="D87" s="64"/>
      <c r="E87" s="42" t="s">
        <v>34</v>
      </c>
      <c r="F87" s="19">
        <v>0</v>
      </c>
      <c r="G87" s="19">
        <v>0</v>
      </c>
      <c r="H87" s="19">
        <v>0</v>
      </c>
      <c r="I87" s="6"/>
      <c r="J87" s="6">
        <v>89</v>
      </c>
      <c r="K87" s="6">
        <v>128</v>
      </c>
      <c r="L87" s="6">
        <v>107</v>
      </c>
      <c r="M87" s="45"/>
      <c r="N87" s="14">
        <v>20</v>
      </c>
      <c r="O87" s="14"/>
      <c r="P87" s="14"/>
      <c r="Q87" s="14"/>
      <c r="S87" s="14"/>
      <c r="T87" s="14"/>
      <c r="U87" s="14"/>
      <c r="V87" s="14"/>
      <c r="W87" s="14"/>
      <c r="X87" s="14"/>
      <c r="Y87" s="14"/>
      <c r="Z87" s="14"/>
      <c r="AA87" s="14">
        <v>69</v>
      </c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>
        <v>63</v>
      </c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3">
        <v>0</v>
      </c>
      <c r="BU87" s="13">
        <v>0</v>
      </c>
      <c r="BV87" s="13">
        <v>0</v>
      </c>
      <c r="BW87" s="13">
        <v>0</v>
      </c>
      <c r="BX87" s="13">
        <v>0</v>
      </c>
    </row>
    <row r="88" spans="1:76" x14ac:dyDescent="0.25">
      <c r="A88" s="26" t="s">
        <v>218</v>
      </c>
      <c r="B88" s="45" t="s">
        <v>824</v>
      </c>
      <c r="C88" s="45" t="s">
        <v>241</v>
      </c>
      <c r="D88" s="64"/>
      <c r="E88" s="42" t="s">
        <v>11</v>
      </c>
      <c r="F88" s="19">
        <v>0</v>
      </c>
      <c r="G88" s="19">
        <v>0</v>
      </c>
      <c r="H88" s="19">
        <v>0</v>
      </c>
      <c r="I88" s="6"/>
      <c r="J88" s="6"/>
      <c r="K88" s="6"/>
      <c r="L88" s="6">
        <v>113</v>
      </c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3">
        <v>0</v>
      </c>
      <c r="BU88" s="13">
        <v>0</v>
      </c>
      <c r="BV88" s="13">
        <v>0</v>
      </c>
      <c r="BW88" s="13">
        <v>0</v>
      </c>
      <c r="BX88" s="13">
        <v>0</v>
      </c>
    </row>
    <row r="89" spans="1:76" x14ac:dyDescent="0.25">
      <c r="A89" s="26" t="s">
        <v>219</v>
      </c>
      <c r="B89" s="45" t="s">
        <v>821</v>
      </c>
      <c r="C89" s="45" t="s">
        <v>241</v>
      </c>
      <c r="D89" s="64"/>
      <c r="E89" s="42" t="s">
        <v>11</v>
      </c>
      <c r="F89" s="19">
        <v>0</v>
      </c>
      <c r="G89" s="19">
        <v>0</v>
      </c>
      <c r="H89" s="19">
        <v>0</v>
      </c>
      <c r="I89" s="6"/>
      <c r="J89" s="6"/>
      <c r="K89" s="6"/>
      <c r="L89" s="6">
        <v>166</v>
      </c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3">
        <v>0</v>
      </c>
      <c r="BU89" s="13">
        <v>0</v>
      </c>
      <c r="BV89" s="13">
        <v>0</v>
      </c>
      <c r="BW89" s="13">
        <v>0</v>
      </c>
      <c r="BX89" s="13">
        <v>0</v>
      </c>
    </row>
    <row r="90" spans="1:76" x14ac:dyDescent="0.25">
      <c r="A90" s="26" t="s">
        <v>220</v>
      </c>
      <c r="B90" s="45" t="s">
        <v>828</v>
      </c>
      <c r="C90" s="45" t="s">
        <v>241</v>
      </c>
      <c r="D90" s="64"/>
      <c r="E90" s="42" t="s">
        <v>11</v>
      </c>
      <c r="F90" s="19">
        <v>0</v>
      </c>
      <c r="G90" s="19">
        <v>0</v>
      </c>
      <c r="H90" s="19">
        <v>0</v>
      </c>
      <c r="I90" s="6"/>
      <c r="J90" s="6"/>
      <c r="K90" s="6"/>
      <c r="L90" s="6">
        <v>75</v>
      </c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3">
        <v>0</v>
      </c>
      <c r="BU90" s="13">
        <v>0</v>
      </c>
      <c r="BV90" s="13">
        <v>0</v>
      </c>
      <c r="BW90" s="13">
        <v>0</v>
      </c>
      <c r="BX90" s="13">
        <v>0</v>
      </c>
    </row>
    <row r="91" spans="1:76" x14ac:dyDescent="0.25">
      <c r="A91" s="26" t="s">
        <v>282</v>
      </c>
      <c r="B91" s="45" t="s">
        <v>524</v>
      </c>
      <c r="C91" s="45" t="s">
        <v>115</v>
      </c>
      <c r="D91" s="64"/>
      <c r="E91" s="42" t="s">
        <v>35</v>
      </c>
      <c r="F91" s="19">
        <v>0</v>
      </c>
      <c r="G91" s="19">
        <v>0</v>
      </c>
      <c r="H91" s="19">
        <v>0</v>
      </c>
      <c r="I91" s="6"/>
      <c r="J91" s="6"/>
      <c r="K91" s="6"/>
      <c r="L91" s="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45">
        <v>8</v>
      </c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3">
        <v>0</v>
      </c>
      <c r="BU91" s="13">
        <v>0</v>
      </c>
      <c r="BV91" s="13">
        <v>0</v>
      </c>
      <c r="BW91" s="13">
        <v>0</v>
      </c>
      <c r="BX91" s="13">
        <v>0</v>
      </c>
    </row>
    <row r="92" spans="1:76" x14ac:dyDescent="0.25">
      <c r="A92" s="26" t="s">
        <v>312</v>
      </c>
      <c r="B92" s="45" t="s">
        <v>659</v>
      </c>
      <c r="C92" s="45" t="s">
        <v>634</v>
      </c>
      <c r="D92" s="64" t="s">
        <v>735</v>
      </c>
      <c r="E92" s="42" t="s">
        <v>35</v>
      </c>
      <c r="F92" s="19">
        <v>0</v>
      </c>
      <c r="G92" s="19">
        <v>0</v>
      </c>
      <c r="H92" s="19">
        <v>0</v>
      </c>
      <c r="I92" s="6"/>
      <c r="J92" s="6"/>
      <c r="K92" s="6"/>
      <c r="L92" s="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>
        <v>9</v>
      </c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3">
        <v>0</v>
      </c>
      <c r="BU92" s="13">
        <v>0</v>
      </c>
      <c r="BV92" s="13">
        <v>0</v>
      </c>
      <c r="BW92" s="13">
        <v>0</v>
      </c>
      <c r="BX92" s="13">
        <v>0</v>
      </c>
    </row>
    <row r="93" spans="1:76" x14ac:dyDescent="0.25">
      <c r="A93" s="26" t="s">
        <v>313</v>
      </c>
      <c r="B93" s="47" t="s">
        <v>78</v>
      </c>
      <c r="C93" s="47" t="s">
        <v>109</v>
      </c>
      <c r="D93" s="64"/>
      <c r="E93" s="42" t="s">
        <v>11</v>
      </c>
      <c r="F93" s="19">
        <v>0</v>
      </c>
      <c r="G93" s="19">
        <v>0</v>
      </c>
      <c r="H93" s="19">
        <v>0</v>
      </c>
      <c r="I93" s="6"/>
      <c r="J93" s="6"/>
      <c r="K93" s="6"/>
      <c r="L93" s="6"/>
      <c r="M93" s="45"/>
      <c r="N93" s="19">
        <v>40</v>
      </c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3">
        <v>0</v>
      </c>
      <c r="BU93" s="13">
        <v>0</v>
      </c>
      <c r="BV93" s="13">
        <v>0</v>
      </c>
      <c r="BW93" s="13">
        <v>0</v>
      </c>
      <c r="BX93" s="13">
        <v>0</v>
      </c>
    </row>
    <row r="94" spans="1:76" x14ac:dyDescent="0.25">
      <c r="A94" s="26" t="s">
        <v>314</v>
      </c>
      <c r="B94" s="45" t="s">
        <v>430</v>
      </c>
      <c r="C94" s="65" t="s">
        <v>57</v>
      </c>
      <c r="D94" s="64"/>
      <c r="E94" s="42" t="s">
        <v>34</v>
      </c>
      <c r="F94" s="19">
        <v>0</v>
      </c>
      <c r="G94" s="19">
        <v>0</v>
      </c>
      <c r="H94" s="19">
        <v>0</v>
      </c>
      <c r="I94" s="6"/>
      <c r="J94" s="6"/>
      <c r="K94" s="6"/>
      <c r="L94" s="6"/>
      <c r="M94" s="14"/>
      <c r="N94" s="14"/>
      <c r="O94" s="14"/>
      <c r="P94" s="14"/>
      <c r="Q94" s="14"/>
      <c r="R94" s="14"/>
      <c r="S94" s="14"/>
      <c r="T94" s="14">
        <v>16</v>
      </c>
      <c r="U94" s="14">
        <v>32</v>
      </c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3">
        <v>0</v>
      </c>
      <c r="BU94" s="13">
        <v>0</v>
      </c>
      <c r="BV94" s="13">
        <v>0</v>
      </c>
      <c r="BW94" s="13">
        <v>0</v>
      </c>
      <c r="BX94" s="13">
        <v>0</v>
      </c>
    </row>
    <row r="95" spans="1:76" x14ac:dyDescent="0.25">
      <c r="A95" s="26" t="s">
        <v>315</v>
      </c>
      <c r="B95" s="48" t="s">
        <v>54</v>
      </c>
      <c r="C95" s="48" t="s">
        <v>55</v>
      </c>
      <c r="D95" s="64"/>
      <c r="E95" s="42" t="s">
        <v>11</v>
      </c>
      <c r="F95" s="19">
        <v>0</v>
      </c>
      <c r="G95" s="19">
        <v>0</v>
      </c>
      <c r="H95" s="19">
        <v>0</v>
      </c>
      <c r="I95" s="6"/>
      <c r="J95" s="6">
        <v>188</v>
      </c>
      <c r="K95" s="6"/>
      <c r="L95" s="6"/>
      <c r="M95" s="45"/>
      <c r="N95" s="14"/>
      <c r="O95" s="49">
        <v>38</v>
      </c>
      <c r="P95" s="14"/>
      <c r="Q95" s="14">
        <v>56</v>
      </c>
      <c r="R95" s="14"/>
      <c r="S95" s="14"/>
      <c r="T95" s="14">
        <v>166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3">
        <v>0</v>
      </c>
      <c r="BU95" s="13">
        <v>0</v>
      </c>
      <c r="BV95" s="13">
        <v>0</v>
      </c>
      <c r="BW95" s="13">
        <v>0</v>
      </c>
      <c r="BX95" s="13">
        <v>0</v>
      </c>
    </row>
    <row r="96" spans="1:76" x14ac:dyDescent="0.25">
      <c r="A96" s="26" t="s">
        <v>316</v>
      </c>
      <c r="B96" s="45" t="s">
        <v>794</v>
      </c>
      <c r="C96" s="45" t="s">
        <v>115</v>
      </c>
      <c r="D96" s="64"/>
      <c r="E96" s="42"/>
      <c r="F96" s="19">
        <v>0</v>
      </c>
      <c r="G96" s="19">
        <v>0</v>
      </c>
      <c r="H96" s="19">
        <v>0</v>
      </c>
      <c r="I96" s="6"/>
      <c r="J96" s="6"/>
      <c r="K96" s="6"/>
      <c r="L96" s="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>
        <v>3</v>
      </c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3">
        <v>0</v>
      </c>
      <c r="BU96" s="13">
        <v>0</v>
      </c>
      <c r="BV96" s="13">
        <v>0</v>
      </c>
      <c r="BW96" s="13">
        <v>0</v>
      </c>
      <c r="BX96" s="13">
        <v>0</v>
      </c>
    </row>
    <row r="97" spans="1:76" x14ac:dyDescent="0.25">
      <c r="A97" s="26" t="s">
        <v>317</v>
      </c>
      <c r="B97" s="45" t="s">
        <v>815</v>
      </c>
      <c r="C97" s="45" t="s">
        <v>530</v>
      </c>
      <c r="D97" s="79" t="s">
        <v>389</v>
      </c>
      <c r="E97" s="42" t="s">
        <v>35</v>
      </c>
      <c r="F97" s="19">
        <v>0</v>
      </c>
      <c r="G97" s="19">
        <v>0</v>
      </c>
      <c r="H97" s="19">
        <v>0</v>
      </c>
      <c r="I97" s="6"/>
      <c r="J97" s="6"/>
      <c r="K97" s="6"/>
      <c r="L97" s="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>
        <v>5</v>
      </c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3">
        <v>0</v>
      </c>
      <c r="BU97" s="13">
        <v>0</v>
      </c>
      <c r="BV97" s="13">
        <v>0</v>
      </c>
      <c r="BW97" s="13">
        <v>0</v>
      </c>
      <c r="BX97" s="13">
        <v>0</v>
      </c>
    </row>
    <row r="98" spans="1:76" x14ac:dyDescent="0.25">
      <c r="A98" s="26" t="s">
        <v>318</v>
      </c>
      <c r="B98" s="45" t="s">
        <v>813</v>
      </c>
      <c r="C98" s="45" t="s">
        <v>74</v>
      </c>
      <c r="D98" s="79" t="s">
        <v>388</v>
      </c>
      <c r="E98" s="42" t="s">
        <v>35</v>
      </c>
      <c r="F98" s="19">
        <v>0</v>
      </c>
      <c r="G98" s="19">
        <v>0</v>
      </c>
      <c r="H98" s="19">
        <v>0</v>
      </c>
      <c r="I98" s="6"/>
      <c r="J98" s="6"/>
      <c r="K98" s="6"/>
      <c r="L98" s="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>
        <v>10</v>
      </c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3">
        <v>0</v>
      </c>
      <c r="BU98" s="13">
        <v>0</v>
      </c>
      <c r="BV98" s="13">
        <v>0</v>
      </c>
      <c r="BW98" s="13">
        <v>0</v>
      </c>
      <c r="BX98" s="13">
        <v>0</v>
      </c>
    </row>
    <row r="99" spans="1:76" x14ac:dyDescent="0.25">
      <c r="A99" s="26" t="s">
        <v>319</v>
      </c>
      <c r="B99" s="45" t="s">
        <v>622</v>
      </c>
      <c r="C99" s="45" t="s">
        <v>623</v>
      </c>
      <c r="D99" s="64"/>
      <c r="E99" s="42" t="s">
        <v>11</v>
      </c>
      <c r="F99" s="19">
        <v>0</v>
      </c>
      <c r="G99" s="19">
        <v>0</v>
      </c>
      <c r="H99" s="19">
        <v>0</v>
      </c>
      <c r="I99" s="6"/>
      <c r="J99" s="6"/>
      <c r="K99" s="6"/>
      <c r="L99" s="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>
        <v>126</v>
      </c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3">
        <v>0</v>
      </c>
      <c r="BU99" s="13">
        <v>0</v>
      </c>
      <c r="BV99" s="13">
        <v>0</v>
      </c>
      <c r="BW99" s="13">
        <v>0</v>
      </c>
      <c r="BX99" s="13">
        <v>0</v>
      </c>
    </row>
    <row r="100" spans="1:76" x14ac:dyDescent="0.25">
      <c r="A100" s="26" t="s">
        <v>320</v>
      </c>
      <c r="B100" s="45" t="s">
        <v>639</v>
      </c>
      <c r="C100" s="45" t="s">
        <v>623</v>
      </c>
      <c r="D100" s="64"/>
      <c r="E100" s="42" t="s">
        <v>35</v>
      </c>
      <c r="F100" s="19">
        <v>0</v>
      </c>
      <c r="G100" s="19">
        <v>0</v>
      </c>
      <c r="H100" s="19">
        <v>0</v>
      </c>
      <c r="I100" s="6"/>
      <c r="J100" s="6"/>
      <c r="K100" s="6"/>
      <c r="L100" s="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>
        <v>30</v>
      </c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3">
        <v>0</v>
      </c>
      <c r="BU100" s="13">
        <v>0</v>
      </c>
      <c r="BV100" s="13">
        <v>0</v>
      </c>
      <c r="BW100" s="13">
        <v>0</v>
      </c>
      <c r="BX100" s="13">
        <v>0</v>
      </c>
    </row>
    <row r="101" spans="1:76" x14ac:dyDescent="0.25">
      <c r="A101" s="26" t="s">
        <v>321</v>
      </c>
      <c r="B101" s="45" t="s">
        <v>625</v>
      </c>
      <c r="C101" s="45" t="s">
        <v>623</v>
      </c>
      <c r="D101" s="64"/>
      <c r="E101" s="42" t="s">
        <v>11</v>
      </c>
      <c r="F101" s="19">
        <v>0</v>
      </c>
      <c r="G101" s="19">
        <v>0</v>
      </c>
      <c r="H101" s="19">
        <v>0</v>
      </c>
      <c r="I101" s="6"/>
      <c r="J101" s="6"/>
      <c r="K101" s="6">
        <v>130</v>
      </c>
      <c r="L101" s="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>
        <v>99</v>
      </c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3">
        <v>0</v>
      </c>
      <c r="BU101" s="13">
        <v>0</v>
      </c>
      <c r="BV101" s="13">
        <v>0</v>
      </c>
      <c r="BW101" s="13">
        <v>0</v>
      </c>
      <c r="BX101" s="13">
        <v>0</v>
      </c>
    </row>
    <row r="102" spans="1:76" x14ac:dyDescent="0.25">
      <c r="A102" s="26" t="s">
        <v>322</v>
      </c>
      <c r="B102" s="45" t="s">
        <v>624</v>
      </c>
      <c r="C102" s="45" t="s">
        <v>623</v>
      </c>
      <c r="D102" s="64"/>
      <c r="E102" s="42" t="s">
        <v>11</v>
      </c>
      <c r="F102" s="13">
        <v>0</v>
      </c>
      <c r="G102" s="13">
        <v>0</v>
      </c>
      <c r="H102" s="13">
        <v>0</v>
      </c>
      <c r="I102" s="6"/>
      <c r="J102" s="6"/>
      <c r="K102" s="6">
        <v>194</v>
      </c>
      <c r="L102" s="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>
        <v>111</v>
      </c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3">
        <v>0</v>
      </c>
      <c r="BU102" s="13">
        <v>0</v>
      </c>
      <c r="BV102" s="13">
        <v>0</v>
      </c>
      <c r="BW102" s="13">
        <v>0</v>
      </c>
      <c r="BX102" s="13">
        <v>0</v>
      </c>
    </row>
    <row r="103" spans="1:76" x14ac:dyDescent="0.25">
      <c r="A103" s="26" t="s">
        <v>323</v>
      </c>
      <c r="B103" s="45" t="s">
        <v>635</v>
      </c>
      <c r="C103" s="45" t="s">
        <v>623</v>
      </c>
      <c r="D103" s="64"/>
      <c r="E103" s="42" t="s">
        <v>11</v>
      </c>
      <c r="F103" s="19">
        <v>0</v>
      </c>
      <c r="G103" s="19">
        <v>0</v>
      </c>
      <c r="H103" s="19">
        <v>0</v>
      </c>
      <c r="I103" s="6"/>
      <c r="J103" s="6"/>
      <c r="K103" s="6"/>
      <c r="L103" s="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>
        <v>33</v>
      </c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</row>
    <row r="104" spans="1:76" x14ac:dyDescent="0.25">
      <c r="A104" s="26" t="s">
        <v>324</v>
      </c>
      <c r="B104" s="45" t="s">
        <v>669</v>
      </c>
      <c r="C104" s="45" t="s">
        <v>55</v>
      </c>
      <c r="D104" s="64" t="s">
        <v>390</v>
      </c>
      <c r="E104" s="42" t="s">
        <v>34</v>
      </c>
      <c r="F104" s="19">
        <v>0</v>
      </c>
      <c r="G104" s="19">
        <v>0</v>
      </c>
      <c r="H104" s="19">
        <v>0</v>
      </c>
      <c r="I104" s="6"/>
      <c r="J104" s="6"/>
      <c r="K104" s="6"/>
      <c r="L104" s="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>
        <v>6</v>
      </c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</row>
    <row r="105" spans="1:76" x14ac:dyDescent="0.25">
      <c r="A105" s="26" t="s">
        <v>325</v>
      </c>
      <c r="B105" s="45" t="s">
        <v>793</v>
      </c>
      <c r="C105" s="45" t="s">
        <v>620</v>
      </c>
      <c r="D105" s="64"/>
      <c r="E105" s="42"/>
      <c r="F105" s="19">
        <v>0</v>
      </c>
      <c r="G105" s="19">
        <v>0</v>
      </c>
      <c r="H105" s="19">
        <v>0</v>
      </c>
      <c r="I105" s="6"/>
      <c r="J105" s="6"/>
      <c r="K105" s="6"/>
      <c r="L105" s="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>
        <v>4</v>
      </c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</row>
    <row r="106" spans="1:76" x14ac:dyDescent="0.25">
      <c r="A106" s="26" t="s">
        <v>326</v>
      </c>
      <c r="B106" s="45" t="s">
        <v>434</v>
      </c>
      <c r="C106" s="65" t="s">
        <v>74</v>
      </c>
      <c r="D106" s="64" t="s">
        <v>459</v>
      </c>
      <c r="E106" s="42" t="s">
        <v>35</v>
      </c>
      <c r="F106" s="19">
        <v>0</v>
      </c>
      <c r="G106" s="19">
        <v>0</v>
      </c>
      <c r="H106" s="19">
        <v>0</v>
      </c>
      <c r="I106" s="6"/>
      <c r="J106" s="6"/>
      <c r="K106" s="6"/>
      <c r="L106" s="6">
        <v>63</v>
      </c>
      <c r="M106" s="14"/>
      <c r="N106" s="14"/>
      <c r="O106" s="14"/>
      <c r="P106" s="14"/>
      <c r="Q106" s="14"/>
      <c r="R106" s="14"/>
      <c r="S106" s="14">
        <v>6</v>
      </c>
      <c r="T106" s="14"/>
      <c r="U106" s="14">
        <v>6</v>
      </c>
      <c r="V106" s="14">
        <v>2</v>
      </c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>
        <v>31</v>
      </c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3">
        <v>0</v>
      </c>
      <c r="BU106" s="13">
        <v>0</v>
      </c>
      <c r="BV106" s="13">
        <v>0</v>
      </c>
      <c r="BW106" s="13">
        <v>0</v>
      </c>
      <c r="BX106" s="13">
        <v>0</v>
      </c>
    </row>
    <row r="107" spans="1:76" x14ac:dyDescent="0.25">
      <c r="A107" s="26" t="s">
        <v>327</v>
      </c>
      <c r="B107" s="45" t="s">
        <v>445</v>
      </c>
      <c r="C107" s="65" t="s">
        <v>74</v>
      </c>
      <c r="D107" s="64" t="s">
        <v>395</v>
      </c>
      <c r="E107" s="42" t="s">
        <v>27</v>
      </c>
      <c r="F107" s="19">
        <v>0</v>
      </c>
      <c r="G107" s="19">
        <v>0</v>
      </c>
      <c r="H107" s="19">
        <v>0</v>
      </c>
      <c r="I107" s="6"/>
      <c r="J107" s="6"/>
      <c r="K107" s="6"/>
      <c r="L107" s="6"/>
      <c r="M107" s="14"/>
      <c r="N107" s="14"/>
      <c r="O107" s="14"/>
      <c r="P107" s="14"/>
      <c r="Q107" s="14"/>
      <c r="R107" s="14"/>
      <c r="S107" s="14">
        <v>2</v>
      </c>
      <c r="T107" s="14"/>
      <c r="U107" s="14">
        <v>3</v>
      </c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3">
        <v>0</v>
      </c>
      <c r="BU107" s="13">
        <v>0</v>
      </c>
      <c r="BV107" s="13">
        <v>0</v>
      </c>
      <c r="BW107" s="13">
        <v>0</v>
      </c>
      <c r="BX107" s="13">
        <v>0</v>
      </c>
    </row>
    <row r="108" spans="1:76" x14ac:dyDescent="0.25">
      <c r="A108" s="26" t="s">
        <v>328</v>
      </c>
      <c r="B108" s="45" t="s">
        <v>212</v>
      </c>
      <c r="C108" s="45" t="s">
        <v>188</v>
      </c>
      <c r="D108" s="64"/>
      <c r="E108" s="42" t="s">
        <v>34</v>
      </c>
      <c r="F108" s="19">
        <v>0</v>
      </c>
      <c r="G108" s="19">
        <v>0</v>
      </c>
      <c r="H108" s="19">
        <v>0</v>
      </c>
      <c r="I108" s="6"/>
      <c r="J108" s="6"/>
      <c r="K108" s="6"/>
      <c r="L108" s="6"/>
      <c r="M108" s="14">
        <v>1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3">
        <v>0</v>
      </c>
      <c r="BU108" s="13">
        <v>0</v>
      </c>
      <c r="BV108" s="13">
        <v>0</v>
      </c>
      <c r="BW108" s="13">
        <v>0</v>
      </c>
      <c r="BX108" s="13">
        <v>0</v>
      </c>
    </row>
    <row r="109" spans="1:76" x14ac:dyDescent="0.25">
      <c r="A109" s="26" t="s">
        <v>329</v>
      </c>
      <c r="B109" s="47" t="s">
        <v>94</v>
      </c>
      <c r="C109" s="47" t="s">
        <v>114</v>
      </c>
      <c r="D109" s="64"/>
      <c r="E109" s="42" t="s">
        <v>12</v>
      </c>
      <c r="F109" s="19">
        <v>0</v>
      </c>
      <c r="G109" s="19">
        <v>0</v>
      </c>
      <c r="H109" s="19">
        <v>0</v>
      </c>
      <c r="I109" s="6">
        <v>86</v>
      </c>
      <c r="J109" s="6"/>
      <c r="K109" s="6">
        <v>140</v>
      </c>
      <c r="L109" s="6">
        <v>141</v>
      </c>
      <c r="M109" s="45"/>
      <c r="N109" s="19">
        <v>12</v>
      </c>
      <c r="R109" s="14">
        <v>16</v>
      </c>
      <c r="S109" s="14"/>
      <c r="T109" s="14">
        <v>52</v>
      </c>
      <c r="U109" s="14"/>
      <c r="V109" s="14"/>
      <c r="W109" s="14"/>
      <c r="X109" s="14"/>
      <c r="Y109" s="14"/>
      <c r="Z109" s="14"/>
      <c r="AA109" s="14"/>
      <c r="AB109" s="14">
        <v>14</v>
      </c>
      <c r="AC109" s="14"/>
      <c r="AD109" s="14"/>
      <c r="AE109" s="14"/>
      <c r="AF109" s="14"/>
      <c r="AG109" s="14">
        <v>39</v>
      </c>
      <c r="AH109" s="14"/>
      <c r="AI109" s="14"/>
      <c r="AJ109" s="14"/>
      <c r="AK109" s="14"/>
      <c r="AL109" s="14"/>
      <c r="AM109" s="14">
        <v>72</v>
      </c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3">
        <v>0</v>
      </c>
      <c r="BU109" s="13">
        <v>0</v>
      </c>
      <c r="BV109" s="13">
        <v>0</v>
      </c>
      <c r="BW109" s="13">
        <v>0</v>
      </c>
      <c r="BX109" s="13">
        <v>0</v>
      </c>
    </row>
    <row r="110" spans="1:76" x14ac:dyDescent="0.25">
      <c r="A110" s="26" t="s">
        <v>330</v>
      </c>
      <c r="B110" s="45" t="s">
        <v>205</v>
      </c>
      <c r="C110" s="45" t="s">
        <v>188</v>
      </c>
      <c r="D110" s="64"/>
      <c r="E110" s="42" t="s">
        <v>11</v>
      </c>
      <c r="F110" s="19">
        <v>0</v>
      </c>
      <c r="G110" s="19">
        <v>0</v>
      </c>
      <c r="H110" s="19">
        <v>0</v>
      </c>
      <c r="I110" s="6">
        <v>90</v>
      </c>
      <c r="J110" s="6">
        <v>185</v>
      </c>
      <c r="K110" s="6"/>
      <c r="L110" s="6"/>
      <c r="M110" s="14">
        <v>8</v>
      </c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3">
        <v>0</v>
      </c>
      <c r="BU110" s="13">
        <v>0</v>
      </c>
      <c r="BV110" s="13">
        <v>0</v>
      </c>
      <c r="BW110" s="13">
        <v>0</v>
      </c>
      <c r="BX110" s="13">
        <v>0</v>
      </c>
    </row>
    <row r="111" spans="1:76" x14ac:dyDescent="0.25">
      <c r="A111" s="26" t="s">
        <v>331</v>
      </c>
      <c r="B111" s="45" t="s">
        <v>281</v>
      </c>
      <c r="C111" s="45" t="s">
        <v>128</v>
      </c>
      <c r="D111" s="64"/>
      <c r="E111" s="42" t="s">
        <v>27</v>
      </c>
      <c r="F111" s="19">
        <v>0</v>
      </c>
      <c r="G111" s="19">
        <v>0</v>
      </c>
      <c r="H111" s="19">
        <v>0</v>
      </c>
      <c r="I111" s="6">
        <v>58</v>
      </c>
      <c r="J111" s="6"/>
      <c r="K111" s="6"/>
      <c r="L111" s="6"/>
      <c r="M111" s="14"/>
      <c r="N111" s="14"/>
      <c r="O111" s="14"/>
      <c r="P111" s="14"/>
      <c r="Q111" s="14"/>
      <c r="R111" s="14">
        <v>13</v>
      </c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3">
        <v>0</v>
      </c>
      <c r="BU111" s="13">
        <v>0</v>
      </c>
      <c r="BV111" s="13">
        <v>0</v>
      </c>
      <c r="BW111" s="13">
        <v>0</v>
      </c>
      <c r="BX111" s="13">
        <v>0</v>
      </c>
    </row>
    <row r="112" spans="1:76" x14ac:dyDescent="0.25">
      <c r="A112" s="26" t="s">
        <v>332</v>
      </c>
      <c r="B112" s="47" t="s">
        <v>97</v>
      </c>
      <c r="C112" s="47" t="s">
        <v>111</v>
      </c>
      <c r="D112" s="64"/>
      <c r="E112" s="42" t="s">
        <v>12</v>
      </c>
      <c r="F112" s="19">
        <v>0</v>
      </c>
      <c r="G112" s="19">
        <v>0</v>
      </c>
      <c r="H112" s="19">
        <v>0</v>
      </c>
      <c r="I112" s="6"/>
      <c r="J112" s="6"/>
      <c r="K112" s="6"/>
      <c r="L112" s="6"/>
      <c r="M112" s="45"/>
      <c r="N112" s="14">
        <v>9</v>
      </c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3">
        <v>0</v>
      </c>
      <c r="BU112" s="13">
        <v>0</v>
      </c>
      <c r="BV112" s="13">
        <v>0</v>
      </c>
      <c r="BW112" s="13">
        <v>0</v>
      </c>
      <c r="BX112" s="13">
        <v>0</v>
      </c>
    </row>
    <row r="113" spans="1:76" x14ac:dyDescent="0.25">
      <c r="A113" s="26" t="s">
        <v>333</v>
      </c>
      <c r="B113" s="45" t="s">
        <v>646</v>
      </c>
      <c r="C113" s="45" t="s">
        <v>647</v>
      </c>
      <c r="D113" s="64" t="s">
        <v>387</v>
      </c>
      <c r="E113" s="42" t="s">
        <v>35</v>
      </c>
      <c r="F113" s="19">
        <v>0</v>
      </c>
      <c r="G113" s="19">
        <v>0</v>
      </c>
      <c r="H113" s="19">
        <v>0</v>
      </c>
      <c r="I113" s="6"/>
      <c r="J113" s="6"/>
      <c r="K113" s="6"/>
      <c r="L113" s="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>
        <v>18</v>
      </c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3">
        <v>0</v>
      </c>
      <c r="BU113" s="13">
        <v>0</v>
      </c>
      <c r="BV113" s="13">
        <v>0</v>
      </c>
      <c r="BW113" s="13">
        <v>0</v>
      </c>
      <c r="BX113" s="13">
        <v>0</v>
      </c>
    </row>
    <row r="114" spans="1:76" x14ac:dyDescent="0.25">
      <c r="A114" s="26" t="s">
        <v>334</v>
      </c>
      <c r="B114" s="45" t="s">
        <v>630</v>
      </c>
      <c r="C114" s="45" t="s">
        <v>237</v>
      </c>
      <c r="D114" s="64"/>
      <c r="E114" s="42" t="s">
        <v>11</v>
      </c>
      <c r="F114" s="19">
        <v>0</v>
      </c>
      <c r="G114" s="19">
        <v>0</v>
      </c>
      <c r="H114" s="19">
        <v>0</v>
      </c>
      <c r="I114" s="6"/>
      <c r="J114" s="6"/>
      <c r="K114" s="6"/>
      <c r="L114" s="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>
        <v>45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3">
        <v>0</v>
      </c>
      <c r="BU114" s="13">
        <v>0</v>
      </c>
      <c r="BV114" s="13">
        <v>0</v>
      </c>
      <c r="BW114" s="13">
        <v>0</v>
      </c>
      <c r="BX114" s="13">
        <v>0</v>
      </c>
    </row>
    <row r="115" spans="1:76" x14ac:dyDescent="0.25">
      <c r="A115" s="26" t="s">
        <v>335</v>
      </c>
      <c r="B115" s="45" t="s">
        <v>460</v>
      </c>
      <c r="C115" s="45" t="s">
        <v>108</v>
      </c>
      <c r="D115" s="64"/>
      <c r="E115" s="42" t="s">
        <v>11</v>
      </c>
      <c r="F115" s="19">
        <v>0</v>
      </c>
      <c r="G115" s="19">
        <v>0</v>
      </c>
      <c r="H115" s="19">
        <v>0</v>
      </c>
      <c r="I115" s="6"/>
      <c r="J115" s="6">
        <v>226</v>
      </c>
      <c r="K115" s="6">
        <v>168</v>
      </c>
      <c r="L115" s="6">
        <v>207</v>
      </c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>
        <v>131</v>
      </c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3">
        <v>0</v>
      </c>
      <c r="BU115" s="13">
        <v>0</v>
      </c>
      <c r="BV115" s="13">
        <v>0</v>
      </c>
      <c r="BW115" s="13">
        <v>0</v>
      </c>
      <c r="BX115" s="13">
        <v>0</v>
      </c>
    </row>
    <row r="116" spans="1:76" x14ac:dyDescent="0.25">
      <c r="A116" s="26" t="s">
        <v>336</v>
      </c>
      <c r="B116" s="45" t="s">
        <v>527</v>
      </c>
      <c r="C116" s="45" t="s">
        <v>115</v>
      </c>
      <c r="D116" s="64"/>
      <c r="E116" s="42" t="s">
        <v>35</v>
      </c>
      <c r="F116" s="19">
        <v>0</v>
      </c>
      <c r="G116" s="19">
        <v>0</v>
      </c>
      <c r="H116" s="19">
        <v>0</v>
      </c>
      <c r="I116" s="6"/>
      <c r="J116" s="6"/>
      <c r="K116" s="6"/>
      <c r="L116" s="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45">
        <v>2</v>
      </c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3">
        <v>0</v>
      </c>
      <c r="BU116" s="13">
        <v>0</v>
      </c>
      <c r="BV116" s="13">
        <v>0</v>
      </c>
      <c r="BW116" s="13">
        <v>0</v>
      </c>
      <c r="BX116" s="13">
        <v>0</v>
      </c>
    </row>
    <row r="117" spans="1:76" x14ac:dyDescent="0.25">
      <c r="A117" s="26" t="s">
        <v>337</v>
      </c>
      <c r="B117" s="45" t="s">
        <v>435</v>
      </c>
      <c r="C117" s="65" t="s">
        <v>436</v>
      </c>
      <c r="D117" s="64" t="s">
        <v>388</v>
      </c>
      <c r="E117" s="42" t="s">
        <v>35</v>
      </c>
      <c r="F117" s="19">
        <v>0</v>
      </c>
      <c r="G117" s="19">
        <v>0</v>
      </c>
      <c r="H117" s="19">
        <v>0</v>
      </c>
      <c r="I117" s="6"/>
      <c r="J117" s="6"/>
      <c r="K117" s="6"/>
      <c r="L117" s="6"/>
      <c r="M117" s="14"/>
      <c r="N117" s="14"/>
      <c r="O117" s="14"/>
      <c r="P117" s="14"/>
      <c r="Q117" s="14"/>
      <c r="R117" s="14"/>
      <c r="S117" s="14">
        <v>5</v>
      </c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3">
        <v>0</v>
      </c>
      <c r="BU117" s="13">
        <v>0</v>
      </c>
      <c r="BV117" s="13">
        <v>0</v>
      </c>
      <c r="BW117" s="13">
        <v>0</v>
      </c>
      <c r="BX117" s="13">
        <v>0</v>
      </c>
    </row>
    <row r="118" spans="1:76" x14ac:dyDescent="0.25">
      <c r="A118" s="26" t="s">
        <v>338</v>
      </c>
      <c r="B118" s="45" t="s">
        <v>654</v>
      </c>
      <c r="C118" s="45" t="s">
        <v>634</v>
      </c>
      <c r="D118" s="64" t="s">
        <v>388</v>
      </c>
      <c r="E118" s="42" t="s">
        <v>35</v>
      </c>
      <c r="F118" s="19">
        <v>0</v>
      </c>
      <c r="G118" s="19">
        <v>0</v>
      </c>
      <c r="H118" s="19">
        <v>0</v>
      </c>
      <c r="I118" s="6"/>
      <c r="J118" s="6"/>
      <c r="K118" s="6"/>
      <c r="L118" s="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>
        <v>12</v>
      </c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3">
        <v>0</v>
      </c>
      <c r="BU118" s="13">
        <v>0</v>
      </c>
      <c r="BV118" s="13">
        <v>0</v>
      </c>
      <c r="BW118" s="13">
        <v>0</v>
      </c>
      <c r="BX118" s="13">
        <v>0</v>
      </c>
    </row>
    <row r="119" spans="1:76" x14ac:dyDescent="0.25">
      <c r="A119" s="26" t="s">
        <v>339</v>
      </c>
      <c r="B119" s="45" t="s">
        <v>652</v>
      </c>
      <c r="C119" s="45" t="s">
        <v>634</v>
      </c>
      <c r="D119" s="64" t="s">
        <v>389</v>
      </c>
      <c r="E119" s="42" t="s">
        <v>35</v>
      </c>
      <c r="F119" s="19">
        <v>0</v>
      </c>
      <c r="G119" s="19">
        <v>0</v>
      </c>
      <c r="H119" s="19">
        <v>0</v>
      </c>
      <c r="I119" s="6"/>
      <c r="J119" s="6"/>
      <c r="K119" s="6"/>
      <c r="L119" s="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>
        <v>13</v>
      </c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3">
        <v>0</v>
      </c>
      <c r="BU119" s="13">
        <v>0</v>
      </c>
      <c r="BV119" s="13">
        <v>0</v>
      </c>
      <c r="BW119" s="13">
        <v>0</v>
      </c>
      <c r="BX119" s="13">
        <v>0</v>
      </c>
    </row>
    <row r="120" spans="1:76" x14ac:dyDescent="0.25">
      <c r="A120" s="26" t="s">
        <v>340</v>
      </c>
      <c r="B120" s="45" t="s">
        <v>490</v>
      </c>
      <c r="C120" s="45" t="s">
        <v>294</v>
      </c>
      <c r="D120" s="64" t="s">
        <v>390</v>
      </c>
      <c r="E120" s="42" t="s">
        <v>34</v>
      </c>
      <c r="F120" s="19">
        <v>0</v>
      </c>
      <c r="G120" s="19">
        <v>0</v>
      </c>
      <c r="H120" s="19">
        <v>0</v>
      </c>
      <c r="I120" s="6"/>
      <c r="J120" s="6"/>
      <c r="K120" s="6"/>
      <c r="L120" s="6"/>
      <c r="M120" s="14"/>
      <c r="N120" s="14"/>
      <c r="O120" s="14"/>
      <c r="P120" s="14"/>
      <c r="Q120" s="14"/>
      <c r="R120" s="14"/>
      <c r="S120" s="14"/>
      <c r="T120" s="14"/>
      <c r="U120" s="14"/>
      <c r="V120" s="14">
        <v>23</v>
      </c>
      <c r="W120" s="14"/>
      <c r="X120" s="14"/>
      <c r="Y120" s="14">
        <v>13</v>
      </c>
      <c r="Z120" s="14"/>
      <c r="AA120" s="14"/>
      <c r="AB120" s="14"/>
      <c r="AC120" s="14"/>
      <c r="AD120" s="14"/>
      <c r="AE120" s="14"/>
      <c r="AF120" s="14"/>
      <c r="AG120" s="14"/>
      <c r="AH120" s="14"/>
      <c r="AI120" s="14">
        <v>61</v>
      </c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3">
        <v>0</v>
      </c>
      <c r="BU120" s="13">
        <v>0</v>
      </c>
      <c r="BV120" s="13">
        <v>0</v>
      </c>
      <c r="BW120" s="13">
        <v>0</v>
      </c>
      <c r="BX120" s="13">
        <v>0</v>
      </c>
    </row>
    <row r="121" spans="1:76" x14ac:dyDescent="0.25">
      <c r="A121" s="26" t="s">
        <v>341</v>
      </c>
      <c r="B121" s="45" t="s">
        <v>492</v>
      </c>
      <c r="C121" s="45" t="s">
        <v>294</v>
      </c>
      <c r="D121" s="64" t="s">
        <v>395</v>
      </c>
      <c r="E121" s="42" t="s">
        <v>27</v>
      </c>
      <c r="F121" s="19">
        <v>0</v>
      </c>
      <c r="G121" s="19">
        <v>0</v>
      </c>
      <c r="H121" s="19">
        <v>0</v>
      </c>
      <c r="I121" s="6"/>
      <c r="J121" s="6"/>
      <c r="K121" s="6"/>
      <c r="L121" s="6"/>
      <c r="M121" s="14"/>
      <c r="N121" s="14"/>
      <c r="O121" s="14"/>
      <c r="P121" s="14"/>
      <c r="Q121" s="14"/>
      <c r="R121" s="14"/>
      <c r="S121" s="14"/>
      <c r="T121" s="14"/>
      <c r="U121" s="14"/>
      <c r="V121" s="14">
        <v>3</v>
      </c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3">
        <v>0</v>
      </c>
      <c r="BU121" s="13">
        <v>0</v>
      </c>
      <c r="BV121" s="13">
        <v>0</v>
      </c>
      <c r="BW121" s="13">
        <v>0</v>
      </c>
      <c r="BX121" s="13">
        <v>0</v>
      </c>
    </row>
    <row r="122" spans="1:76" x14ac:dyDescent="0.25">
      <c r="A122" s="26" t="s">
        <v>342</v>
      </c>
      <c r="B122" s="47" t="s">
        <v>98</v>
      </c>
      <c r="C122" s="47" t="s">
        <v>111</v>
      </c>
      <c r="D122" s="64"/>
      <c r="E122" s="42" t="s">
        <v>11</v>
      </c>
      <c r="F122" s="19">
        <v>0</v>
      </c>
      <c r="G122" s="19">
        <v>0</v>
      </c>
      <c r="H122" s="19">
        <v>0</v>
      </c>
      <c r="I122" s="6"/>
      <c r="J122" s="6"/>
      <c r="K122" s="6"/>
      <c r="L122" s="6"/>
      <c r="M122" s="45"/>
      <c r="N122" s="14">
        <v>8</v>
      </c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3">
        <v>0</v>
      </c>
      <c r="BU122" s="13">
        <v>0</v>
      </c>
      <c r="BV122" s="13">
        <v>0</v>
      </c>
      <c r="BW122" s="13">
        <v>0</v>
      </c>
      <c r="BX122" s="13">
        <v>0</v>
      </c>
    </row>
    <row r="123" spans="1:76" x14ac:dyDescent="0.25">
      <c r="A123" s="26" t="s">
        <v>343</v>
      </c>
      <c r="B123" s="70" t="s">
        <v>558</v>
      </c>
      <c r="C123" s="70" t="s">
        <v>620</v>
      </c>
      <c r="D123" s="64"/>
      <c r="E123" s="42" t="s">
        <v>34</v>
      </c>
      <c r="F123" s="19">
        <v>0</v>
      </c>
      <c r="G123" s="19">
        <v>0</v>
      </c>
      <c r="H123" s="19">
        <v>0</v>
      </c>
      <c r="I123" s="6"/>
      <c r="J123" s="6"/>
      <c r="K123" s="6"/>
      <c r="L123" s="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>
        <v>20</v>
      </c>
      <c r="AB123" s="14"/>
      <c r="AC123" s="14"/>
      <c r="AD123" s="14">
        <v>3</v>
      </c>
      <c r="AE123" s="14"/>
      <c r="AF123" s="14"/>
      <c r="AG123" s="14"/>
      <c r="AH123" s="14"/>
      <c r="AI123" s="14"/>
      <c r="AJ123" s="14">
        <v>10</v>
      </c>
      <c r="AK123" s="14"/>
      <c r="AL123" s="14"/>
      <c r="AM123" s="14">
        <v>17</v>
      </c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3">
        <v>0</v>
      </c>
      <c r="BU123" s="13">
        <v>0</v>
      </c>
      <c r="BV123" s="13">
        <v>0</v>
      </c>
      <c r="BW123" s="13">
        <v>0</v>
      </c>
      <c r="BX123" s="13">
        <v>0</v>
      </c>
    </row>
    <row r="124" spans="1:76" x14ac:dyDescent="0.25">
      <c r="A124" s="26" t="s">
        <v>344</v>
      </c>
      <c r="B124" s="50" t="s">
        <v>296</v>
      </c>
      <c r="C124" s="50" t="s">
        <v>59</v>
      </c>
      <c r="D124" s="64" t="s">
        <v>391</v>
      </c>
      <c r="E124" s="42" t="s">
        <v>11</v>
      </c>
      <c r="F124" s="19">
        <v>0</v>
      </c>
      <c r="G124" s="19">
        <v>0</v>
      </c>
      <c r="H124" s="19">
        <v>0</v>
      </c>
      <c r="I124" s="6"/>
      <c r="J124" s="6"/>
      <c r="K124" s="6"/>
      <c r="L124" s="6"/>
      <c r="M124" s="14"/>
      <c r="N124" s="14"/>
      <c r="O124" s="14"/>
      <c r="P124" s="14"/>
      <c r="Q124" s="14">
        <v>18</v>
      </c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3">
        <v>0</v>
      </c>
      <c r="BU124" s="13">
        <v>0</v>
      </c>
      <c r="BV124" s="13">
        <v>0</v>
      </c>
      <c r="BW124" s="13">
        <v>0</v>
      </c>
      <c r="BX124" s="13">
        <v>0</v>
      </c>
    </row>
    <row r="125" spans="1:76" x14ac:dyDescent="0.25">
      <c r="A125" s="26" t="s">
        <v>345</v>
      </c>
      <c r="B125" s="45" t="s">
        <v>227</v>
      </c>
      <c r="C125" s="45" t="s">
        <v>112</v>
      </c>
      <c r="D125" s="64"/>
      <c r="E125" s="42" t="s">
        <v>11</v>
      </c>
      <c r="F125" s="19">
        <v>0</v>
      </c>
      <c r="G125" s="19">
        <v>0</v>
      </c>
      <c r="H125" s="19">
        <v>0</v>
      </c>
      <c r="I125" s="6">
        <v>283</v>
      </c>
      <c r="J125" s="6">
        <v>191</v>
      </c>
      <c r="K125" s="6"/>
      <c r="L125" s="6">
        <v>170</v>
      </c>
      <c r="M125" s="14"/>
      <c r="N125" s="14"/>
      <c r="O125" s="14"/>
      <c r="P125" s="14"/>
      <c r="Q125" s="14"/>
      <c r="R125" s="14"/>
      <c r="S125" s="14"/>
      <c r="T125" s="14">
        <v>154</v>
      </c>
      <c r="U125" s="14"/>
      <c r="V125" s="14"/>
      <c r="W125" s="14"/>
      <c r="X125" s="14"/>
      <c r="Y125" s="14"/>
      <c r="Z125" s="14"/>
      <c r="AA125" s="14">
        <v>75</v>
      </c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>
        <v>117</v>
      </c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3">
        <v>0</v>
      </c>
      <c r="BU125" s="13">
        <v>0</v>
      </c>
      <c r="BV125" s="13">
        <v>0</v>
      </c>
      <c r="BW125" s="13">
        <v>0</v>
      </c>
      <c r="BX125" s="13">
        <v>0</v>
      </c>
    </row>
    <row r="126" spans="1:76" x14ac:dyDescent="0.25">
      <c r="A126" s="26" t="s">
        <v>346</v>
      </c>
      <c r="B126" s="45" t="s">
        <v>425</v>
      </c>
      <c r="C126" s="45" t="s">
        <v>246</v>
      </c>
      <c r="D126" s="64"/>
      <c r="E126" s="42" t="s">
        <v>11</v>
      </c>
      <c r="F126" s="19">
        <v>0</v>
      </c>
      <c r="G126" s="19">
        <v>0</v>
      </c>
      <c r="H126" s="19">
        <v>0</v>
      </c>
      <c r="I126" s="6"/>
      <c r="J126" s="6">
        <v>156</v>
      </c>
      <c r="K126" s="6"/>
      <c r="L126" s="6">
        <v>176</v>
      </c>
      <c r="M126" s="14"/>
      <c r="N126" s="14"/>
      <c r="O126" s="14"/>
      <c r="P126" s="14"/>
      <c r="Q126" s="14"/>
      <c r="R126" s="14"/>
      <c r="S126" s="14"/>
      <c r="T126" s="14">
        <v>62</v>
      </c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>
        <v>53</v>
      </c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3">
        <v>0</v>
      </c>
      <c r="BU126" s="13">
        <v>0</v>
      </c>
      <c r="BV126" s="13">
        <v>0</v>
      </c>
      <c r="BW126" s="13">
        <v>0</v>
      </c>
      <c r="BX126" s="13">
        <v>0</v>
      </c>
    </row>
    <row r="127" spans="1:76" x14ac:dyDescent="0.25">
      <c r="A127" s="26" t="s">
        <v>347</v>
      </c>
      <c r="B127" s="50" t="s">
        <v>277</v>
      </c>
      <c r="C127" s="50" t="s">
        <v>286</v>
      </c>
      <c r="D127" s="64"/>
      <c r="E127" s="42" t="s">
        <v>27</v>
      </c>
      <c r="F127" s="19">
        <v>0</v>
      </c>
      <c r="G127" s="19">
        <v>0</v>
      </c>
      <c r="H127" s="19">
        <v>0</v>
      </c>
      <c r="I127" s="6">
        <v>72</v>
      </c>
      <c r="J127" s="6">
        <v>87</v>
      </c>
      <c r="K127" s="6"/>
      <c r="L127" s="6"/>
      <c r="M127" s="14"/>
      <c r="N127" s="14"/>
      <c r="O127" s="14"/>
      <c r="P127" s="14"/>
      <c r="Q127" s="14">
        <v>32</v>
      </c>
      <c r="R127" s="14">
        <v>15</v>
      </c>
      <c r="S127" s="14"/>
      <c r="T127" s="14">
        <v>28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3">
        <v>0</v>
      </c>
      <c r="BU127" s="13">
        <v>0</v>
      </c>
      <c r="BV127" s="13">
        <v>0</v>
      </c>
      <c r="BW127" s="13">
        <v>0</v>
      </c>
      <c r="BX127" s="13">
        <v>0</v>
      </c>
    </row>
    <row r="128" spans="1:76" x14ac:dyDescent="0.25">
      <c r="A128" s="26" t="s">
        <v>348</v>
      </c>
      <c r="B128" s="47" t="s">
        <v>89</v>
      </c>
      <c r="C128" s="47" t="s">
        <v>115</v>
      </c>
      <c r="D128" s="64" t="s">
        <v>421</v>
      </c>
      <c r="E128" s="42" t="s">
        <v>34</v>
      </c>
      <c r="F128" s="19">
        <v>0</v>
      </c>
      <c r="G128" s="19">
        <v>0</v>
      </c>
      <c r="H128" s="19">
        <v>0</v>
      </c>
      <c r="I128" s="6">
        <v>153</v>
      </c>
      <c r="J128" s="6">
        <v>172</v>
      </c>
      <c r="K128" s="6">
        <v>118</v>
      </c>
      <c r="L128" s="6"/>
      <c r="M128" s="45"/>
      <c r="N128" s="19">
        <v>18</v>
      </c>
      <c r="R128" s="14">
        <v>40</v>
      </c>
      <c r="S128" s="14"/>
      <c r="T128" s="14"/>
      <c r="U128" s="14"/>
      <c r="V128" s="14"/>
      <c r="W128" s="14"/>
      <c r="X128" s="14"/>
      <c r="Y128" s="14"/>
      <c r="Z128" s="14"/>
      <c r="AA128" s="14">
        <v>100</v>
      </c>
      <c r="AB128" s="14"/>
      <c r="AC128" s="14"/>
      <c r="AD128" s="14"/>
      <c r="AE128" s="14"/>
      <c r="AF128" s="14"/>
      <c r="AG128" s="14"/>
      <c r="AH128" s="14"/>
      <c r="AI128" s="14"/>
      <c r="AJ128" s="14">
        <v>27</v>
      </c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3">
        <v>0</v>
      </c>
      <c r="BU128" s="13">
        <v>0</v>
      </c>
      <c r="BV128" s="13">
        <v>0</v>
      </c>
      <c r="BW128" s="13">
        <v>0</v>
      </c>
      <c r="BX128" s="13">
        <v>0</v>
      </c>
    </row>
    <row r="129" spans="1:76" x14ac:dyDescent="0.25">
      <c r="A129" s="26" t="s">
        <v>349</v>
      </c>
      <c r="B129" s="45" t="s">
        <v>210</v>
      </c>
      <c r="C129" s="45" t="s">
        <v>188</v>
      </c>
      <c r="D129" s="64"/>
      <c r="E129" s="42" t="s">
        <v>27</v>
      </c>
      <c r="F129" s="19">
        <v>0</v>
      </c>
      <c r="G129" s="19">
        <v>0</v>
      </c>
      <c r="H129" s="19">
        <v>0</v>
      </c>
      <c r="I129" s="6"/>
      <c r="J129" s="6"/>
      <c r="K129" s="6"/>
      <c r="L129" s="6"/>
      <c r="M129" s="14">
        <v>3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3">
        <v>0</v>
      </c>
      <c r="BU129" s="13">
        <v>0</v>
      </c>
      <c r="BV129" s="13">
        <v>0</v>
      </c>
      <c r="BW129" s="13">
        <v>0</v>
      </c>
      <c r="BX129" s="13">
        <v>0</v>
      </c>
    </row>
    <row r="130" spans="1:76" x14ac:dyDescent="0.25">
      <c r="A130" s="26" t="s">
        <v>350</v>
      </c>
      <c r="B130" s="50" t="s">
        <v>116</v>
      </c>
      <c r="C130" s="50" t="s">
        <v>128</v>
      </c>
      <c r="D130" s="64"/>
      <c r="E130" s="42" t="s">
        <v>11</v>
      </c>
      <c r="F130" s="19">
        <v>0</v>
      </c>
      <c r="G130" s="19">
        <v>0</v>
      </c>
      <c r="H130" s="19">
        <v>0</v>
      </c>
      <c r="I130" s="6">
        <v>136</v>
      </c>
      <c r="J130" s="6"/>
      <c r="K130" s="6">
        <v>180</v>
      </c>
      <c r="L130" s="6">
        <v>210</v>
      </c>
      <c r="M130" s="14"/>
      <c r="N130" s="14"/>
      <c r="O130" s="14"/>
      <c r="P130" s="14">
        <v>32</v>
      </c>
      <c r="Q130" s="14"/>
      <c r="R130" s="14">
        <v>73</v>
      </c>
      <c r="S130" s="14"/>
      <c r="T130" s="14"/>
      <c r="U130" s="14"/>
      <c r="V130" s="14"/>
      <c r="W130" s="14">
        <v>22</v>
      </c>
      <c r="X130" s="14"/>
      <c r="Y130" s="14"/>
      <c r="Z130" s="14"/>
      <c r="AA130" s="14">
        <v>92</v>
      </c>
      <c r="AB130" s="14">
        <v>20</v>
      </c>
      <c r="AC130" s="14"/>
      <c r="AD130" s="14"/>
      <c r="AE130" s="14"/>
      <c r="AF130" s="14"/>
      <c r="AG130" s="14">
        <v>35</v>
      </c>
      <c r="AH130" s="14"/>
      <c r="AI130" s="14">
        <v>57</v>
      </c>
      <c r="AJ130" s="14"/>
      <c r="AK130" s="14">
        <v>58</v>
      </c>
      <c r="AL130" s="14">
        <v>31</v>
      </c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3">
        <v>0</v>
      </c>
      <c r="BU130" s="13">
        <v>0</v>
      </c>
      <c r="BV130" s="13">
        <v>0</v>
      </c>
      <c r="BW130" s="13">
        <v>0</v>
      </c>
      <c r="BX130" s="13">
        <v>0</v>
      </c>
    </row>
    <row r="131" spans="1:76" x14ac:dyDescent="0.25">
      <c r="A131" s="26" t="s">
        <v>351</v>
      </c>
      <c r="B131" s="45" t="s">
        <v>653</v>
      </c>
      <c r="C131" s="45" t="s">
        <v>486</v>
      </c>
      <c r="D131" s="64" t="s">
        <v>393</v>
      </c>
      <c r="E131" s="42" t="s">
        <v>34</v>
      </c>
      <c r="F131" s="19">
        <v>0</v>
      </c>
      <c r="G131" s="19">
        <v>0</v>
      </c>
      <c r="H131" s="19">
        <v>0</v>
      </c>
      <c r="I131" s="6"/>
      <c r="J131" s="6"/>
      <c r="K131" s="6"/>
      <c r="L131" s="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>
        <v>13</v>
      </c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3">
        <v>0</v>
      </c>
      <c r="BU131" s="13">
        <v>0</v>
      </c>
      <c r="BV131" s="13">
        <v>0</v>
      </c>
      <c r="BW131" s="13">
        <v>0</v>
      </c>
      <c r="BX131" s="13">
        <v>0</v>
      </c>
    </row>
    <row r="132" spans="1:76" x14ac:dyDescent="0.25">
      <c r="A132" s="26" t="s">
        <v>352</v>
      </c>
      <c r="B132" s="45" t="s">
        <v>247</v>
      </c>
      <c r="C132" s="45" t="s">
        <v>233</v>
      </c>
      <c r="D132" s="64"/>
      <c r="E132" s="42" t="s">
        <v>27</v>
      </c>
      <c r="F132" s="19">
        <v>0</v>
      </c>
      <c r="G132" s="19">
        <v>0</v>
      </c>
      <c r="H132" s="19">
        <v>0</v>
      </c>
      <c r="I132" s="6">
        <v>181</v>
      </c>
      <c r="J132" s="6">
        <v>200</v>
      </c>
      <c r="K132" s="6"/>
      <c r="L132" s="6">
        <v>119</v>
      </c>
      <c r="M132" s="14"/>
      <c r="N132" s="14"/>
      <c r="O132" s="14"/>
      <c r="P132" s="14"/>
      <c r="Q132" s="14"/>
      <c r="R132" s="14"/>
      <c r="S132" s="14"/>
      <c r="T132" s="14">
        <v>67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>
        <v>115</v>
      </c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3">
        <v>0</v>
      </c>
      <c r="BU132" s="13">
        <v>0</v>
      </c>
      <c r="BV132" s="13">
        <v>0</v>
      </c>
      <c r="BW132" s="13">
        <v>0</v>
      </c>
      <c r="BX132" s="13">
        <v>0</v>
      </c>
    </row>
    <row r="133" spans="1:76" x14ac:dyDescent="0.25">
      <c r="A133" s="26" t="s">
        <v>353</v>
      </c>
      <c r="B133" s="47" t="s">
        <v>80</v>
      </c>
      <c r="C133" s="47" t="s">
        <v>108</v>
      </c>
      <c r="D133" s="64"/>
      <c r="E133" s="42" t="s">
        <v>11</v>
      </c>
      <c r="F133" s="19">
        <v>0</v>
      </c>
      <c r="G133" s="19">
        <v>0</v>
      </c>
      <c r="H133" s="19">
        <v>0</v>
      </c>
      <c r="I133" s="6"/>
      <c r="J133" s="6"/>
      <c r="K133" s="6"/>
      <c r="L133" s="6"/>
      <c r="M133" s="45"/>
      <c r="N133" s="19">
        <v>33</v>
      </c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3">
        <v>0</v>
      </c>
      <c r="BU133" s="13">
        <v>0</v>
      </c>
      <c r="BV133" s="13">
        <v>0</v>
      </c>
      <c r="BW133" s="13">
        <v>0</v>
      </c>
      <c r="BX133" s="13">
        <v>0</v>
      </c>
    </row>
    <row r="134" spans="1:76" x14ac:dyDescent="0.25">
      <c r="A134" s="26" t="s">
        <v>354</v>
      </c>
      <c r="B134" s="48" t="s">
        <v>70</v>
      </c>
      <c r="C134" s="48" t="s">
        <v>61</v>
      </c>
      <c r="D134" s="64" t="s">
        <v>388</v>
      </c>
      <c r="E134" s="42" t="s">
        <v>35</v>
      </c>
      <c r="F134" s="19">
        <v>0</v>
      </c>
      <c r="G134" s="19">
        <v>0</v>
      </c>
      <c r="H134" s="19">
        <v>0</v>
      </c>
      <c r="I134" s="6"/>
      <c r="J134" s="6"/>
      <c r="K134" s="6"/>
      <c r="L134" s="6"/>
      <c r="M134" s="45"/>
      <c r="O134" s="49">
        <v>6</v>
      </c>
      <c r="Q134" s="19">
        <v>10</v>
      </c>
      <c r="R134" s="14"/>
      <c r="S134" s="14">
        <v>4</v>
      </c>
      <c r="T134" s="14"/>
      <c r="U134" s="14">
        <v>5</v>
      </c>
      <c r="V134" s="14">
        <v>5</v>
      </c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>
        <v>8</v>
      </c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3">
        <v>0</v>
      </c>
      <c r="BU134" s="13">
        <v>0</v>
      </c>
      <c r="BV134" s="13">
        <v>0</v>
      </c>
      <c r="BW134" s="13">
        <v>0</v>
      </c>
      <c r="BX134" s="13">
        <v>0</v>
      </c>
    </row>
    <row r="135" spans="1:76" x14ac:dyDescent="0.25">
      <c r="A135" s="26" t="s">
        <v>355</v>
      </c>
      <c r="B135" s="45" t="s">
        <v>400</v>
      </c>
      <c r="C135" s="45" t="s">
        <v>128</v>
      </c>
      <c r="D135" s="64"/>
      <c r="E135" s="42" t="s">
        <v>11</v>
      </c>
      <c r="F135" s="19">
        <v>0</v>
      </c>
      <c r="G135" s="19">
        <v>0</v>
      </c>
      <c r="H135" s="19">
        <v>0</v>
      </c>
      <c r="I135" s="6"/>
      <c r="J135" s="6">
        <v>121</v>
      </c>
      <c r="K135" s="6"/>
      <c r="L135" s="6">
        <v>125</v>
      </c>
      <c r="M135" s="14"/>
      <c r="N135" s="14"/>
      <c r="O135" s="14"/>
      <c r="P135" s="14"/>
      <c r="Q135" s="14"/>
      <c r="R135" s="14">
        <v>88</v>
      </c>
      <c r="S135" s="14"/>
      <c r="T135" s="14">
        <v>46</v>
      </c>
      <c r="U135" s="14"/>
      <c r="V135" s="14"/>
      <c r="W135" s="14"/>
      <c r="X135" s="14"/>
      <c r="Y135" s="14"/>
      <c r="Z135" s="14"/>
      <c r="AA135" s="14">
        <v>44</v>
      </c>
      <c r="AB135" s="14"/>
      <c r="AC135" s="14"/>
      <c r="AD135" s="14"/>
      <c r="AE135" s="14">
        <v>20</v>
      </c>
      <c r="AF135" s="14"/>
      <c r="AG135" s="14"/>
      <c r="AH135" s="14"/>
      <c r="AI135" s="14">
        <v>34</v>
      </c>
      <c r="AJ135" s="14"/>
      <c r="AK135" s="14"/>
      <c r="AL135" s="14"/>
      <c r="AM135" s="14">
        <v>45</v>
      </c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3">
        <v>0</v>
      </c>
      <c r="BU135" s="13">
        <v>0</v>
      </c>
      <c r="BV135" s="13">
        <v>0</v>
      </c>
      <c r="BW135" s="13">
        <v>0</v>
      </c>
      <c r="BX135" s="13">
        <v>0</v>
      </c>
    </row>
    <row r="136" spans="1:76" x14ac:dyDescent="0.25">
      <c r="A136" s="26" t="s">
        <v>356</v>
      </c>
      <c r="B136" s="45" t="s">
        <v>803</v>
      </c>
      <c r="C136" s="45" t="s">
        <v>799</v>
      </c>
      <c r="D136" s="79" t="s">
        <v>390</v>
      </c>
      <c r="E136" s="42" t="s">
        <v>34</v>
      </c>
      <c r="F136" s="19">
        <v>0</v>
      </c>
      <c r="G136" s="19">
        <v>0</v>
      </c>
      <c r="H136" s="19">
        <v>0</v>
      </c>
      <c r="I136" s="6"/>
      <c r="J136" s="6"/>
      <c r="K136" s="6"/>
      <c r="L136" s="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>
        <v>28</v>
      </c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3">
        <v>0</v>
      </c>
      <c r="BU136" s="13">
        <v>0</v>
      </c>
      <c r="BV136" s="13">
        <v>0</v>
      </c>
      <c r="BW136" s="13">
        <v>0</v>
      </c>
      <c r="BX136" s="13">
        <v>0</v>
      </c>
    </row>
    <row r="137" spans="1:76" x14ac:dyDescent="0.25">
      <c r="A137" s="26" t="s">
        <v>357</v>
      </c>
      <c r="B137" s="50" t="s">
        <v>302</v>
      </c>
      <c r="C137" s="50" t="s">
        <v>61</v>
      </c>
      <c r="D137" s="64" t="s">
        <v>387</v>
      </c>
      <c r="E137" s="42" t="s">
        <v>35</v>
      </c>
      <c r="F137" s="19">
        <v>0</v>
      </c>
      <c r="G137" s="19">
        <v>0</v>
      </c>
      <c r="H137" s="19">
        <v>0</v>
      </c>
      <c r="I137" s="6"/>
      <c r="J137" s="6"/>
      <c r="K137" s="6"/>
      <c r="L137" s="6">
        <v>61</v>
      </c>
      <c r="M137" s="14"/>
      <c r="N137" s="14"/>
      <c r="O137" s="14"/>
      <c r="P137" s="14"/>
      <c r="Q137" s="14">
        <v>12</v>
      </c>
      <c r="R137" s="14"/>
      <c r="S137" s="14"/>
      <c r="T137" s="14"/>
      <c r="U137" s="14">
        <v>9</v>
      </c>
      <c r="V137" s="14">
        <v>10</v>
      </c>
      <c r="W137" s="14"/>
      <c r="X137" s="14"/>
      <c r="Y137" s="14">
        <v>9</v>
      </c>
      <c r="Z137" s="14"/>
      <c r="AA137" s="14"/>
      <c r="AB137" s="14"/>
      <c r="AC137" s="14">
        <v>12</v>
      </c>
      <c r="AD137" s="14"/>
      <c r="AE137" s="14"/>
      <c r="AF137" s="14"/>
      <c r="AG137" s="14"/>
      <c r="AH137" s="14"/>
      <c r="AI137" s="14"/>
      <c r="AJ137" s="14"/>
      <c r="AK137" s="14"/>
      <c r="AL137" s="14">
        <v>24</v>
      </c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3">
        <v>0</v>
      </c>
      <c r="BU137" s="13">
        <v>0</v>
      </c>
      <c r="BV137" s="13">
        <v>0</v>
      </c>
      <c r="BW137" s="13">
        <v>0</v>
      </c>
      <c r="BX137" s="13">
        <v>0</v>
      </c>
    </row>
    <row r="138" spans="1:76" x14ac:dyDescent="0.25">
      <c r="A138" s="26" t="s">
        <v>358</v>
      </c>
      <c r="B138" s="48" t="s">
        <v>64</v>
      </c>
      <c r="C138" s="48" t="s">
        <v>61</v>
      </c>
      <c r="D138" s="64"/>
      <c r="E138" s="42" t="s">
        <v>35</v>
      </c>
      <c r="F138" s="19">
        <v>0</v>
      </c>
      <c r="G138" s="19">
        <v>0</v>
      </c>
      <c r="H138" s="19">
        <v>0</v>
      </c>
      <c r="I138" s="6"/>
      <c r="J138" s="6"/>
      <c r="K138" s="6"/>
      <c r="L138" s="6"/>
      <c r="M138" s="45"/>
      <c r="O138" s="49">
        <v>16</v>
      </c>
      <c r="R138" s="14"/>
      <c r="S138" s="14"/>
      <c r="T138" s="14"/>
      <c r="U138" s="14">
        <v>16</v>
      </c>
      <c r="V138" s="14">
        <v>8</v>
      </c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>
        <v>47</v>
      </c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3">
        <v>0</v>
      </c>
      <c r="BU138" s="13">
        <v>0</v>
      </c>
      <c r="BV138" s="13">
        <v>0</v>
      </c>
      <c r="BW138" s="13">
        <v>0</v>
      </c>
      <c r="BX138" s="13">
        <v>0</v>
      </c>
    </row>
    <row r="139" spans="1:76" x14ac:dyDescent="0.25">
      <c r="A139" s="26" t="s">
        <v>359</v>
      </c>
      <c r="B139" s="45" t="s">
        <v>827</v>
      </c>
      <c r="C139" s="45" t="s">
        <v>233</v>
      </c>
      <c r="D139" s="64"/>
      <c r="E139" s="42" t="s">
        <v>11</v>
      </c>
      <c r="F139" s="19">
        <v>0</v>
      </c>
      <c r="G139" s="19">
        <v>0</v>
      </c>
      <c r="H139" s="19">
        <v>0</v>
      </c>
      <c r="I139" s="6"/>
      <c r="J139" s="6"/>
      <c r="K139" s="6"/>
      <c r="L139" s="6">
        <v>81</v>
      </c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3">
        <v>0</v>
      </c>
      <c r="BU139" s="13">
        <v>0</v>
      </c>
      <c r="BV139" s="13">
        <v>0</v>
      </c>
      <c r="BW139" s="13">
        <v>0</v>
      </c>
      <c r="BX139" s="13">
        <v>0</v>
      </c>
    </row>
    <row r="140" spans="1:76" x14ac:dyDescent="0.25">
      <c r="A140" s="26" t="s">
        <v>360</v>
      </c>
      <c r="B140" s="45" t="s">
        <v>645</v>
      </c>
      <c r="C140" s="45" t="s">
        <v>74</v>
      </c>
      <c r="D140" s="64" t="s">
        <v>387</v>
      </c>
      <c r="E140" s="42" t="s">
        <v>35</v>
      </c>
      <c r="F140" s="19">
        <v>0</v>
      </c>
      <c r="G140" s="19">
        <v>0</v>
      </c>
      <c r="H140" s="19">
        <v>0</v>
      </c>
      <c r="I140" s="6"/>
      <c r="J140" s="6"/>
      <c r="K140" s="6"/>
      <c r="L140" s="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>
        <v>20</v>
      </c>
      <c r="AD140" s="14"/>
      <c r="AE140" s="14"/>
      <c r="AF140" s="14"/>
      <c r="AG140" s="14"/>
      <c r="AH140" s="14"/>
      <c r="AI140" s="14">
        <v>27</v>
      </c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3">
        <v>0</v>
      </c>
      <c r="BU140" s="13">
        <v>0</v>
      </c>
      <c r="BV140" s="13">
        <v>0</v>
      </c>
      <c r="BW140" s="13">
        <v>0</v>
      </c>
      <c r="BX140" s="13">
        <v>0</v>
      </c>
    </row>
    <row r="141" spans="1:76" x14ac:dyDescent="0.25">
      <c r="A141" s="26" t="s">
        <v>361</v>
      </c>
      <c r="B141" s="50" t="s">
        <v>125</v>
      </c>
      <c r="C141" s="45" t="s">
        <v>188</v>
      </c>
      <c r="D141" s="64"/>
      <c r="E141" s="42" t="s">
        <v>11</v>
      </c>
      <c r="F141" s="19">
        <v>0</v>
      </c>
      <c r="G141" s="19">
        <v>0</v>
      </c>
      <c r="H141" s="19">
        <v>0</v>
      </c>
      <c r="I141" s="6">
        <v>76</v>
      </c>
      <c r="J141" s="6"/>
      <c r="K141" s="6"/>
      <c r="L141" s="6"/>
      <c r="M141" s="14"/>
      <c r="N141" s="14"/>
      <c r="O141" s="14"/>
      <c r="P141" s="14">
        <v>4</v>
      </c>
      <c r="Q141" s="14"/>
      <c r="R141" s="14">
        <v>12</v>
      </c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3">
        <v>0</v>
      </c>
      <c r="BU141" s="13">
        <v>0</v>
      </c>
      <c r="BV141" s="13">
        <v>0</v>
      </c>
      <c r="BW141" s="13">
        <v>0</v>
      </c>
      <c r="BX141" s="13">
        <v>0</v>
      </c>
    </row>
    <row r="142" spans="1:76" x14ac:dyDescent="0.25">
      <c r="A142" s="26" t="s">
        <v>362</v>
      </c>
      <c r="B142" s="45" t="s">
        <v>663</v>
      </c>
      <c r="C142" s="45" t="s">
        <v>634</v>
      </c>
      <c r="D142" s="64" t="s">
        <v>387</v>
      </c>
      <c r="E142" s="42" t="s">
        <v>35</v>
      </c>
      <c r="F142" s="19">
        <v>0</v>
      </c>
      <c r="G142" s="19">
        <v>0</v>
      </c>
      <c r="H142" s="19">
        <v>0</v>
      </c>
      <c r="I142" s="6"/>
      <c r="J142" s="6"/>
      <c r="K142" s="6"/>
      <c r="L142" s="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>
        <v>8</v>
      </c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3">
        <v>0</v>
      </c>
      <c r="BU142" s="13">
        <v>0</v>
      </c>
      <c r="BV142" s="13">
        <v>0</v>
      </c>
      <c r="BW142" s="13">
        <v>0</v>
      </c>
      <c r="BX142" s="13">
        <v>0</v>
      </c>
    </row>
    <row r="143" spans="1:76" x14ac:dyDescent="0.25">
      <c r="A143" s="26" t="s">
        <v>363</v>
      </c>
      <c r="B143" s="45" t="s">
        <v>408</v>
      </c>
      <c r="C143" s="45" t="s">
        <v>268</v>
      </c>
      <c r="D143" s="64"/>
      <c r="E143" s="42" t="s">
        <v>12</v>
      </c>
      <c r="F143" s="19">
        <v>0</v>
      </c>
      <c r="G143" s="19">
        <v>0</v>
      </c>
      <c r="H143" s="19">
        <v>0</v>
      </c>
      <c r="I143" s="6"/>
      <c r="J143" s="6"/>
      <c r="K143" s="6"/>
      <c r="L143" s="6"/>
      <c r="M143" s="14"/>
      <c r="N143" s="14"/>
      <c r="O143" s="14"/>
      <c r="P143" s="14"/>
      <c r="Q143" s="14"/>
      <c r="R143" s="14">
        <v>11</v>
      </c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3">
        <v>0</v>
      </c>
      <c r="BU143" s="13">
        <v>0</v>
      </c>
      <c r="BV143" s="13">
        <v>0</v>
      </c>
      <c r="BW143" s="13">
        <v>0</v>
      </c>
      <c r="BX143" s="13">
        <v>0</v>
      </c>
    </row>
    <row r="144" spans="1:76" x14ac:dyDescent="0.25">
      <c r="A144" s="26" t="s">
        <v>364</v>
      </c>
      <c r="B144" s="45" t="s">
        <v>521</v>
      </c>
      <c r="C144" s="45" t="s">
        <v>115</v>
      </c>
      <c r="D144" s="64"/>
      <c r="E144" s="42" t="s">
        <v>35</v>
      </c>
      <c r="F144" s="19">
        <v>0</v>
      </c>
      <c r="G144" s="19">
        <v>0</v>
      </c>
      <c r="H144" s="19">
        <v>0</v>
      </c>
      <c r="I144" s="6"/>
      <c r="J144" s="6"/>
      <c r="K144" s="6"/>
      <c r="L144" s="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45">
        <v>14</v>
      </c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3">
        <v>0</v>
      </c>
      <c r="BU144" s="13">
        <v>0</v>
      </c>
      <c r="BV144" s="13">
        <v>0</v>
      </c>
      <c r="BW144" s="13">
        <v>0</v>
      </c>
      <c r="BX144" s="13">
        <v>0</v>
      </c>
    </row>
    <row r="145" spans="1:76" x14ac:dyDescent="0.25">
      <c r="A145" s="26" t="s">
        <v>365</v>
      </c>
      <c r="B145" s="45" t="s">
        <v>491</v>
      </c>
      <c r="C145" s="45" t="s">
        <v>57</v>
      </c>
      <c r="D145" s="64" t="s">
        <v>393</v>
      </c>
      <c r="E145" s="42" t="s">
        <v>34</v>
      </c>
      <c r="F145" s="19">
        <v>0</v>
      </c>
      <c r="G145" s="19">
        <v>0</v>
      </c>
      <c r="H145" s="19">
        <v>0</v>
      </c>
      <c r="I145" s="6"/>
      <c r="J145" s="6"/>
      <c r="K145" s="6"/>
      <c r="L145" s="6"/>
      <c r="M145" s="14"/>
      <c r="N145" s="14"/>
      <c r="O145" s="14"/>
      <c r="P145" s="14"/>
      <c r="Q145" s="14"/>
      <c r="R145" s="14"/>
      <c r="S145" s="14"/>
      <c r="T145" s="14"/>
      <c r="U145" s="14"/>
      <c r="V145" s="14">
        <v>7</v>
      </c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3">
        <v>0</v>
      </c>
      <c r="BU145" s="13">
        <v>0</v>
      </c>
      <c r="BV145" s="13">
        <v>0</v>
      </c>
      <c r="BW145" s="13">
        <v>0</v>
      </c>
      <c r="BX145" s="13">
        <v>0</v>
      </c>
    </row>
    <row r="146" spans="1:76" x14ac:dyDescent="0.25">
      <c r="A146" s="26" t="s">
        <v>366</v>
      </c>
      <c r="B146" s="45" t="s">
        <v>484</v>
      </c>
      <c r="C146" s="45" t="s">
        <v>57</v>
      </c>
      <c r="D146" s="64" t="s">
        <v>421</v>
      </c>
      <c r="E146" s="42" t="s">
        <v>27</v>
      </c>
      <c r="F146" s="19">
        <v>0</v>
      </c>
      <c r="G146" s="19">
        <v>0</v>
      </c>
      <c r="H146" s="19">
        <v>0</v>
      </c>
      <c r="I146" s="6"/>
      <c r="J146" s="6"/>
      <c r="K146" s="6"/>
      <c r="L146" s="6"/>
      <c r="M146" s="14"/>
      <c r="N146" s="14"/>
      <c r="O146" s="14"/>
      <c r="P146" s="14"/>
      <c r="Q146" s="14"/>
      <c r="R146" s="14"/>
      <c r="S146" s="14"/>
      <c r="T146" s="14"/>
      <c r="U146" s="14">
        <v>8</v>
      </c>
      <c r="V146" s="14">
        <v>4</v>
      </c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3">
        <v>0</v>
      </c>
      <c r="BU146" s="13">
        <v>0</v>
      </c>
      <c r="BV146" s="13">
        <v>0</v>
      </c>
      <c r="BW146" s="13">
        <v>0</v>
      </c>
      <c r="BX146" s="13">
        <v>0</v>
      </c>
    </row>
    <row r="147" spans="1:76" x14ac:dyDescent="0.25">
      <c r="A147" s="26" t="s">
        <v>367</v>
      </c>
      <c r="B147" s="45" t="s">
        <v>721</v>
      </c>
      <c r="C147" s="45" t="s">
        <v>55</v>
      </c>
      <c r="D147" s="64" t="s">
        <v>388</v>
      </c>
      <c r="E147" s="42" t="s">
        <v>35</v>
      </c>
      <c r="F147" s="19">
        <v>0</v>
      </c>
      <c r="G147" s="19">
        <v>0</v>
      </c>
      <c r="H147" s="19">
        <v>0</v>
      </c>
      <c r="I147" s="6"/>
      <c r="J147" s="6"/>
      <c r="K147" s="6"/>
      <c r="L147" s="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>
        <v>1</v>
      </c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3">
        <v>0</v>
      </c>
      <c r="BU147" s="13">
        <v>0</v>
      </c>
      <c r="BV147" s="13">
        <v>0</v>
      </c>
      <c r="BW147" s="13">
        <v>0</v>
      </c>
      <c r="BX147" s="13">
        <v>0</v>
      </c>
    </row>
    <row r="148" spans="1:76" x14ac:dyDescent="0.25">
      <c r="A148" s="26" t="s">
        <v>368</v>
      </c>
      <c r="B148" s="66" t="s">
        <v>534</v>
      </c>
      <c r="C148" s="45" t="s">
        <v>530</v>
      </c>
      <c r="D148" s="77">
        <v>2008</v>
      </c>
      <c r="E148" s="78" t="s">
        <v>35</v>
      </c>
      <c r="F148" s="19">
        <v>0</v>
      </c>
      <c r="G148" s="19">
        <v>0</v>
      </c>
      <c r="H148" s="19">
        <v>0</v>
      </c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45">
        <v>15</v>
      </c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>
        <v>16</v>
      </c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3">
        <v>0</v>
      </c>
      <c r="BU148" s="13">
        <v>0</v>
      </c>
      <c r="BV148" s="13">
        <v>0</v>
      </c>
      <c r="BW148" s="13">
        <v>0</v>
      </c>
      <c r="BX148" s="13">
        <v>0</v>
      </c>
    </row>
    <row r="149" spans="1:76" x14ac:dyDescent="0.25">
      <c r="A149" s="26" t="s">
        <v>369</v>
      </c>
      <c r="B149" s="45" t="s">
        <v>272</v>
      </c>
      <c r="C149" s="13" t="s">
        <v>188</v>
      </c>
      <c r="D149" s="64"/>
      <c r="E149" s="42" t="s">
        <v>11</v>
      </c>
      <c r="F149" s="13">
        <v>0</v>
      </c>
      <c r="G149" s="13">
        <v>0</v>
      </c>
      <c r="H149" s="13">
        <v>0</v>
      </c>
      <c r="I149" s="6">
        <v>102</v>
      </c>
      <c r="J149" s="6">
        <v>160</v>
      </c>
      <c r="K149" s="6">
        <v>105</v>
      </c>
      <c r="L149" s="6">
        <v>111</v>
      </c>
      <c r="M149" s="14"/>
      <c r="N149" s="14"/>
      <c r="O149" s="14"/>
      <c r="P149" s="14"/>
      <c r="Q149" s="14"/>
      <c r="R149" s="14">
        <v>38</v>
      </c>
      <c r="S149" s="14"/>
      <c r="T149" s="14">
        <v>79</v>
      </c>
      <c r="U149" s="14"/>
      <c r="V149" s="14"/>
      <c r="W149" s="14">
        <v>25</v>
      </c>
      <c r="X149" s="14"/>
      <c r="Y149" s="14"/>
      <c r="Z149" s="14"/>
      <c r="AA149" s="14">
        <v>46</v>
      </c>
      <c r="AB149" s="14"/>
      <c r="AC149" s="14"/>
      <c r="AD149" s="14"/>
      <c r="AE149" s="14"/>
      <c r="AF149" s="14"/>
      <c r="AG149" s="14"/>
      <c r="AH149" s="14">
        <v>36</v>
      </c>
      <c r="AI149" s="14"/>
      <c r="AJ149" s="14">
        <v>32</v>
      </c>
      <c r="AK149" s="14">
        <v>37</v>
      </c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3">
        <v>0</v>
      </c>
      <c r="BU149" s="13">
        <v>0</v>
      </c>
      <c r="BV149" s="13">
        <v>0</v>
      </c>
      <c r="BW149" s="13">
        <v>0</v>
      </c>
      <c r="BX149" s="13">
        <v>0</v>
      </c>
    </row>
    <row r="150" spans="1:76" x14ac:dyDescent="0.25">
      <c r="A150" s="26" t="s">
        <v>370</v>
      </c>
      <c r="B150" s="45" t="s">
        <v>643</v>
      </c>
      <c r="C150" s="45" t="s">
        <v>634</v>
      </c>
      <c r="D150" s="64" t="s">
        <v>387</v>
      </c>
      <c r="E150" s="42" t="s">
        <v>35</v>
      </c>
      <c r="F150" s="19">
        <v>0</v>
      </c>
      <c r="G150" s="19">
        <v>0</v>
      </c>
      <c r="H150" s="19">
        <v>0</v>
      </c>
      <c r="I150" s="6"/>
      <c r="J150" s="6"/>
      <c r="K150" s="6"/>
      <c r="L150" s="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>
        <v>26</v>
      </c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3">
        <v>0</v>
      </c>
      <c r="BU150" s="13">
        <v>0</v>
      </c>
      <c r="BV150" s="13">
        <v>0</v>
      </c>
      <c r="BW150" s="13">
        <v>0</v>
      </c>
      <c r="BX150" s="13">
        <v>0</v>
      </c>
    </row>
    <row r="151" spans="1:76" x14ac:dyDescent="0.25">
      <c r="A151" s="26" t="s">
        <v>371</v>
      </c>
      <c r="B151" s="45" t="s">
        <v>644</v>
      </c>
      <c r="C151" s="45" t="s">
        <v>634</v>
      </c>
      <c r="D151" s="64" t="s">
        <v>387</v>
      </c>
      <c r="E151" s="42" t="s">
        <v>35</v>
      </c>
      <c r="F151" s="19">
        <v>0</v>
      </c>
      <c r="G151" s="19">
        <v>0</v>
      </c>
      <c r="H151" s="19">
        <v>0</v>
      </c>
      <c r="I151" s="6"/>
      <c r="J151" s="6"/>
      <c r="K151" s="6"/>
      <c r="L151" s="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>
        <v>24</v>
      </c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3">
        <v>0</v>
      </c>
      <c r="BU151" s="13">
        <v>0</v>
      </c>
      <c r="BV151" s="13">
        <v>0</v>
      </c>
      <c r="BW151" s="13">
        <v>0</v>
      </c>
      <c r="BX151" s="13">
        <v>0</v>
      </c>
    </row>
    <row r="152" spans="1:76" x14ac:dyDescent="0.25">
      <c r="A152" s="26" t="s">
        <v>372</v>
      </c>
      <c r="B152" s="47" t="s">
        <v>90</v>
      </c>
      <c r="C152" s="47" t="s">
        <v>115</v>
      </c>
      <c r="D152" s="64"/>
      <c r="E152" s="42" t="s">
        <v>11</v>
      </c>
      <c r="F152" s="19">
        <v>0</v>
      </c>
      <c r="G152" s="19">
        <v>0</v>
      </c>
      <c r="H152" s="19">
        <v>0</v>
      </c>
      <c r="I152" s="6">
        <v>140</v>
      </c>
      <c r="J152" s="6"/>
      <c r="K152" s="6">
        <v>114</v>
      </c>
      <c r="L152" s="6">
        <v>93</v>
      </c>
      <c r="M152" s="45"/>
      <c r="N152" s="14">
        <v>16</v>
      </c>
      <c r="O152" s="14"/>
      <c r="P152" s="14"/>
      <c r="Q152" s="14"/>
      <c r="R152" s="14"/>
      <c r="S152" s="14"/>
      <c r="T152" s="14">
        <v>40</v>
      </c>
      <c r="U152" s="14"/>
      <c r="V152" s="14"/>
      <c r="W152" s="14"/>
      <c r="X152" s="14"/>
      <c r="Y152" s="14"/>
      <c r="Z152" s="14"/>
      <c r="AA152" s="14">
        <v>58</v>
      </c>
      <c r="AB152" s="14"/>
      <c r="AC152" s="14"/>
      <c r="AD152" s="14">
        <v>11</v>
      </c>
      <c r="AE152" s="14"/>
      <c r="AF152" s="14"/>
      <c r="AG152" s="14"/>
      <c r="AH152" s="14"/>
      <c r="AI152" s="14"/>
      <c r="AJ152" s="14">
        <v>20</v>
      </c>
      <c r="AK152" s="14"/>
      <c r="AL152" s="14"/>
      <c r="AM152" s="14">
        <v>98</v>
      </c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3">
        <v>0</v>
      </c>
      <c r="BU152" s="13">
        <v>0</v>
      </c>
      <c r="BV152" s="13">
        <v>0</v>
      </c>
      <c r="BW152" s="13">
        <v>0</v>
      </c>
      <c r="BX152" s="13">
        <v>0</v>
      </c>
    </row>
    <row r="153" spans="1:76" x14ac:dyDescent="0.25">
      <c r="A153" s="26" t="s">
        <v>373</v>
      </c>
      <c r="B153" s="45" t="s">
        <v>489</v>
      </c>
      <c r="C153" s="45" t="s">
        <v>74</v>
      </c>
      <c r="D153" s="64" t="s">
        <v>388</v>
      </c>
      <c r="E153" s="42" t="s">
        <v>35</v>
      </c>
      <c r="F153" s="19">
        <v>0</v>
      </c>
      <c r="G153" s="19">
        <v>0</v>
      </c>
      <c r="H153" s="19">
        <v>0</v>
      </c>
      <c r="I153" s="6"/>
      <c r="J153" s="6"/>
      <c r="K153" s="6"/>
      <c r="L153" s="6"/>
      <c r="M153" s="14"/>
      <c r="N153" s="14"/>
      <c r="O153" s="14"/>
      <c r="P153" s="14"/>
      <c r="Q153" s="14"/>
      <c r="R153" s="14"/>
      <c r="S153" s="14"/>
      <c r="T153" s="14"/>
      <c r="U153" s="14">
        <v>1</v>
      </c>
      <c r="V153" s="14"/>
      <c r="W153" s="14"/>
      <c r="X153" s="14"/>
      <c r="Y153" s="14"/>
      <c r="Z153" s="14"/>
      <c r="AA153" s="14"/>
      <c r="AB153" s="14"/>
      <c r="AC153" s="14">
        <v>16</v>
      </c>
      <c r="AD153" s="14"/>
      <c r="AE153" s="14"/>
      <c r="AF153" s="14"/>
      <c r="AG153" s="14"/>
      <c r="AH153" s="14"/>
      <c r="AI153" s="14">
        <v>26</v>
      </c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3">
        <v>0</v>
      </c>
      <c r="BU153" s="13">
        <v>0</v>
      </c>
      <c r="BV153" s="13">
        <v>0</v>
      </c>
      <c r="BW153" s="13">
        <v>0</v>
      </c>
      <c r="BX153" s="13">
        <v>0</v>
      </c>
    </row>
    <row r="154" spans="1:76" x14ac:dyDescent="0.25">
      <c r="A154" s="26" t="s">
        <v>374</v>
      </c>
      <c r="B154" s="50" t="s">
        <v>305</v>
      </c>
      <c r="C154" s="50" t="s">
        <v>109</v>
      </c>
      <c r="D154" s="64"/>
      <c r="E154" s="42" t="s">
        <v>11</v>
      </c>
      <c r="F154" s="19">
        <v>0</v>
      </c>
      <c r="G154" s="19">
        <v>0</v>
      </c>
      <c r="H154" s="19">
        <v>0</v>
      </c>
      <c r="I154" s="6"/>
      <c r="J154" s="6"/>
      <c r="K154" s="6"/>
      <c r="L154" s="6"/>
      <c r="M154" s="14"/>
      <c r="N154" s="14"/>
      <c r="O154" s="14"/>
      <c r="P154" s="14"/>
      <c r="Q154" s="14">
        <v>7</v>
      </c>
      <c r="R154" s="14"/>
      <c r="S154" s="14"/>
      <c r="T154" s="14"/>
      <c r="U154" s="14"/>
      <c r="V154" s="14">
        <v>17</v>
      </c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3">
        <v>0</v>
      </c>
      <c r="BU154" s="13">
        <v>0</v>
      </c>
      <c r="BV154" s="13">
        <v>0</v>
      </c>
      <c r="BW154" s="13">
        <v>0</v>
      </c>
      <c r="BX154" s="13">
        <v>0</v>
      </c>
    </row>
    <row r="155" spans="1:76" x14ac:dyDescent="0.25">
      <c r="A155" s="26" t="s">
        <v>375</v>
      </c>
      <c r="B155" s="48" t="s">
        <v>75</v>
      </c>
      <c r="C155" s="48" t="s">
        <v>57</v>
      </c>
      <c r="D155" s="64"/>
      <c r="E155" s="42" t="s">
        <v>35</v>
      </c>
      <c r="F155" s="19">
        <v>0</v>
      </c>
      <c r="G155" s="19">
        <v>0</v>
      </c>
      <c r="H155" s="19">
        <v>0</v>
      </c>
      <c r="I155" s="6"/>
      <c r="J155" s="6"/>
      <c r="K155" s="6"/>
      <c r="L155" s="6"/>
      <c r="M155" s="45"/>
      <c r="O155" s="49">
        <v>2</v>
      </c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>
        <v>4</v>
      </c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3">
        <v>0</v>
      </c>
      <c r="BU155" s="13">
        <v>0</v>
      </c>
      <c r="BV155" s="13">
        <v>0</v>
      </c>
      <c r="BW155" s="13">
        <v>0</v>
      </c>
      <c r="BX155" s="13">
        <v>0</v>
      </c>
    </row>
    <row r="156" spans="1:76" x14ac:dyDescent="0.25">
      <c r="A156" s="26" t="s">
        <v>376</v>
      </c>
      <c r="B156" s="45" t="s">
        <v>795</v>
      </c>
      <c r="C156" s="45" t="s">
        <v>620</v>
      </c>
      <c r="D156" s="64"/>
      <c r="E156" s="42" t="s">
        <v>35</v>
      </c>
      <c r="F156" s="19">
        <v>0</v>
      </c>
      <c r="G156" s="19">
        <v>0</v>
      </c>
      <c r="H156" s="19">
        <v>0</v>
      </c>
      <c r="I156" s="6"/>
      <c r="J156" s="6"/>
      <c r="K156" s="6"/>
      <c r="L156" s="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>
        <v>1</v>
      </c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3">
        <v>0</v>
      </c>
      <c r="BU156" s="13">
        <v>0</v>
      </c>
      <c r="BV156" s="13">
        <v>0</v>
      </c>
      <c r="BW156" s="13">
        <v>0</v>
      </c>
      <c r="BX156" s="13">
        <v>0</v>
      </c>
    </row>
    <row r="157" spans="1:76" x14ac:dyDescent="0.25">
      <c r="A157" s="26" t="s">
        <v>377</v>
      </c>
      <c r="B157" s="48" t="s">
        <v>60</v>
      </c>
      <c r="C157" s="48" t="s">
        <v>61</v>
      </c>
      <c r="D157" s="64"/>
      <c r="E157" s="42" t="s">
        <v>34</v>
      </c>
      <c r="F157" s="19">
        <v>0</v>
      </c>
      <c r="G157" s="19">
        <v>0</v>
      </c>
      <c r="H157" s="19">
        <v>0</v>
      </c>
      <c r="I157" s="6"/>
      <c r="J157" s="6"/>
      <c r="K157" s="6"/>
      <c r="L157" s="6"/>
      <c r="M157" s="45"/>
      <c r="N157" s="14"/>
      <c r="O157" s="49">
        <v>23</v>
      </c>
      <c r="P157" s="14"/>
      <c r="Q157" s="14"/>
      <c r="R157" s="14"/>
      <c r="S157" s="14">
        <v>27</v>
      </c>
      <c r="T157" s="14"/>
      <c r="U157" s="14">
        <v>26</v>
      </c>
      <c r="V157" s="14"/>
      <c r="W157" s="14"/>
      <c r="X157" s="14"/>
      <c r="Y157" s="14">
        <v>25</v>
      </c>
      <c r="Z157" s="14"/>
      <c r="AA157" s="14"/>
      <c r="AB157" s="14"/>
      <c r="AC157" s="14"/>
      <c r="AD157" s="14"/>
      <c r="AE157" s="14"/>
      <c r="AF157" s="14"/>
      <c r="AG157" s="14"/>
      <c r="AH157" s="14"/>
      <c r="AI157" s="14">
        <v>39</v>
      </c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3">
        <v>0</v>
      </c>
      <c r="BU157" s="13">
        <v>0</v>
      </c>
      <c r="BV157" s="13">
        <v>0</v>
      </c>
      <c r="BW157" s="13">
        <v>0</v>
      </c>
      <c r="BX157" s="13">
        <v>0</v>
      </c>
    </row>
    <row r="158" spans="1:76" x14ac:dyDescent="0.25">
      <c r="A158" s="26" t="s">
        <v>378</v>
      </c>
      <c r="B158" s="45" t="s">
        <v>265</v>
      </c>
      <c r="C158" s="45" t="s">
        <v>128</v>
      </c>
      <c r="D158" s="64"/>
      <c r="E158" s="42" t="s">
        <v>12</v>
      </c>
      <c r="F158" s="19">
        <v>0</v>
      </c>
      <c r="G158" s="19">
        <v>0</v>
      </c>
      <c r="H158" s="19">
        <v>0</v>
      </c>
      <c r="I158" s="6">
        <v>122</v>
      </c>
      <c r="J158" s="6"/>
      <c r="K158" s="6"/>
      <c r="L158" s="6">
        <v>198</v>
      </c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>
        <v>40</v>
      </c>
      <c r="X158" s="14"/>
      <c r="Y158" s="14"/>
      <c r="Z158" s="14"/>
      <c r="AA158" s="14">
        <v>162</v>
      </c>
      <c r="AB158" s="14">
        <v>3</v>
      </c>
      <c r="AC158" s="14"/>
      <c r="AD158" s="14"/>
      <c r="AE158" s="14"/>
      <c r="AF158" s="14"/>
      <c r="AG158" s="14">
        <v>128</v>
      </c>
      <c r="AH158" s="14"/>
      <c r="AI158" s="14">
        <v>59</v>
      </c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3">
        <v>0</v>
      </c>
      <c r="BU158" s="13">
        <v>0</v>
      </c>
      <c r="BV158" s="13">
        <v>0</v>
      </c>
      <c r="BW158" s="13">
        <v>0</v>
      </c>
      <c r="BX158" s="13">
        <v>0</v>
      </c>
    </row>
    <row r="159" spans="1:76" x14ac:dyDescent="0.25">
      <c r="A159" s="26" t="s">
        <v>379</v>
      </c>
      <c r="B159" s="66" t="s">
        <v>539</v>
      </c>
      <c r="C159" s="45" t="s">
        <v>294</v>
      </c>
      <c r="D159" s="77">
        <v>2008</v>
      </c>
      <c r="E159" s="78" t="s">
        <v>35</v>
      </c>
      <c r="F159" s="19">
        <v>0</v>
      </c>
      <c r="G159" s="19">
        <v>0</v>
      </c>
      <c r="H159" s="19">
        <v>0</v>
      </c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45">
        <v>4</v>
      </c>
      <c r="Z159" s="14"/>
      <c r="AA159" s="14"/>
      <c r="AB159" s="14"/>
      <c r="AC159" s="14"/>
      <c r="AD159" s="14"/>
      <c r="AE159" s="14"/>
      <c r="AF159" s="14"/>
      <c r="AG159" s="14"/>
      <c r="AH159" s="14"/>
      <c r="AI159" s="14">
        <v>15</v>
      </c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3">
        <v>0</v>
      </c>
      <c r="BU159" s="13">
        <v>0</v>
      </c>
      <c r="BV159" s="13">
        <v>0</v>
      </c>
      <c r="BW159" s="13">
        <v>0</v>
      </c>
      <c r="BX159" s="13">
        <v>0</v>
      </c>
    </row>
    <row r="160" spans="1:76" x14ac:dyDescent="0.25">
      <c r="A160" s="26" t="s">
        <v>380</v>
      </c>
      <c r="B160" s="66" t="s">
        <v>538</v>
      </c>
      <c r="C160" s="45" t="s">
        <v>530</v>
      </c>
      <c r="D160" s="77">
        <v>2010</v>
      </c>
      <c r="E160" s="78" t="s">
        <v>35</v>
      </c>
      <c r="F160" s="19">
        <v>0</v>
      </c>
      <c r="G160" s="19">
        <v>0</v>
      </c>
      <c r="H160" s="19">
        <v>0</v>
      </c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45">
        <v>5</v>
      </c>
      <c r="Z160" s="14"/>
      <c r="AA160" s="14"/>
      <c r="AB160" s="14"/>
      <c r="AC160" s="14"/>
      <c r="AD160" s="14"/>
      <c r="AE160" s="14"/>
      <c r="AF160" s="14"/>
      <c r="AG160" s="14"/>
      <c r="AH160" s="14"/>
      <c r="AI160" s="14">
        <v>21</v>
      </c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3">
        <v>0</v>
      </c>
      <c r="BU160" s="13">
        <v>0</v>
      </c>
      <c r="BV160" s="13">
        <v>0</v>
      </c>
      <c r="BW160" s="13">
        <v>0</v>
      </c>
      <c r="BX160" s="13">
        <v>0</v>
      </c>
    </row>
    <row r="161" spans="1:76" x14ac:dyDescent="0.25">
      <c r="A161" s="26" t="s">
        <v>381</v>
      </c>
      <c r="B161" s="45" t="s">
        <v>232</v>
      </c>
      <c r="C161" s="45" t="s">
        <v>233</v>
      </c>
      <c r="D161" s="64"/>
      <c r="E161" s="42" t="s">
        <v>11</v>
      </c>
      <c r="F161" s="19">
        <v>0</v>
      </c>
      <c r="G161" s="19">
        <v>0</v>
      </c>
      <c r="H161" s="19">
        <v>0</v>
      </c>
      <c r="I161" s="6">
        <v>221</v>
      </c>
      <c r="J161" s="6">
        <v>178</v>
      </c>
      <c r="K161" s="6"/>
      <c r="L161" s="6">
        <v>282</v>
      </c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>
        <v>93</v>
      </c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3">
        <v>0</v>
      </c>
      <c r="BU161" s="13">
        <v>0</v>
      </c>
      <c r="BV161" s="13">
        <v>0</v>
      </c>
      <c r="BW161" s="13">
        <v>0</v>
      </c>
      <c r="BX161" s="13">
        <v>0</v>
      </c>
    </row>
    <row r="162" spans="1:76" x14ac:dyDescent="0.25">
      <c r="A162" s="26" t="s">
        <v>382</v>
      </c>
      <c r="B162" s="45" t="s">
        <v>712</v>
      </c>
      <c r="C162" s="45" t="s">
        <v>55</v>
      </c>
      <c r="D162" s="64" t="s">
        <v>389</v>
      </c>
      <c r="E162" s="42" t="s">
        <v>35</v>
      </c>
      <c r="F162" s="19">
        <v>0</v>
      </c>
      <c r="G162" s="19">
        <v>0</v>
      </c>
      <c r="H162" s="19">
        <v>0</v>
      </c>
      <c r="I162" s="6"/>
      <c r="J162" s="6"/>
      <c r="K162" s="6"/>
      <c r="L162" s="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>
        <v>2</v>
      </c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3">
        <v>0</v>
      </c>
      <c r="BU162" s="13">
        <v>0</v>
      </c>
      <c r="BV162" s="13">
        <v>0</v>
      </c>
      <c r="BW162" s="13">
        <v>0</v>
      </c>
      <c r="BX162" s="13">
        <v>0</v>
      </c>
    </row>
    <row r="163" spans="1:76" x14ac:dyDescent="0.25">
      <c r="A163" s="26" t="s">
        <v>383</v>
      </c>
      <c r="B163" s="45" t="s">
        <v>480</v>
      </c>
      <c r="C163" s="45" t="s">
        <v>61</v>
      </c>
      <c r="D163" s="64" t="s">
        <v>390</v>
      </c>
      <c r="E163" s="42" t="s">
        <v>34</v>
      </c>
      <c r="F163" s="19">
        <v>0</v>
      </c>
      <c r="G163" s="19">
        <v>0</v>
      </c>
      <c r="H163" s="19">
        <v>0</v>
      </c>
      <c r="I163" s="6"/>
      <c r="J163" s="6"/>
      <c r="K163" s="6"/>
      <c r="L163" s="6"/>
      <c r="M163" s="14"/>
      <c r="N163" s="14"/>
      <c r="O163" s="14"/>
      <c r="P163" s="14"/>
      <c r="Q163" s="14"/>
      <c r="R163" s="14"/>
      <c r="S163" s="14"/>
      <c r="T163" s="14"/>
      <c r="U163" s="14">
        <v>19</v>
      </c>
      <c r="V163" s="14"/>
      <c r="W163" s="14"/>
      <c r="X163" s="14"/>
      <c r="Y163" s="14"/>
      <c r="Z163" s="14"/>
      <c r="AA163" s="14"/>
      <c r="AB163" s="14"/>
      <c r="AC163" s="14">
        <v>48</v>
      </c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3">
        <v>0</v>
      </c>
      <c r="BU163" s="13">
        <v>0</v>
      </c>
      <c r="BV163" s="13">
        <v>0</v>
      </c>
      <c r="BW163" s="13">
        <v>0</v>
      </c>
      <c r="BX163" s="13">
        <v>0</v>
      </c>
    </row>
    <row r="164" spans="1:76" x14ac:dyDescent="0.25">
      <c r="A164" s="26" t="s">
        <v>384</v>
      </c>
      <c r="B164" s="43" t="s">
        <v>260</v>
      </c>
      <c r="C164" s="13" t="s">
        <v>115</v>
      </c>
      <c r="D164" s="64"/>
      <c r="E164" s="42" t="s">
        <v>11</v>
      </c>
      <c r="F164" s="19">
        <v>0</v>
      </c>
      <c r="G164" s="19">
        <v>0</v>
      </c>
      <c r="H164" s="19">
        <v>0</v>
      </c>
      <c r="I164" s="6">
        <v>142</v>
      </c>
      <c r="J164" s="6"/>
      <c r="K164" s="6"/>
      <c r="L164" s="6">
        <v>230</v>
      </c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>
        <v>177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3">
        <v>0</v>
      </c>
      <c r="BU164" s="13">
        <v>0</v>
      </c>
      <c r="BV164" s="13">
        <v>0</v>
      </c>
      <c r="BW164" s="13">
        <v>0</v>
      </c>
      <c r="BX164" s="13">
        <v>0</v>
      </c>
    </row>
    <row r="165" spans="1:76" x14ac:dyDescent="0.25">
      <c r="A165" s="26" t="s">
        <v>385</v>
      </c>
      <c r="B165" s="45" t="s">
        <v>240</v>
      </c>
      <c r="C165" s="45" t="s">
        <v>241</v>
      </c>
      <c r="D165" s="64"/>
      <c r="E165" s="42" t="s">
        <v>12</v>
      </c>
      <c r="F165" s="19">
        <v>0</v>
      </c>
      <c r="G165" s="19">
        <v>0</v>
      </c>
      <c r="H165" s="19">
        <v>0</v>
      </c>
      <c r="I165" s="6">
        <v>202</v>
      </c>
      <c r="J165" s="6"/>
      <c r="K165" s="6"/>
      <c r="L165" s="6">
        <v>89</v>
      </c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>
        <v>16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>
        <v>56</v>
      </c>
      <c r="AH165" s="14"/>
      <c r="AI165" s="14"/>
      <c r="AJ165" s="14"/>
      <c r="AK165" s="14">
        <v>63</v>
      </c>
      <c r="AL165" s="14"/>
      <c r="AM165" s="14">
        <v>90</v>
      </c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3">
        <v>0</v>
      </c>
      <c r="BU165" s="13">
        <v>0</v>
      </c>
      <c r="BV165" s="13">
        <v>0</v>
      </c>
      <c r="BW165" s="13">
        <v>0</v>
      </c>
      <c r="BX165" s="13">
        <v>0</v>
      </c>
    </row>
    <row r="166" spans="1:76" x14ac:dyDescent="0.25">
      <c r="A166" s="26" t="s">
        <v>386</v>
      </c>
      <c r="B166" s="66" t="s">
        <v>509</v>
      </c>
      <c r="C166" s="45" t="s">
        <v>510</v>
      </c>
      <c r="D166" s="79" t="s">
        <v>617</v>
      </c>
      <c r="E166" s="80" t="s">
        <v>11</v>
      </c>
      <c r="F166" s="19">
        <v>0</v>
      </c>
      <c r="G166" s="19">
        <v>0</v>
      </c>
      <c r="H166" s="19">
        <v>0</v>
      </c>
      <c r="I166" s="6"/>
      <c r="J166" s="6"/>
      <c r="K166" s="6"/>
      <c r="L166" s="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>
        <v>14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>
        <v>30</v>
      </c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3">
        <v>0</v>
      </c>
      <c r="BU166" s="13">
        <v>0</v>
      </c>
      <c r="BV166" s="13">
        <v>0</v>
      </c>
      <c r="BW166" s="13">
        <v>0</v>
      </c>
      <c r="BX166" s="13">
        <v>0</v>
      </c>
    </row>
    <row r="167" spans="1:76" x14ac:dyDescent="0.25">
      <c r="A167" s="26" t="s">
        <v>409</v>
      </c>
      <c r="B167" s="66" t="s">
        <v>511</v>
      </c>
      <c r="C167" s="45" t="s">
        <v>512</v>
      </c>
      <c r="D167" s="64"/>
      <c r="E167" s="80" t="s">
        <v>11</v>
      </c>
      <c r="F167" s="19">
        <v>0</v>
      </c>
      <c r="G167" s="19">
        <v>0</v>
      </c>
      <c r="H167" s="19">
        <v>0</v>
      </c>
      <c r="I167" s="6"/>
      <c r="J167" s="6"/>
      <c r="K167" s="6"/>
      <c r="L167" s="6">
        <v>137</v>
      </c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>
        <v>5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3">
        <v>0</v>
      </c>
      <c r="BU167" s="13">
        <v>0</v>
      </c>
      <c r="BV167" s="13">
        <v>0</v>
      </c>
      <c r="BW167" s="13">
        <v>0</v>
      </c>
      <c r="BX167" s="13">
        <v>0</v>
      </c>
    </row>
    <row r="168" spans="1:76" x14ac:dyDescent="0.25">
      <c r="A168" s="26" t="s">
        <v>410</v>
      </c>
      <c r="B168" s="66" t="s">
        <v>513</v>
      </c>
      <c r="C168" s="45" t="s">
        <v>512</v>
      </c>
      <c r="D168" s="79" t="s">
        <v>394</v>
      </c>
      <c r="E168" s="80" t="s">
        <v>12</v>
      </c>
      <c r="F168" s="19">
        <v>0</v>
      </c>
      <c r="G168" s="19">
        <v>0</v>
      </c>
      <c r="H168" s="19">
        <v>0</v>
      </c>
      <c r="I168" s="6"/>
      <c r="J168" s="6"/>
      <c r="K168" s="6"/>
      <c r="L168" s="6">
        <v>182</v>
      </c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>
        <v>3</v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3">
        <v>0</v>
      </c>
      <c r="BU168" s="13">
        <v>0</v>
      </c>
      <c r="BV168" s="13">
        <v>0</v>
      </c>
      <c r="BW168" s="13">
        <v>0</v>
      </c>
      <c r="BX168" s="13">
        <v>0</v>
      </c>
    </row>
    <row r="169" spans="1:76" x14ac:dyDescent="0.25">
      <c r="A169" s="26" t="s">
        <v>411</v>
      </c>
      <c r="B169" s="50" t="s">
        <v>271</v>
      </c>
      <c r="C169" s="50" t="s">
        <v>246</v>
      </c>
      <c r="D169" s="64" t="s">
        <v>392</v>
      </c>
      <c r="E169" s="42" t="s">
        <v>12</v>
      </c>
      <c r="F169" s="19">
        <v>0</v>
      </c>
      <c r="G169" s="19">
        <v>0</v>
      </c>
      <c r="H169" s="19">
        <v>0</v>
      </c>
      <c r="I169" s="6">
        <v>104</v>
      </c>
      <c r="J169" s="6"/>
      <c r="K169" s="6">
        <v>116</v>
      </c>
      <c r="L169" s="6">
        <v>105</v>
      </c>
      <c r="M169" s="14"/>
      <c r="N169" s="14"/>
      <c r="O169" s="14"/>
      <c r="P169" s="14"/>
      <c r="Q169" s="14">
        <v>50</v>
      </c>
      <c r="R169" s="14"/>
      <c r="S169" s="14">
        <v>23</v>
      </c>
      <c r="T169" s="14"/>
      <c r="U169" s="14"/>
      <c r="V169" s="14">
        <v>26</v>
      </c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>
        <v>60</v>
      </c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3">
        <v>0</v>
      </c>
      <c r="BU169" s="13">
        <v>0</v>
      </c>
      <c r="BV169" s="13">
        <v>0</v>
      </c>
      <c r="BW169" s="13">
        <v>0</v>
      </c>
      <c r="BX169" s="13">
        <v>0</v>
      </c>
    </row>
    <row r="170" spans="1:76" x14ac:dyDescent="0.25">
      <c r="A170" s="26" t="s">
        <v>412</v>
      </c>
      <c r="B170" s="45" t="s">
        <v>487</v>
      </c>
      <c r="C170" s="27" t="s">
        <v>57</v>
      </c>
      <c r="D170" s="64" t="s">
        <v>394</v>
      </c>
      <c r="E170" s="42" t="s">
        <v>27</v>
      </c>
      <c r="F170" s="19">
        <v>0</v>
      </c>
      <c r="G170" s="19">
        <v>0</v>
      </c>
      <c r="H170" s="19">
        <v>0</v>
      </c>
      <c r="I170" s="6"/>
      <c r="J170" s="6"/>
      <c r="K170" s="6"/>
      <c r="L170" s="6"/>
      <c r="M170" s="14"/>
      <c r="N170" s="14"/>
      <c r="O170" s="14"/>
      <c r="P170" s="14"/>
      <c r="Q170" s="14"/>
      <c r="R170" s="14"/>
      <c r="S170" s="14"/>
      <c r="T170" s="14"/>
      <c r="U170" s="14">
        <v>4</v>
      </c>
      <c r="V170" s="14">
        <v>6</v>
      </c>
      <c r="W170" s="14"/>
      <c r="X170" s="14"/>
      <c r="Y170" s="14">
        <v>14</v>
      </c>
      <c r="Z170" s="14"/>
      <c r="AA170" s="14"/>
      <c r="AB170" s="14"/>
      <c r="AC170" s="14"/>
      <c r="AD170" s="14"/>
      <c r="AE170" s="14"/>
      <c r="AF170" s="14"/>
      <c r="AG170" s="14"/>
      <c r="AH170" s="14"/>
      <c r="AI170" s="14">
        <v>6</v>
      </c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3">
        <v>0</v>
      </c>
      <c r="BU170" s="13">
        <v>0</v>
      </c>
      <c r="BV170" s="13">
        <v>0</v>
      </c>
      <c r="BW170" s="13">
        <v>0</v>
      </c>
      <c r="BX170" s="13">
        <v>0</v>
      </c>
    </row>
    <row r="171" spans="1:76" x14ac:dyDescent="0.25">
      <c r="A171" s="26" t="s">
        <v>413</v>
      </c>
      <c r="B171" s="45" t="s">
        <v>401</v>
      </c>
      <c r="C171" s="45" t="s">
        <v>268</v>
      </c>
      <c r="D171" s="64"/>
      <c r="E171" s="42" t="s">
        <v>12</v>
      </c>
      <c r="F171" s="19">
        <v>0</v>
      </c>
      <c r="G171" s="19">
        <v>0</v>
      </c>
      <c r="H171" s="19">
        <v>0</v>
      </c>
      <c r="I171" s="6"/>
      <c r="J171" s="6"/>
      <c r="K171" s="6"/>
      <c r="L171" s="6"/>
      <c r="M171" s="14"/>
      <c r="N171" s="14"/>
      <c r="O171" s="14"/>
      <c r="P171" s="14"/>
      <c r="Q171" s="14"/>
      <c r="R171" s="14">
        <v>62</v>
      </c>
      <c r="S171" s="14"/>
      <c r="T171" s="14">
        <v>18</v>
      </c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3">
        <v>0</v>
      </c>
      <c r="BU171" s="13">
        <v>0</v>
      </c>
      <c r="BV171" s="13">
        <v>0</v>
      </c>
      <c r="BW171" s="13">
        <v>0</v>
      </c>
      <c r="BX171" s="13">
        <v>0</v>
      </c>
    </row>
    <row r="172" spans="1:76" x14ac:dyDescent="0.25">
      <c r="A172" s="26" t="s">
        <v>414</v>
      </c>
      <c r="B172" s="45" t="s">
        <v>549</v>
      </c>
      <c r="C172" s="45" t="s">
        <v>541</v>
      </c>
      <c r="D172" s="64"/>
      <c r="E172" s="42" t="s">
        <v>35</v>
      </c>
      <c r="F172" s="19">
        <v>0</v>
      </c>
      <c r="G172" s="19">
        <v>0</v>
      </c>
      <c r="H172" s="19">
        <v>0</v>
      </c>
      <c r="I172" s="6"/>
      <c r="J172" s="6"/>
      <c r="K172" s="6"/>
      <c r="L172" s="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45">
        <v>9</v>
      </c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3">
        <v>0</v>
      </c>
      <c r="BU172" s="13">
        <v>0</v>
      </c>
      <c r="BV172" s="13">
        <v>0</v>
      </c>
      <c r="BW172" s="13">
        <v>0</v>
      </c>
      <c r="BX172" s="13">
        <v>0</v>
      </c>
    </row>
    <row r="173" spans="1:76" x14ac:dyDescent="0.25">
      <c r="A173" s="26" t="s">
        <v>415</v>
      </c>
      <c r="B173" s="45" t="s">
        <v>676</v>
      </c>
      <c r="C173" s="45" t="s">
        <v>55</v>
      </c>
      <c r="D173" s="64" t="s">
        <v>388</v>
      </c>
      <c r="E173" s="42" t="s">
        <v>35</v>
      </c>
      <c r="F173" s="19">
        <v>0</v>
      </c>
      <c r="G173" s="19">
        <v>0</v>
      </c>
      <c r="H173" s="19">
        <v>0</v>
      </c>
      <c r="I173" s="6"/>
      <c r="J173" s="6"/>
      <c r="K173" s="6"/>
      <c r="L173" s="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>
        <v>5</v>
      </c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3">
        <v>0</v>
      </c>
      <c r="BU173" s="13">
        <v>0</v>
      </c>
      <c r="BV173" s="13">
        <v>0</v>
      </c>
      <c r="BW173" s="13">
        <v>0</v>
      </c>
      <c r="BX173" s="13">
        <v>0</v>
      </c>
    </row>
    <row r="174" spans="1:76" x14ac:dyDescent="0.25">
      <c r="A174" s="26" t="s">
        <v>416</v>
      </c>
      <c r="B174" s="50" t="s">
        <v>117</v>
      </c>
      <c r="C174" s="50" t="s">
        <v>128</v>
      </c>
      <c r="D174" s="64"/>
      <c r="E174" s="42" t="s">
        <v>11</v>
      </c>
      <c r="F174" s="19">
        <v>0</v>
      </c>
      <c r="G174" s="19">
        <v>0</v>
      </c>
      <c r="H174" s="19">
        <v>0</v>
      </c>
      <c r="I174" s="6">
        <v>187</v>
      </c>
      <c r="J174" s="6">
        <v>146</v>
      </c>
      <c r="K174" s="6"/>
      <c r="L174" s="6">
        <v>236</v>
      </c>
      <c r="M174" s="14"/>
      <c r="N174" s="14"/>
      <c r="O174" s="14"/>
      <c r="P174" s="14">
        <v>26</v>
      </c>
      <c r="Q174" s="14"/>
      <c r="R174" s="14">
        <v>94</v>
      </c>
      <c r="S174" s="14"/>
      <c r="T174" s="14">
        <v>144</v>
      </c>
      <c r="U174" s="14"/>
      <c r="V174" s="14"/>
      <c r="W174" s="14">
        <v>9</v>
      </c>
      <c r="X174" s="14"/>
      <c r="Y174" s="14"/>
      <c r="Z174" s="14"/>
      <c r="AA174" s="14">
        <v>78</v>
      </c>
      <c r="AB174" s="14">
        <v>16</v>
      </c>
      <c r="AC174" s="14"/>
      <c r="AD174" s="14"/>
      <c r="AE174" s="14"/>
      <c r="AF174" s="14"/>
      <c r="AG174" s="14"/>
      <c r="AH174" s="14">
        <v>40</v>
      </c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3">
        <v>0</v>
      </c>
      <c r="BU174" s="13">
        <v>0</v>
      </c>
      <c r="BV174" s="13">
        <v>0</v>
      </c>
      <c r="BW174" s="13">
        <v>0</v>
      </c>
      <c r="BX174" s="13">
        <v>0</v>
      </c>
    </row>
    <row r="175" spans="1:76" x14ac:dyDescent="0.25">
      <c r="A175" s="26" t="s">
        <v>417</v>
      </c>
      <c r="B175" s="45" t="s">
        <v>229</v>
      </c>
      <c r="C175" s="45" t="s">
        <v>115</v>
      </c>
      <c r="D175" s="64"/>
      <c r="E175" s="42" t="s">
        <v>11</v>
      </c>
      <c r="F175" s="19">
        <v>0</v>
      </c>
      <c r="G175" s="19">
        <v>0</v>
      </c>
      <c r="H175" s="19">
        <v>0</v>
      </c>
      <c r="I175" s="6">
        <v>252</v>
      </c>
      <c r="J175" s="6">
        <v>209</v>
      </c>
      <c r="K175" s="6">
        <v>200</v>
      </c>
      <c r="L175" s="6"/>
      <c r="M175" s="14"/>
      <c r="N175" s="14"/>
      <c r="O175" s="14"/>
      <c r="P175" s="14"/>
      <c r="Q175" s="14"/>
      <c r="R175" s="14">
        <v>70</v>
      </c>
      <c r="S175" s="14"/>
      <c r="T175" s="14">
        <v>135</v>
      </c>
      <c r="U175" s="14"/>
      <c r="V175" s="14"/>
      <c r="W175" s="14"/>
      <c r="X175" s="14"/>
      <c r="Y175" s="14"/>
      <c r="Z175" s="14"/>
      <c r="AA175" s="14">
        <v>54</v>
      </c>
      <c r="AB175" s="14"/>
      <c r="AC175" s="14"/>
      <c r="AD175" s="14">
        <v>18</v>
      </c>
      <c r="AE175" s="14"/>
      <c r="AF175" s="14"/>
      <c r="AG175" s="14"/>
      <c r="AH175" s="14"/>
      <c r="AI175" s="14"/>
      <c r="AJ175" s="14">
        <v>38</v>
      </c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3">
        <v>0</v>
      </c>
      <c r="BU175" s="13">
        <v>0</v>
      </c>
      <c r="BV175" s="13">
        <v>0</v>
      </c>
      <c r="BW175" s="13">
        <v>0</v>
      </c>
      <c r="BX175" s="13">
        <v>0</v>
      </c>
    </row>
    <row r="176" spans="1:76" x14ac:dyDescent="0.25">
      <c r="A176" s="26" t="s">
        <v>418</v>
      </c>
      <c r="B176" s="45" t="s">
        <v>514</v>
      </c>
      <c r="C176" s="45" t="s">
        <v>512</v>
      </c>
      <c r="D176" s="64"/>
      <c r="E176" s="80" t="s">
        <v>11</v>
      </c>
      <c r="F176" s="19">
        <v>0</v>
      </c>
      <c r="G176" s="19">
        <v>0</v>
      </c>
      <c r="H176" s="19">
        <v>0</v>
      </c>
      <c r="I176" s="6"/>
      <c r="J176" s="6"/>
      <c r="K176" s="6"/>
      <c r="L176" s="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>
        <v>18</v>
      </c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3">
        <v>0</v>
      </c>
      <c r="BU176" s="13">
        <v>0</v>
      </c>
      <c r="BV176" s="13">
        <v>0</v>
      </c>
      <c r="BW176" s="13">
        <v>0</v>
      </c>
      <c r="BX176" s="13">
        <v>0</v>
      </c>
    </row>
    <row r="177" spans="1:76" x14ac:dyDescent="0.25">
      <c r="A177" s="26" t="s">
        <v>437</v>
      </c>
      <c r="B177" s="45" t="s">
        <v>656</v>
      </c>
      <c r="C177" s="45" t="s">
        <v>634</v>
      </c>
      <c r="D177" s="64" t="s">
        <v>393</v>
      </c>
      <c r="E177" s="42" t="s">
        <v>34</v>
      </c>
      <c r="F177" s="19">
        <v>0</v>
      </c>
      <c r="G177" s="19">
        <v>0</v>
      </c>
      <c r="H177" s="19">
        <v>0</v>
      </c>
      <c r="I177" s="6"/>
      <c r="J177" s="6"/>
      <c r="K177" s="6"/>
      <c r="L177" s="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>
        <v>11</v>
      </c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3">
        <v>0</v>
      </c>
      <c r="BU177" s="13">
        <v>0</v>
      </c>
      <c r="BV177" s="13">
        <v>0</v>
      </c>
      <c r="BW177" s="13">
        <v>0</v>
      </c>
      <c r="BX177" s="13">
        <v>0</v>
      </c>
    </row>
    <row r="178" spans="1:76" x14ac:dyDescent="0.25">
      <c r="A178" s="26" t="s">
        <v>438</v>
      </c>
      <c r="B178" s="45" t="s">
        <v>631</v>
      </c>
      <c r="C178" s="45" t="s">
        <v>623</v>
      </c>
      <c r="D178" s="64"/>
      <c r="E178" s="42" t="s">
        <v>11</v>
      </c>
      <c r="F178" s="19">
        <v>0</v>
      </c>
      <c r="G178" s="19">
        <v>0</v>
      </c>
      <c r="H178" s="19">
        <v>0</v>
      </c>
      <c r="I178" s="6"/>
      <c r="J178" s="6"/>
      <c r="K178" s="6"/>
      <c r="L178" s="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>
        <v>41</v>
      </c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3">
        <v>0</v>
      </c>
      <c r="BU178" s="13">
        <v>0</v>
      </c>
      <c r="BV178" s="13">
        <v>0</v>
      </c>
      <c r="BW178" s="13">
        <v>0</v>
      </c>
      <c r="BX178" s="13">
        <v>0</v>
      </c>
    </row>
    <row r="179" spans="1:76" x14ac:dyDescent="0.25">
      <c r="A179" s="26" t="s">
        <v>439</v>
      </c>
      <c r="B179" s="45" t="s">
        <v>629</v>
      </c>
      <c r="C179" s="45" t="s">
        <v>623</v>
      </c>
      <c r="D179" s="64"/>
      <c r="E179" s="42" t="s">
        <v>11</v>
      </c>
      <c r="F179" s="19">
        <v>0</v>
      </c>
      <c r="G179" s="19">
        <v>0</v>
      </c>
      <c r="H179" s="19">
        <v>0</v>
      </c>
      <c r="I179" s="6"/>
      <c r="J179" s="6"/>
      <c r="K179" s="6">
        <v>142</v>
      </c>
      <c r="L179" s="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>
        <v>65</v>
      </c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3">
        <v>0</v>
      </c>
      <c r="BU179" s="13">
        <v>0</v>
      </c>
      <c r="BV179" s="13">
        <v>0</v>
      </c>
      <c r="BW179" s="13">
        <v>0</v>
      </c>
      <c r="BX179" s="13">
        <v>0</v>
      </c>
    </row>
    <row r="180" spans="1:76" x14ac:dyDescent="0.25">
      <c r="A180" s="26" t="s">
        <v>441</v>
      </c>
      <c r="B180" s="45" t="s">
        <v>526</v>
      </c>
      <c r="C180" s="45" t="s">
        <v>115</v>
      </c>
      <c r="D180" s="64"/>
      <c r="E180" s="42" t="s">
        <v>35</v>
      </c>
      <c r="F180" s="19">
        <v>0</v>
      </c>
      <c r="G180" s="19">
        <v>0</v>
      </c>
      <c r="H180" s="19">
        <v>0</v>
      </c>
      <c r="I180" s="6"/>
      <c r="J180" s="6"/>
      <c r="K180" s="6"/>
      <c r="L180" s="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45">
        <v>4</v>
      </c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3">
        <v>0</v>
      </c>
      <c r="BU180" s="13">
        <v>0</v>
      </c>
      <c r="BV180" s="13">
        <v>0</v>
      </c>
      <c r="BW180" s="13">
        <v>0</v>
      </c>
      <c r="BX180" s="13">
        <v>0</v>
      </c>
    </row>
    <row r="181" spans="1:76" x14ac:dyDescent="0.25">
      <c r="A181" s="26" t="s">
        <v>442</v>
      </c>
      <c r="B181" s="47" t="s">
        <v>113</v>
      </c>
      <c r="C181" s="47" t="s">
        <v>108</v>
      </c>
      <c r="D181" s="64"/>
      <c r="E181" s="42" t="s">
        <v>11</v>
      </c>
      <c r="F181" s="19">
        <v>0</v>
      </c>
      <c r="G181" s="19">
        <v>0</v>
      </c>
      <c r="H181" s="19">
        <v>0</v>
      </c>
      <c r="I181" s="6"/>
      <c r="J181" s="6">
        <v>141</v>
      </c>
      <c r="K181" s="6"/>
      <c r="L181" s="6"/>
      <c r="M181" s="45"/>
      <c r="N181" s="14">
        <v>45</v>
      </c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>
        <v>51</v>
      </c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3">
        <v>0</v>
      </c>
      <c r="BU181" s="13">
        <v>0</v>
      </c>
      <c r="BV181" s="13">
        <v>0</v>
      </c>
      <c r="BW181" s="13">
        <v>0</v>
      </c>
      <c r="BX181" s="13">
        <v>0</v>
      </c>
    </row>
    <row r="182" spans="1:76" x14ac:dyDescent="0.25">
      <c r="A182" s="26" t="s">
        <v>443</v>
      </c>
      <c r="B182" s="45" t="s">
        <v>800</v>
      </c>
      <c r="C182" s="45" t="s">
        <v>799</v>
      </c>
      <c r="D182" s="79" t="s">
        <v>459</v>
      </c>
      <c r="E182" s="42" t="s">
        <v>35</v>
      </c>
      <c r="F182" s="19">
        <v>0</v>
      </c>
      <c r="G182" s="19">
        <v>0</v>
      </c>
      <c r="H182" s="19">
        <v>0</v>
      </c>
      <c r="I182" s="6"/>
      <c r="J182" s="6"/>
      <c r="K182" s="6"/>
      <c r="L182" s="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>
        <v>41</v>
      </c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3">
        <v>0</v>
      </c>
      <c r="BU182" s="13">
        <v>0</v>
      </c>
      <c r="BV182" s="13">
        <v>0</v>
      </c>
      <c r="BW182" s="13">
        <v>0</v>
      </c>
      <c r="BX182" s="13">
        <v>0</v>
      </c>
    </row>
    <row r="183" spans="1:76" x14ac:dyDescent="0.25">
      <c r="A183" s="26" t="s">
        <v>444</v>
      </c>
      <c r="B183" s="45" t="s">
        <v>398</v>
      </c>
      <c r="C183" s="45" t="s">
        <v>263</v>
      </c>
      <c r="D183" s="64"/>
      <c r="E183" s="42" t="s">
        <v>11</v>
      </c>
      <c r="F183" s="19">
        <v>0</v>
      </c>
      <c r="G183" s="19">
        <v>0</v>
      </c>
      <c r="H183" s="19">
        <v>0</v>
      </c>
      <c r="I183" s="6"/>
      <c r="J183" s="6">
        <v>212</v>
      </c>
      <c r="K183" s="6">
        <v>189</v>
      </c>
      <c r="L183" s="6">
        <v>251</v>
      </c>
      <c r="M183" s="14"/>
      <c r="N183" s="14"/>
      <c r="O183" s="14"/>
      <c r="P183" s="14"/>
      <c r="Q183" s="14"/>
      <c r="R183" s="14">
        <v>115</v>
      </c>
      <c r="S183" s="14"/>
      <c r="T183" s="14">
        <v>22</v>
      </c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3">
        <v>0</v>
      </c>
      <c r="BU183" s="13">
        <v>0</v>
      </c>
      <c r="BV183" s="13">
        <v>0</v>
      </c>
      <c r="BW183" s="13">
        <v>0</v>
      </c>
      <c r="BX183" s="13">
        <v>0</v>
      </c>
    </row>
    <row r="184" spans="1:76" x14ac:dyDescent="0.25">
      <c r="A184" s="26" t="s">
        <v>446</v>
      </c>
      <c r="B184" s="45" t="s">
        <v>206</v>
      </c>
      <c r="C184" s="45" t="s">
        <v>188</v>
      </c>
      <c r="D184" s="64"/>
      <c r="E184" s="42" t="s">
        <v>12</v>
      </c>
      <c r="F184" s="19">
        <v>0</v>
      </c>
      <c r="G184" s="19">
        <v>0</v>
      </c>
      <c r="H184" s="19">
        <v>0</v>
      </c>
      <c r="I184" s="6"/>
      <c r="J184" s="6"/>
      <c r="K184" s="6"/>
      <c r="L184" s="6"/>
      <c r="M184" s="14">
        <v>7</v>
      </c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3">
        <v>0</v>
      </c>
      <c r="BU184" s="13">
        <v>0</v>
      </c>
      <c r="BV184" s="13">
        <v>0</v>
      </c>
      <c r="BW184" s="13">
        <v>0</v>
      </c>
      <c r="BX184" s="13">
        <v>0</v>
      </c>
    </row>
    <row r="185" spans="1:76" x14ac:dyDescent="0.25">
      <c r="A185" s="26" t="s">
        <v>447</v>
      </c>
      <c r="B185" s="45" t="s">
        <v>190</v>
      </c>
      <c r="C185" s="45" t="s">
        <v>188</v>
      </c>
      <c r="D185" s="64"/>
      <c r="E185" s="42" t="s">
        <v>12</v>
      </c>
      <c r="F185" s="19">
        <v>0</v>
      </c>
      <c r="G185" s="19">
        <v>0</v>
      </c>
      <c r="H185" s="19">
        <v>0</v>
      </c>
      <c r="I185" s="6"/>
      <c r="J185" s="6"/>
      <c r="K185" s="6"/>
      <c r="L185" s="6"/>
      <c r="M185" s="14">
        <v>33</v>
      </c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3">
        <v>0</v>
      </c>
      <c r="BU185" s="13">
        <v>0</v>
      </c>
      <c r="BV185" s="13">
        <v>0</v>
      </c>
      <c r="BW185" s="13">
        <v>0</v>
      </c>
      <c r="BX185" s="13">
        <v>0</v>
      </c>
    </row>
    <row r="186" spans="1:76" x14ac:dyDescent="0.25">
      <c r="A186" s="26" t="s">
        <v>448</v>
      </c>
      <c r="B186" s="45" t="s">
        <v>453</v>
      </c>
      <c r="C186" s="65" t="s">
        <v>436</v>
      </c>
      <c r="D186" s="64" t="s">
        <v>388</v>
      </c>
      <c r="E186" s="42" t="s">
        <v>35</v>
      </c>
      <c r="F186" s="19">
        <v>0</v>
      </c>
      <c r="G186" s="19">
        <v>0</v>
      </c>
      <c r="H186" s="19">
        <v>0</v>
      </c>
      <c r="I186" s="6"/>
      <c r="J186" s="6"/>
      <c r="K186" s="6"/>
      <c r="L186" s="6"/>
      <c r="M186" s="14"/>
      <c r="N186" s="14"/>
      <c r="O186" s="14"/>
      <c r="P186" s="14"/>
      <c r="Q186" s="14"/>
      <c r="R186" s="14"/>
      <c r="S186" s="14">
        <v>1</v>
      </c>
      <c r="T186" s="14"/>
      <c r="U186" s="14"/>
      <c r="V186" s="14"/>
      <c r="W186" s="14"/>
      <c r="X186" s="14"/>
      <c r="Y186" s="14"/>
      <c r="Z186" s="14"/>
      <c r="AA186" s="14"/>
      <c r="AB186" s="14"/>
      <c r="AC186" s="14">
        <v>11</v>
      </c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3">
        <v>0</v>
      </c>
      <c r="BU186" s="13">
        <v>0</v>
      </c>
      <c r="BV186" s="13">
        <v>0</v>
      </c>
      <c r="BW186" s="13">
        <v>0</v>
      </c>
      <c r="BX186" s="13">
        <v>0</v>
      </c>
    </row>
    <row r="187" spans="1:76" x14ac:dyDescent="0.25">
      <c r="A187" s="26" t="s">
        <v>449</v>
      </c>
      <c r="B187" s="50" t="s">
        <v>126</v>
      </c>
      <c r="C187" s="50" t="s">
        <v>128</v>
      </c>
      <c r="D187" s="64"/>
      <c r="E187" s="42" t="s">
        <v>35</v>
      </c>
      <c r="F187" s="19">
        <v>0</v>
      </c>
      <c r="G187" s="19">
        <v>0</v>
      </c>
      <c r="H187" s="19">
        <v>0</v>
      </c>
      <c r="I187" s="6">
        <v>78</v>
      </c>
      <c r="J187" s="6"/>
      <c r="K187" s="6"/>
      <c r="L187" s="6"/>
      <c r="M187" s="14"/>
      <c r="N187" s="14"/>
      <c r="O187" s="14"/>
      <c r="P187" s="14">
        <v>2</v>
      </c>
      <c r="Q187" s="14"/>
      <c r="R187" s="14">
        <v>14</v>
      </c>
      <c r="S187" s="14"/>
      <c r="T187" s="14"/>
      <c r="U187" s="14"/>
      <c r="V187" s="14"/>
      <c r="W187" s="14"/>
      <c r="X187" s="14"/>
      <c r="Y187" s="14"/>
      <c r="Z187" s="14"/>
      <c r="AA187" s="14">
        <v>36</v>
      </c>
      <c r="AB187" s="14">
        <v>6</v>
      </c>
      <c r="AC187" s="14"/>
      <c r="AD187" s="14"/>
      <c r="AE187" s="14">
        <v>46</v>
      </c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3">
        <v>0</v>
      </c>
      <c r="BU187" s="13">
        <v>0</v>
      </c>
      <c r="BV187" s="13">
        <v>0</v>
      </c>
      <c r="BW187" s="13">
        <v>0</v>
      </c>
      <c r="BX187" s="13">
        <v>0</v>
      </c>
    </row>
    <row r="188" spans="1:76" x14ac:dyDescent="0.25">
      <c r="A188" s="26" t="s">
        <v>450</v>
      </c>
      <c r="B188" s="47" t="s">
        <v>82</v>
      </c>
      <c r="C188" s="47" t="s">
        <v>108</v>
      </c>
      <c r="D188" s="64"/>
      <c r="E188" s="42" t="s">
        <v>11</v>
      </c>
      <c r="F188" s="19">
        <v>0</v>
      </c>
      <c r="G188" s="19">
        <v>0</v>
      </c>
      <c r="H188" s="19">
        <v>0</v>
      </c>
      <c r="I188" s="6"/>
      <c r="J188" s="6">
        <v>232</v>
      </c>
      <c r="K188" s="6"/>
      <c r="L188" s="6"/>
      <c r="M188" s="45"/>
      <c r="N188" s="14">
        <v>29</v>
      </c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3">
        <v>0</v>
      </c>
      <c r="BU188" s="13">
        <v>0</v>
      </c>
      <c r="BV188" s="13">
        <v>0</v>
      </c>
      <c r="BW188" s="13">
        <v>0</v>
      </c>
      <c r="BX188" s="13">
        <v>0</v>
      </c>
    </row>
    <row r="189" spans="1:76" x14ac:dyDescent="0.25">
      <c r="A189" s="26" t="s">
        <v>451</v>
      </c>
      <c r="B189" s="45" t="s">
        <v>636</v>
      </c>
      <c r="C189" s="45" t="s">
        <v>619</v>
      </c>
      <c r="D189" s="64"/>
      <c r="E189" s="42" t="s">
        <v>11</v>
      </c>
      <c r="F189" s="19">
        <v>0</v>
      </c>
      <c r="G189" s="19">
        <v>0</v>
      </c>
      <c r="H189" s="19">
        <v>0</v>
      </c>
      <c r="I189" s="6"/>
      <c r="J189" s="6"/>
      <c r="K189" s="6">
        <v>132</v>
      </c>
      <c r="L189" s="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>
        <v>33</v>
      </c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3">
        <v>0</v>
      </c>
      <c r="BU189" s="13">
        <v>0</v>
      </c>
      <c r="BV189" s="13">
        <v>0</v>
      </c>
      <c r="BW189" s="13">
        <v>0</v>
      </c>
      <c r="BX189" s="13">
        <v>0</v>
      </c>
    </row>
    <row r="190" spans="1:76" x14ac:dyDescent="0.25">
      <c r="A190" s="26" t="s">
        <v>452</v>
      </c>
      <c r="B190" s="45" t="s">
        <v>275</v>
      </c>
      <c r="C190" s="13" t="s">
        <v>128</v>
      </c>
      <c r="D190" s="64"/>
      <c r="E190" s="42" t="s">
        <v>34</v>
      </c>
      <c r="F190" s="19">
        <v>0</v>
      </c>
      <c r="G190" s="19">
        <v>0</v>
      </c>
      <c r="H190" s="19">
        <v>0</v>
      </c>
      <c r="I190" s="6">
        <v>82</v>
      </c>
      <c r="J190" s="6"/>
      <c r="K190" s="6"/>
      <c r="L190" s="6">
        <v>-1</v>
      </c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>
        <v>12</v>
      </c>
      <c r="AC190" s="14"/>
      <c r="AD190" s="14"/>
      <c r="AE190" s="14"/>
      <c r="AF190" s="14"/>
      <c r="AG190" s="14"/>
      <c r="AH190" s="14"/>
      <c r="AI190" s="14">
        <v>42</v>
      </c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3">
        <v>0</v>
      </c>
      <c r="BU190" s="13">
        <v>0</v>
      </c>
      <c r="BV190" s="13">
        <v>0</v>
      </c>
      <c r="BW190" s="13">
        <v>0</v>
      </c>
      <c r="BX190" s="13">
        <v>0</v>
      </c>
    </row>
    <row r="191" spans="1:76" x14ac:dyDescent="0.25">
      <c r="A191" s="26" t="s">
        <v>454</v>
      </c>
      <c r="B191" s="45" t="s">
        <v>547</v>
      </c>
      <c r="C191" s="45" t="s">
        <v>541</v>
      </c>
      <c r="D191" s="64"/>
      <c r="E191" s="42" t="s">
        <v>35</v>
      </c>
      <c r="F191" s="19">
        <v>0</v>
      </c>
      <c r="G191" s="19">
        <v>0</v>
      </c>
      <c r="H191" s="19">
        <v>0</v>
      </c>
      <c r="I191" s="6"/>
      <c r="J191" s="6"/>
      <c r="K191" s="6"/>
      <c r="L191" s="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45">
        <v>13</v>
      </c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3">
        <v>0</v>
      </c>
      <c r="BU191" s="13">
        <v>0</v>
      </c>
      <c r="BV191" s="13">
        <v>0</v>
      </c>
      <c r="BW191" s="13">
        <v>0</v>
      </c>
      <c r="BX191" s="13">
        <v>0</v>
      </c>
    </row>
    <row r="192" spans="1:76" x14ac:dyDescent="0.25">
      <c r="A192" s="26" t="s">
        <v>455</v>
      </c>
      <c r="B192" s="45" t="s">
        <v>276</v>
      </c>
      <c r="C192" s="45" t="s">
        <v>128</v>
      </c>
      <c r="D192" s="64"/>
      <c r="E192" s="42" t="s">
        <v>34</v>
      </c>
      <c r="F192" s="19">
        <v>0</v>
      </c>
      <c r="G192" s="19">
        <v>0</v>
      </c>
      <c r="H192" s="19">
        <v>0</v>
      </c>
      <c r="I192" s="6">
        <v>64</v>
      </c>
      <c r="J192" s="6">
        <v>63</v>
      </c>
      <c r="K192" s="6"/>
      <c r="L192" s="6">
        <v>-1</v>
      </c>
      <c r="M192" s="14"/>
      <c r="N192" s="14"/>
      <c r="O192" s="14"/>
      <c r="P192" s="14"/>
      <c r="Q192" s="14"/>
      <c r="R192" s="14">
        <v>20</v>
      </c>
      <c r="S192" s="14"/>
      <c r="T192" s="14"/>
      <c r="U192" s="14"/>
      <c r="V192" s="14"/>
      <c r="W192" s="14"/>
      <c r="X192" s="14"/>
      <c r="Y192" s="14"/>
      <c r="Z192" s="14"/>
      <c r="AA192" s="14">
        <v>18</v>
      </c>
      <c r="AB192" s="14">
        <v>7</v>
      </c>
      <c r="AC192" s="14"/>
      <c r="AD192" s="14"/>
      <c r="AE192" s="14"/>
      <c r="AF192" s="14"/>
      <c r="AG192" s="14">
        <v>23</v>
      </c>
      <c r="AH192" s="14"/>
      <c r="AI192" s="14">
        <v>29</v>
      </c>
      <c r="AJ192" s="14"/>
      <c r="AK192" s="14">
        <v>49</v>
      </c>
      <c r="AL192" s="14"/>
      <c r="AM192" s="14">
        <v>36</v>
      </c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3">
        <v>0</v>
      </c>
      <c r="BU192" s="13">
        <v>0</v>
      </c>
      <c r="BV192" s="13">
        <v>0</v>
      </c>
      <c r="BW192" s="13">
        <v>0</v>
      </c>
      <c r="BX192" s="13">
        <v>0</v>
      </c>
    </row>
    <row r="193" spans="1:76" x14ac:dyDescent="0.25">
      <c r="A193" s="26" t="s">
        <v>456</v>
      </c>
      <c r="B193" s="45" t="s">
        <v>686</v>
      </c>
      <c r="C193" s="45" t="s">
        <v>300</v>
      </c>
      <c r="D193" s="64" t="s">
        <v>387</v>
      </c>
      <c r="E193" s="42" t="s">
        <v>35</v>
      </c>
      <c r="F193" s="19">
        <v>0</v>
      </c>
      <c r="G193" s="19">
        <v>0</v>
      </c>
      <c r="H193" s="19">
        <v>0</v>
      </c>
      <c r="I193" s="6"/>
      <c r="J193" s="6"/>
      <c r="K193" s="6"/>
      <c r="L193" s="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>
        <v>4</v>
      </c>
      <c r="AD193" s="14"/>
      <c r="AE193" s="14"/>
      <c r="AF193" s="14"/>
      <c r="AG193" s="14"/>
      <c r="AH193" s="14"/>
      <c r="AI193" s="14"/>
      <c r="AJ193" s="14"/>
      <c r="AK193" s="14"/>
      <c r="AL193" s="14">
        <v>6</v>
      </c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3">
        <v>0</v>
      </c>
      <c r="BU193" s="13">
        <v>0</v>
      </c>
      <c r="BV193" s="13">
        <v>0</v>
      </c>
      <c r="BW193" s="13">
        <v>0</v>
      </c>
      <c r="BX193" s="13">
        <v>0</v>
      </c>
    </row>
    <row r="194" spans="1:76" x14ac:dyDescent="0.25">
      <c r="A194" s="26" t="s">
        <v>471</v>
      </c>
      <c r="B194" s="50" t="s">
        <v>285</v>
      </c>
      <c r="C194" s="50" t="s">
        <v>61</v>
      </c>
      <c r="D194" s="64" t="s">
        <v>393</v>
      </c>
      <c r="E194" s="42" t="s">
        <v>34</v>
      </c>
      <c r="F194" s="19">
        <v>0</v>
      </c>
      <c r="G194" s="19">
        <v>0</v>
      </c>
      <c r="H194" s="19">
        <v>0</v>
      </c>
      <c r="I194" s="6">
        <v>116</v>
      </c>
      <c r="J194" s="6">
        <v>170</v>
      </c>
      <c r="K194" s="6">
        <v>126</v>
      </c>
      <c r="L194" s="6">
        <v>-1</v>
      </c>
      <c r="M194" s="14"/>
      <c r="N194" s="14"/>
      <c r="O194" s="14"/>
      <c r="P194" s="14"/>
      <c r="Q194" s="14">
        <v>34</v>
      </c>
      <c r="R194" s="14"/>
      <c r="S194" s="14"/>
      <c r="T194" s="14">
        <v>88</v>
      </c>
      <c r="U194" s="14">
        <v>47</v>
      </c>
      <c r="V194" s="14"/>
      <c r="W194" s="14"/>
      <c r="X194" s="14"/>
      <c r="Y194" s="14">
        <v>39</v>
      </c>
      <c r="Z194" s="14"/>
      <c r="AA194" s="14"/>
      <c r="AB194" s="14"/>
      <c r="AC194" s="14">
        <v>24</v>
      </c>
      <c r="AD194" s="14"/>
      <c r="AE194" s="14"/>
      <c r="AF194" s="14"/>
      <c r="AG194" s="14"/>
      <c r="AH194" s="14"/>
      <c r="AI194" s="14"/>
      <c r="AJ194" s="14"/>
      <c r="AK194" s="14"/>
      <c r="AL194" s="14">
        <v>108</v>
      </c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3">
        <v>0</v>
      </c>
      <c r="BU194" s="13">
        <v>0</v>
      </c>
      <c r="BV194" s="13">
        <v>0</v>
      </c>
      <c r="BW194" s="13">
        <v>0</v>
      </c>
      <c r="BX194" s="13">
        <v>0</v>
      </c>
    </row>
    <row r="195" spans="1:76" x14ac:dyDescent="0.25">
      <c r="A195" s="26" t="s">
        <v>472</v>
      </c>
      <c r="B195" s="45" t="s">
        <v>254</v>
      </c>
      <c r="C195" s="13" t="s">
        <v>246</v>
      </c>
      <c r="D195" s="64"/>
      <c r="E195" s="42" t="s">
        <v>34</v>
      </c>
      <c r="F195" s="19">
        <v>0</v>
      </c>
      <c r="G195" s="19">
        <v>0</v>
      </c>
      <c r="H195" s="19">
        <v>0</v>
      </c>
      <c r="I195" s="6">
        <v>161</v>
      </c>
      <c r="J195" s="6">
        <v>168</v>
      </c>
      <c r="K195" s="6">
        <v>177</v>
      </c>
      <c r="L195" s="6">
        <v>213</v>
      </c>
      <c r="M195" s="14"/>
      <c r="N195" s="14"/>
      <c r="O195" s="14"/>
      <c r="P195" s="14"/>
      <c r="Q195" s="14"/>
      <c r="R195" s="14"/>
      <c r="S195" s="14">
        <v>38</v>
      </c>
      <c r="T195" s="14">
        <v>20</v>
      </c>
      <c r="U195" s="14"/>
      <c r="V195" s="14">
        <v>35</v>
      </c>
      <c r="W195" s="14">
        <v>6</v>
      </c>
      <c r="X195" s="14"/>
      <c r="Y195" s="14">
        <v>45</v>
      </c>
      <c r="Z195" s="14"/>
      <c r="AA195" s="14"/>
      <c r="AB195" s="14"/>
      <c r="AC195" s="14">
        <v>42</v>
      </c>
      <c r="AD195" s="14"/>
      <c r="AE195" s="14"/>
      <c r="AF195" s="14"/>
      <c r="AG195" s="14"/>
      <c r="AH195" s="14"/>
      <c r="AI195" s="14">
        <v>64</v>
      </c>
      <c r="AJ195" s="14"/>
      <c r="AK195" s="14"/>
      <c r="AL195" s="14">
        <v>130</v>
      </c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3">
        <v>0</v>
      </c>
      <c r="BU195" s="13">
        <v>0</v>
      </c>
      <c r="BV195" s="13">
        <v>0</v>
      </c>
      <c r="BW195" s="13">
        <v>0</v>
      </c>
      <c r="BX195" s="13">
        <v>0</v>
      </c>
    </row>
    <row r="196" spans="1:76" x14ac:dyDescent="0.25">
      <c r="A196" s="26" t="s">
        <v>473</v>
      </c>
      <c r="B196" s="50" t="s">
        <v>273</v>
      </c>
      <c r="C196" s="50" t="s">
        <v>246</v>
      </c>
      <c r="D196" s="64"/>
      <c r="E196" s="42" t="s">
        <v>11</v>
      </c>
      <c r="F196" s="19">
        <v>0</v>
      </c>
      <c r="G196" s="19">
        <v>0</v>
      </c>
      <c r="H196" s="19">
        <v>0</v>
      </c>
      <c r="I196" s="6">
        <v>92</v>
      </c>
      <c r="J196" s="6">
        <v>137</v>
      </c>
      <c r="K196" s="6">
        <v>122</v>
      </c>
      <c r="L196" s="6">
        <v>123</v>
      </c>
      <c r="M196" s="14"/>
      <c r="N196" s="14"/>
      <c r="O196" s="14"/>
      <c r="P196" s="14"/>
      <c r="Q196" s="14">
        <v>41</v>
      </c>
      <c r="R196" s="14"/>
      <c r="S196" s="14">
        <v>12</v>
      </c>
      <c r="T196" s="14"/>
      <c r="U196" s="14"/>
      <c r="V196" s="14"/>
      <c r="W196" s="14">
        <v>7</v>
      </c>
      <c r="X196" s="14"/>
      <c r="Y196" s="14">
        <v>34</v>
      </c>
      <c r="Z196" s="14"/>
      <c r="AA196" s="14"/>
      <c r="AB196" s="14"/>
      <c r="AC196" s="14"/>
      <c r="AD196" s="14"/>
      <c r="AE196" s="14"/>
      <c r="AF196" s="14"/>
      <c r="AG196" s="14"/>
      <c r="AH196" s="14"/>
      <c r="AI196" s="14">
        <v>35</v>
      </c>
      <c r="AJ196" s="14"/>
      <c r="AK196" s="14"/>
      <c r="AL196" s="14">
        <v>73</v>
      </c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3">
        <v>0</v>
      </c>
      <c r="BU196" s="13">
        <v>0</v>
      </c>
      <c r="BV196" s="13">
        <v>0</v>
      </c>
      <c r="BW196" s="13">
        <v>0</v>
      </c>
      <c r="BX196" s="13">
        <v>0</v>
      </c>
    </row>
    <row r="197" spans="1:76" x14ac:dyDescent="0.25">
      <c r="A197" s="26" t="s">
        <v>474</v>
      </c>
      <c r="B197" s="45" t="s">
        <v>528</v>
      </c>
      <c r="C197" s="45" t="s">
        <v>115</v>
      </c>
      <c r="D197" s="64"/>
      <c r="E197" s="42" t="s">
        <v>35</v>
      </c>
      <c r="F197" s="19">
        <v>0</v>
      </c>
      <c r="G197" s="19">
        <v>0</v>
      </c>
      <c r="H197" s="19">
        <v>0</v>
      </c>
      <c r="I197" s="6"/>
      <c r="J197" s="6"/>
      <c r="K197" s="6"/>
      <c r="L197" s="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45">
        <v>1</v>
      </c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3">
        <v>0</v>
      </c>
      <c r="BU197" s="13">
        <v>0</v>
      </c>
      <c r="BV197" s="13">
        <v>0</v>
      </c>
      <c r="BW197" s="13">
        <v>0</v>
      </c>
      <c r="BX197" s="13">
        <v>0</v>
      </c>
    </row>
    <row r="198" spans="1:76" x14ac:dyDescent="0.25">
      <c r="A198" s="26" t="s">
        <v>475</v>
      </c>
      <c r="B198" s="45" t="s">
        <v>267</v>
      </c>
      <c r="C198" s="13" t="s">
        <v>268</v>
      </c>
      <c r="D198" s="64"/>
      <c r="E198" s="42" t="s">
        <v>11</v>
      </c>
      <c r="F198" s="19">
        <v>0</v>
      </c>
      <c r="G198" s="19">
        <v>0</v>
      </c>
      <c r="H198" s="19">
        <v>0</v>
      </c>
      <c r="I198" s="6">
        <v>118</v>
      </c>
      <c r="J198" s="6">
        <v>69</v>
      </c>
      <c r="K198" s="6"/>
      <c r="L198" s="6"/>
      <c r="M198" s="14"/>
      <c r="N198" s="14"/>
      <c r="O198" s="14"/>
      <c r="P198" s="14"/>
      <c r="Q198" s="14"/>
      <c r="R198" s="14">
        <v>79</v>
      </c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3">
        <v>0</v>
      </c>
      <c r="BU198" s="13">
        <v>0</v>
      </c>
      <c r="BV198" s="13">
        <v>0</v>
      </c>
      <c r="BW198" s="13">
        <v>0</v>
      </c>
      <c r="BX198" s="13">
        <v>0</v>
      </c>
    </row>
    <row r="199" spans="1:76" x14ac:dyDescent="0.25">
      <c r="A199" s="26" t="s">
        <v>476</v>
      </c>
      <c r="B199" s="45" t="s">
        <v>279</v>
      </c>
      <c r="C199" s="45" t="s">
        <v>115</v>
      </c>
      <c r="D199" s="64"/>
      <c r="E199" s="42" t="s">
        <v>35</v>
      </c>
      <c r="F199" s="19">
        <v>0</v>
      </c>
      <c r="G199" s="19">
        <v>0</v>
      </c>
      <c r="H199" s="19">
        <v>0</v>
      </c>
      <c r="I199" s="6">
        <v>62</v>
      </c>
      <c r="J199" s="6"/>
      <c r="K199" s="6"/>
      <c r="L199" s="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>
        <v>12</v>
      </c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3">
        <v>0</v>
      </c>
      <c r="BU199" s="13">
        <v>0</v>
      </c>
      <c r="BV199" s="13">
        <v>0</v>
      </c>
      <c r="BW199" s="13">
        <v>0</v>
      </c>
      <c r="BX199" s="13">
        <v>0</v>
      </c>
    </row>
    <row r="200" spans="1:76" x14ac:dyDescent="0.25">
      <c r="A200" s="26" t="s">
        <v>477</v>
      </c>
      <c r="B200" s="45" t="s">
        <v>552</v>
      </c>
      <c r="C200" s="45" t="s">
        <v>541</v>
      </c>
      <c r="D200" s="64"/>
      <c r="E200" s="42" t="s">
        <v>35</v>
      </c>
      <c r="F200" s="19">
        <v>0</v>
      </c>
      <c r="G200" s="19">
        <v>0</v>
      </c>
      <c r="H200" s="19">
        <v>0</v>
      </c>
      <c r="I200" s="6"/>
      <c r="J200" s="6"/>
      <c r="K200" s="6"/>
      <c r="L200" s="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45">
        <v>3</v>
      </c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3">
        <v>0</v>
      </c>
      <c r="BU200" s="13">
        <v>0</v>
      </c>
      <c r="BV200" s="13">
        <v>0</v>
      </c>
      <c r="BW200" s="13">
        <v>0</v>
      </c>
      <c r="BX200" s="13">
        <v>0</v>
      </c>
    </row>
    <row r="201" spans="1:76" x14ac:dyDescent="0.25">
      <c r="A201" s="26" t="s">
        <v>478</v>
      </c>
      <c r="B201" s="45" t="s">
        <v>637</v>
      </c>
      <c r="C201" s="45" t="s">
        <v>109</v>
      </c>
      <c r="D201" s="64" t="s">
        <v>391</v>
      </c>
      <c r="E201" s="42" t="s">
        <v>27</v>
      </c>
      <c r="F201" s="19">
        <v>0</v>
      </c>
      <c r="G201" s="19">
        <v>0</v>
      </c>
      <c r="H201" s="19">
        <v>0</v>
      </c>
      <c r="I201" s="6"/>
      <c r="J201" s="6"/>
      <c r="K201" s="6"/>
      <c r="L201" s="6">
        <v>101</v>
      </c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>
        <v>33</v>
      </c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3">
        <v>0</v>
      </c>
      <c r="BU201" s="13">
        <v>0</v>
      </c>
      <c r="BV201" s="13">
        <v>0</v>
      </c>
      <c r="BW201" s="13">
        <v>0</v>
      </c>
      <c r="BX201" s="13">
        <v>0</v>
      </c>
    </row>
    <row r="202" spans="1:76" x14ac:dyDescent="0.25">
      <c r="A202" s="26" t="s">
        <v>479</v>
      </c>
      <c r="B202" s="45" t="s">
        <v>633</v>
      </c>
      <c r="C202" s="45" t="s">
        <v>634</v>
      </c>
      <c r="D202" s="64" t="s">
        <v>735</v>
      </c>
      <c r="E202" s="42" t="s">
        <v>35</v>
      </c>
      <c r="F202" s="19">
        <v>0</v>
      </c>
      <c r="G202" s="19">
        <v>0</v>
      </c>
      <c r="H202" s="19">
        <v>0</v>
      </c>
      <c r="I202" s="6"/>
      <c r="J202" s="6"/>
      <c r="K202" s="6"/>
      <c r="L202" s="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>
        <v>35</v>
      </c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3">
        <v>0</v>
      </c>
      <c r="BU202" s="13">
        <v>0</v>
      </c>
      <c r="BV202" s="13">
        <v>0</v>
      </c>
      <c r="BW202" s="13">
        <v>0</v>
      </c>
      <c r="BX202" s="13">
        <v>0</v>
      </c>
    </row>
    <row r="203" spans="1:76" x14ac:dyDescent="0.25">
      <c r="A203" s="26" t="s">
        <v>494</v>
      </c>
      <c r="B203" s="50" t="s">
        <v>301</v>
      </c>
      <c r="C203" s="50" t="s">
        <v>57</v>
      </c>
      <c r="D203" s="64" t="s">
        <v>388</v>
      </c>
      <c r="E203" s="42" t="s">
        <v>35</v>
      </c>
      <c r="F203" s="19">
        <v>0</v>
      </c>
      <c r="G203" s="19">
        <v>0</v>
      </c>
      <c r="H203" s="19">
        <v>0</v>
      </c>
      <c r="I203" s="6"/>
      <c r="J203" s="6"/>
      <c r="K203" s="6"/>
      <c r="L203" s="6"/>
      <c r="M203" s="14"/>
      <c r="N203" s="14"/>
      <c r="O203" s="14"/>
      <c r="P203" s="14"/>
      <c r="Q203" s="14">
        <v>13</v>
      </c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3">
        <v>0</v>
      </c>
      <c r="BU203" s="13">
        <v>0</v>
      </c>
      <c r="BV203" s="13">
        <v>0</v>
      </c>
      <c r="BW203" s="13">
        <v>0</v>
      </c>
      <c r="BX203" s="13">
        <v>0</v>
      </c>
    </row>
    <row r="204" spans="1:76" x14ac:dyDescent="0.25">
      <c r="A204" s="26" t="s">
        <v>495</v>
      </c>
      <c r="B204" s="45" t="s">
        <v>648</v>
      </c>
      <c r="C204" s="13" t="s">
        <v>647</v>
      </c>
      <c r="D204" s="64" t="s">
        <v>387</v>
      </c>
      <c r="E204" s="42" t="s">
        <v>35</v>
      </c>
      <c r="F204" s="19">
        <v>0</v>
      </c>
      <c r="G204" s="19">
        <v>0</v>
      </c>
      <c r="H204" s="19">
        <v>0</v>
      </c>
      <c r="I204" s="6"/>
      <c r="J204" s="6"/>
      <c r="K204" s="6"/>
      <c r="L204" s="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>
        <v>16</v>
      </c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3">
        <v>0</v>
      </c>
      <c r="BU204" s="13">
        <v>0</v>
      </c>
      <c r="BV204" s="13">
        <v>0</v>
      </c>
      <c r="BW204" s="13">
        <v>0</v>
      </c>
      <c r="BX204" s="13">
        <v>0</v>
      </c>
    </row>
    <row r="205" spans="1:76" x14ac:dyDescent="0.25">
      <c r="A205" s="26" t="s">
        <v>496</v>
      </c>
      <c r="B205" s="48" t="s">
        <v>58</v>
      </c>
      <c r="C205" s="48" t="s">
        <v>59</v>
      </c>
      <c r="D205" s="64"/>
      <c r="E205" s="42" t="s">
        <v>11</v>
      </c>
      <c r="F205" s="19">
        <v>0</v>
      </c>
      <c r="G205" s="19">
        <v>0</v>
      </c>
      <c r="H205" s="19">
        <v>0</v>
      </c>
      <c r="I205" s="6"/>
      <c r="J205" s="6"/>
      <c r="K205" s="6"/>
      <c r="L205" s="6"/>
      <c r="M205" s="45"/>
      <c r="O205" s="49">
        <v>27</v>
      </c>
      <c r="Q205" s="19">
        <v>45</v>
      </c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3">
        <v>0</v>
      </c>
      <c r="BU205" s="13">
        <v>0</v>
      </c>
      <c r="BV205" s="13">
        <v>0</v>
      </c>
      <c r="BW205" s="13">
        <v>0</v>
      </c>
      <c r="BX205" s="13">
        <v>0</v>
      </c>
    </row>
    <row r="206" spans="1:76" x14ac:dyDescent="0.25">
      <c r="A206" s="26" t="s">
        <v>497</v>
      </c>
      <c r="B206" s="45" t="s">
        <v>482</v>
      </c>
      <c r="C206" s="45" t="s">
        <v>483</v>
      </c>
      <c r="D206" s="64" t="s">
        <v>388</v>
      </c>
      <c r="E206" s="42" t="s">
        <v>35</v>
      </c>
      <c r="F206" s="19">
        <v>0</v>
      </c>
      <c r="G206" s="19">
        <v>0</v>
      </c>
      <c r="H206" s="19">
        <v>0</v>
      </c>
      <c r="I206" s="6"/>
      <c r="J206" s="6"/>
      <c r="K206" s="6"/>
      <c r="L206" s="6"/>
      <c r="M206" s="14"/>
      <c r="N206" s="14"/>
      <c r="O206" s="14"/>
      <c r="P206" s="14"/>
      <c r="Q206" s="14"/>
      <c r="R206" s="14"/>
      <c r="S206" s="14"/>
      <c r="T206" s="14"/>
      <c r="U206" s="14">
        <v>15</v>
      </c>
      <c r="V206" s="14">
        <v>13</v>
      </c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3">
        <v>0</v>
      </c>
      <c r="BU206" s="13">
        <v>0</v>
      </c>
      <c r="BV206" s="13">
        <v>0</v>
      </c>
      <c r="BW206" s="13">
        <v>0</v>
      </c>
      <c r="BX206" s="13">
        <v>0</v>
      </c>
    </row>
    <row r="207" spans="1:76" x14ac:dyDescent="0.25">
      <c r="A207" s="26" t="s">
        <v>498</v>
      </c>
      <c r="B207" s="45" t="s">
        <v>819</v>
      </c>
      <c r="C207" s="45" t="s">
        <v>246</v>
      </c>
      <c r="D207" s="64"/>
      <c r="E207" s="42" t="s">
        <v>11</v>
      </c>
      <c r="F207" s="19">
        <v>0</v>
      </c>
      <c r="G207" s="19">
        <v>0</v>
      </c>
      <c r="H207" s="19">
        <v>0</v>
      </c>
      <c r="I207" s="6"/>
      <c r="J207" s="6"/>
      <c r="K207" s="6"/>
      <c r="L207" s="6">
        <v>220</v>
      </c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3">
        <v>0</v>
      </c>
      <c r="BU207" s="13">
        <v>0</v>
      </c>
      <c r="BV207" s="13">
        <v>0</v>
      </c>
      <c r="BW207" s="13">
        <v>0</v>
      </c>
      <c r="BX207" s="13">
        <v>0</v>
      </c>
    </row>
    <row r="208" spans="1:76" x14ac:dyDescent="0.25">
      <c r="A208" s="26" t="s">
        <v>499</v>
      </c>
      <c r="B208" s="50" t="s">
        <v>307</v>
      </c>
      <c r="C208" s="50" t="s">
        <v>288</v>
      </c>
      <c r="D208" s="64" t="s">
        <v>388</v>
      </c>
      <c r="E208" s="42" t="s">
        <v>35</v>
      </c>
      <c r="F208" s="19">
        <v>0</v>
      </c>
      <c r="G208" s="19">
        <v>0</v>
      </c>
      <c r="H208" s="19">
        <v>0</v>
      </c>
      <c r="I208" s="6"/>
      <c r="J208" s="6"/>
      <c r="K208" s="6"/>
      <c r="L208" s="6"/>
      <c r="M208" s="14"/>
      <c r="N208" s="14"/>
      <c r="O208" s="14"/>
      <c r="P208" s="14"/>
      <c r="Q208" s="14">
        <v>5</v>
      </c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>
        <v>18</v>
      </c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3">
        <v>0</v>
      </c>
      <c r="BU208" s="13">
        <v>0</v>
      </c>
      <c r="BV208" s="13">
        <v>0</v>
      </c>
      <c r="BW208" s="13">
        <v>0</v>
      </c>
      <c r="BX208" s="13">
        <v>0</v>
      </c>
    </row>
    <row r="209" spans="1:76" x14ac:dyDescent="0.25">
      <c r="A209" s="26" t="s">
        <v>500</v>
      </c>
      <c r="B209" s="45" t="s">
        <v>239</v>
      </c>
      <c r="C209" s="45" t="s">
        <v>114</v>
      </c>
      <c r="D209" s="64"/>
      <c r="E209" s="42" t="s">
        <v>11</v>
      </c>
      <c r="F209" s="19">
        <v>0</v>
      </c>
      <c r="G209" s="19">
        <v>0</v>
      </c>
      <c r="H209" s="19">
        <v>0</v>
      </c>
      <c r="I209" s="6">
        <v>205</v>
      </c>
      <c r="J209" s="6">
        <v>239</v>
      </c>
      <c r="K209" s="6">
        <v>153</v>
      </c>
      <c r="L209" s="6">
        <v>270</v>
      </c>
      <c r="M209" s="14"/>
      <c r="N209" s="14"/>
      <c r="O209" s="14"/>
      <c r="P209" s="14"/>
      <c r="Q209" s="14"/>
      <c r="R209" s="14">
        <v>160</v>
      </c>
      <c r="S209" s="14"/>
      <c r="T209" s="14">
        <v>114</v>
      </c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>
        <v>103</v>
      </c>
      <c r="AL209" s="14">
        <v>145</v>
      </c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3">
        <v>0</v>
      </c>
      <c r="BU209" s="13">
        <v>0</v>
      </c>
      <c r="BV209" s="13">
        <v>0</v>
      </c>
      <c r="BW209" s="13">
        <v>0</v>
      </c>
      <c r="BX209" s="13">
        <v>0</v>
      </c>
    </row>
    <row r="210" spans="1:76" x14ac:dyDescent="0.25">
      <c r="A210" s="26" t="s">
        <v>501</v>
      </c>
      <c r="B210" s="45" t="s">
        <v>397</v>
      </c>
      <c r="C210" s="45" t="s">
        <v>263</v>
      </c>
      <c r="D210" s="64"/>
      <c r="E210" s="42" t="s">
        <v>35</v>
      </c>
      <c r="F210" s="19">
        <v>0</v>
      </c>
      <c r="G210" s="19">
        <v>0</v>
      </c>
      <c r="H210" s="19">
        <v>0</v>
      </c>
      <c r="I210" s="6">
        <v>66</v>
      </c>
      <c r="J210" s="6">
        <v>139</v>
      </c>
      <c r="K210" s="6">
        <v>97</v>
      </c>
      <c r="L210" s="6">
        <v>69</v>
      </c>
      <c r="M210" s="14"/>
      <c r="N210" s="14"/>
      <c r="O210" s="14"/>
      <c r="P210" s="14"/>
      <c r="Q210" s="14"/>
      <c r="R210" s="14">
        <v>66</v>
      </c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3">
        <v>0</v>
      </c>
      <c r="BU210" s="13">
        <v>0</v>
      </c>
      <c r="BV210" s="13">
        <v>0</v>
      </c>
      <c r="BW210" s="13">
        <v>0</v>
      </c>
      <c r="BX210" s="13">
        <v>0</v>
      </c>
    </row>
    <row r="211" spans="1:76" x14ac:dyDescent="0.25">
      <c r="A211" s="26" t="s">
        <v>502</v>
      </c>
      <c r="B211" s="45" t="s">
        <v>262</v>
      </c>
      <c r="C211" s="45" t="s">
        <v>263</v>
      </c>
      <c r="D211" s="64"/>
      <c r="E211" s="42" t="s">
        <v>11</v>
      </c>
      <c r="F211" s="19">
        <v>0</v>
      </c>
      <c r="G211" s="19">
        <v>0</v>
      </c>
      <c r="H211" s="19">
        <v>0</v>
      </c>
      <c r="I211" s="6">
        <v>130</v>
      </c>
      <c r="J211" s="6">
        <v>148</v>
      </c>
      <c r="K211" s="6">
        <v>207</v>
      </c>
      <c r="L211" s="6">
        <v>156</v>
      </c>
      <c r="M211" s="14"/>
      <c r="N211" s="14"/>
      <c r="O211" s="14"/>
      <c r="P211" s="14"/>
      <c r="Q211" s="14"/>
      <c r="R211" s="14">
        <v>172</v>
      </c>
      <c r="S211" s="14"/>
      <c r="T211" s="14">
        <v>96</v>
      </c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3">
        <v>0</v>
      </c>
      <c r="BU211" s="13">
        <v>0</v>
      </c>
      <c r="BV211" s="13">
        <v>0</v>
      </c>
      <c r="BW211" s="13">
        <v>0</v>
      </c>
      <c r="BX211" s="13">
        <v>0</v>
      </c>
    </row>
    <row r="212" spans="1:76" x14ac:dyDescent="0.25">
      <c r="A212" s="26" t="s">
        <v>503</v>
      </c>
      <c r="B212" s="70" t="s">
        <v>555</v>
      </c>
      <c r="C212" s="70" t="s">
        <v>620</v>
      </c>
      <c r="D212" s="64"/>
      <c r="E212" s="42" t="s">
        <v>11</v>
      </c>
      <c r="F212" s="13">
        <v>0</v>
      </c>
      <c r="G212" s="13">
        <v>0</v>
      </c>
      <c r="H212" s="13">
        <v>0</v>
      </c>
      <c r="I212" s="6"/>
      <c r="J212" s="6"/>
      <c r="K212" s="6"/>
      <c r="L212" s="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>
        <v>38</v>
      </c>
      <c r="AB212" s="14"/>
      <c r="AC212" s="14"/>
      <c r="AD212" s="14">
        <v>15</v>
      </c>
      <c r="AE212" s="14"/>
      <c r="AF212" s="14"/>
      <c r="AG212" s="14"/>
      <c r="AH212" s="14"/>
      <c r="AI212" s="14"/>
      <c r="AJ212" s="14">
        <v>23</v>
      </c>
      <c r="AK212" s="14"/>
      <c r="AL212" s="14"/>
      <c r="AM212" s="14">
        <v>48</v>
      </c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3">
        <v>0</v>
      </c>
      <c r="BU212" s="13">
        <v>0</v>
      </c>
      <c r="BV212" s="13">
        <v>0</v>
      </c>
      <c r="BW212" s="13">
        <v>0</v>
      </c>
      <c r="BX212" s="13">
        <v>0</v>
      </c>
    </row>
    <row r="213" spans="1:76" x14ac:dyDescent="0.25">
      <c r="A213" s="26" t="s">
        <v>504</v>
      </c>
      <c r="B213" s="48" t="s">
        <v>73</v>
      </c>
      <c r="C213" s="48" t="s">
        <v>74</v>
      </c>
      <c r="D213" s="64"/>
      <c r="E213" s="42" t="s">
        <v>35</v>
      </c>
      <c r="F213" s="19">
        <v>0</v>
      </c>
      <c r="G213" s="19">
        <v>0</v>
      </c>
      <c r="H213" s="19">
        <v>0</v>
      </c>
      <c r="I213" s="6"/>
      <c r="J213" s="6"/>
      <c r="K213" s="6"/>
      <c r="L213" s="6"/>
      <c r="M213" s="45"/>
      <c r="N213" s="14"/>
      <c r="O213" s="49">
        <v>3</v>
      </c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3">
        <v>0</v>
      </c>
      <c r="BU213" s="13">
        <v>0</v>
      </c>
      <c r="BV213" s="13">
        <v>0</v>
      </c>
      <c r="BW213" s="13">
        <v>0</v>
      </c>
      <c r="BX213" s="13">
        <v>0</v>
      </c>
    </row>
    <row r="214" spans="1:76" x14ac:dyDescent="0.25">
      <c r="A214" s="26" t="s">
        <v>561</v>
      </c>
      <c r="B214" s="45" t="s">
        <v>700</v>
      </c>
      <c r="C214" s="13" t="s">
        <v>634</v>
      </c>
      <c r="D214" s="64" t="s">
        <v>735</v>
      </c>
      <c r="E214" s="42" t="s">
        <v>35</v>
      </c>
      <c r="F214" s="19">
        <v>0</v>
      </c>
      <c r="G214" s="19">
        <v>0</v>
      </c>
      <c r="H214" s="19">
        <v>0</v>
      </c>
      <c r="I214" s="6"/>
      <c r="J214" s="6"/>
      <c r="K214" s="6"/>
      <c r="L214" s="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>
        <v>3</v>
      </c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3">
        <v>0</v>
      </c>
      <c r="BU214" s="13">
        <v>0</v>
      </c>
      <c r="BV214" s="13">
        <v>0</v>
      </c>
      <c r="BW214" s="13">
        <v>0</v>
      </c>
      <c r="BX214" s="13">
        <v>0</v>
      </c>
    </row>
    <row r="215" spans="1:76" x14ac:dyDescent="0.25">
      <c r="A215" s="26" t="s">
        <v>562</v>
      </c>
      <c r="B215" s="45" t="s">
        <v>747</v>
      </c>
      <c r="C215" s="45" t="s">
        <v>619</v>
      </c>
      <c r="D215" s="64"/>
      <c r="E215" s="42" t="s">
        <v>11</v>
      </c>
      <c r="F215" s="19">
        <v>0</v>
      </c>
      <c r="G215" s="19">
        <v>0</v>
      </c>
      <c r="H215" s="19">
        <v>0</v>
      </c>
      <c r="I215" s="6"/>
      <c r="J215" s="6"/>
      <c r="K215" s="6">
        <v>136</v>
      </c>
      <c r="L215" s="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3">
        <v>0</v>
      </c>
      <c r="BU215" s="13">
        <v>0</v>
      </c>
      <c r="BV215" s="13">
        <v>0</v>
      </c>
      <c r="BW215" s="13">
        <v>0</v>
      </c>
      <c r="BX215" s="13">
        <v>0</v>
      </c>
    </row>
    <row r="216" spans="1:76" x14ac:dyDescent="0.25">
      <c r="A216" s="26" t="s">
        <v>563</v>
      </c>
      <c r="B216" s="45" t="s">
        <v>807</v>
      </c>
      <c r="C216" s="13" t="s">
        <v>799</v>
      </c>
      <c r="D216" s="79" t="s">
        <v>393</v>
      </c>
      <c r="E216" s="42" t="s">
        <v>34</v>
      </c>
      <c r="F216" s="13">
        <v>0</v>
      </c>
      <c r="G216" s="13">
        <v>0</v>
      </c>
      <c r="H216" s="13">
        <v>0</v>
      </c>
      <c r="I216" s="6"/>
      <c r="J216" s="6"/>
      <c r="K216" s="6"/>
      <c r="L216" s="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>
        <v>22</v>
      </c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3">
        <v>0</v>
      </c>
      <c r="BU216" s="13">
        <v>0</v>
      </c>
      <c r="BV216" s="13">
        <v>0</v>
      </c>
      <c r="BW216" s="13">
        <v>0</v>
      </c>
      <c r="BX216" s="13">
        <v>0</v>
      </c>
    </row>
    <row r="217" spans="1:76" x14ac:dyDescent="0.25">
      <c r="A217" s="26" t="s">
        <v>564</v>
      </c>
      <c r="B217" s="45" t="s">
        <v>546</v>
      </c>
      <c r="C217" s="45" t="s">
        <v>541</v>
      </c>
      <c r="D217" s="64"/>
      <c r="E217" s="42" t="s">
        <v>35</v>
      </c>
      <c r="F217" s="19">
        <v>0</v>
      </c>
      <c r="G217" s="19">
        <v>0</v>
      </c>
      <c r="H217" s="19">
        <v>0</v>
      </c>
      <c r="I217" s="6"/>
      <c r="J217" s="6"/>
      <c r="K217" s="6"/>
      <c r="L217" s="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45">
        <v>15</v>
      </c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3">
        <v>0</v>
      </c>
      <c r="BU217" s="13">
        <v>0</v>
      </c>
      <c r="BV217" s="13">
        <v>0</v>
      </c>
      <c r="BW217" s="13">
        <v>0</v>
      </c>
      <c r="BX217" s="13">
        <v>0</v>
      </c>
    </row>
    <row r="218" spans="1:76" x14ac:dyDescent="0.25">
      <c r="A218" s="26" t="s">
        <v>565</v>
      </c>
      <c r="B218" s="45" t="s">
        <v>791</v>
      </c>
      <c r="C218" s="45" t="s">
        <v>620</v>
      </c>
      <c r="D218" s="64"/>
      <c r="E218" s="42" t="s">
        <v>34</v>
      </c>
      <c r="F218" s="19">
        <v>0</v>
      </c>
      <c r="G218" s="19">
        <v>0</v>
      </c>
      <c r="H218" s="19">
        <v>0</v>
      </c>
      <c r="I218" s="6"/>
      <c r="J218" s="6"/>
      <c r="K218" s="6"/>
      <c r="L218" s="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>
        <v>14</v>
      </c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3">
        <v>0</v>
      </c>
      <c r="BU218" s="13">
        <v>0</v>
      </c>
      <c r="BV218" s="13">
        <v>0</v>
      </c>
      <c r="BW218" s="13">
        <v>0</v>
      </c>
      <c r="BX218" s="13">
        <v>0</v>
      </c>
    </row>
    <row r="219" spans="1:76" x14ac:dyDescent="0.25">
      <c r="A219" s="26" t="s">
        <v>566</v>
      </c>
      <c r="B219" s="45" t="s">
        <v>792</v>
      </c>
      <c r="C219" s="45" t="s">
        <v>620</v>
      </c>
      <c r="D219" s="64"/>
      <c r="E219" s="42" t="s">
        <v>35</v>
      </c>
      <c r="F219" s="19">
        <v>0</v>
      </c>
      <c r="G219" s="19">
        <v>0</v>
      </c>
      <c r="H219" s="19">
        <v>0</v>
      </c>
      <c r="I219" s="6"/>
      <c r="J219" s="6"/>
      <c r="K219" s="6"/>
      <c r="L219" s="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>
        <v>5</v>
      </c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3">
        <v>0</v>
      </c>
      <c r="BU219" s="13">
        <v>0</v>
      </c>
      <c r="BV219" s="13">
        <v>0</v>
      </c>
      <c r="BW219" s="13">
        <v>0</v>
      </c>
      <c r="BX219" s="13">
        <v>0</v>
      </c>
    </row>
    <row r="220" spans="1:76" x14ac:dyDescent="0.25">
      <c r="A220" s="26" t="s">
        <v>567</v>
      </c>
      <c r="B220" s="45" t="s">
        <v>196</v>
      </c>
      <c r="C220" s="45" t="s">
        <v>188</v>
      </c>
      <c r="D220" s="64"/>
      <c r="E220" s="42" t="s">
        <v>11</v>
      </c>
      <c r="F220" s="19">
        <v>0</v>
      </c>
      <c r="G220" s="19">
        <v>0</v>
      </c>
      <c r="H220" s="19">
        <v>0</v>
      </c>
      <c r="I220" s="6"/>
      <c r="J220" s="6">
        <v>278</v>
      </c>
      <c r="K220" s="6">
        <v>150</v>
      </c>
      <c r="L220" s="6">
        <v>201</v>
      </c>
      <c r="M220" s="14">
        <v>20</v>
      </c>
      <c r="N220" s="14"/>
      <c r="O220" s="14"/>
      <c r="P220" s="14"/>
      <c r="Q220" s="14"/>
      <c r="R220" s="14">
        <v>76</v>
      </c>
      <c r="S220" s="14"/>
      <c r="T220" s="14">
        <v>44</v>
      </c>
      <c r="U220" s="14"/>
      <c r="V220" s="14"/>
      <c r="W220" s="14"/>
      <c r="X220" s="14"/>
      <c r="Y220" s="14"/>
      <c r="Z220" s="14"/>
      <c r="AA220" s="14">
        <v>88</v>
      </c>
      <c r="AB220" s="14"/>
      <c r="AC220" s="14"/>
      <c r="AD220" s="14"/>
      <c r="AE220" s="14"/>
      <c r="AF220" s="14"/>
      <c r="AG220" s="14"/>
      <c r="AH220" s="14">
        <v>68</v>
      </c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3">
        <v>0</v>
      </c>
      <c r="BU220" s="13">
        <v>0</v>
      </c>
      <c r="BV220" s="13">
        <v>0</v>
      </c>
      <c r="BW220" s="13">
        <v>0</v>
      </c>
      <c r="BX220" s="13">
        <v>0</v>
      </c>
    </row>
    <row r="221" spans="1:76" x14ac:dyDescent="0.25">
      <c r="A221" s="26" t="s">
        <v>568</v>
      </c>
      <c r="B221" s="45" t="s">
        <v>199</v>
      </c>
      <c r="C221" s="13" t="s">
        <v>193</v>
      </c>
      <c r="D221" s="64"/>
      <c r="E221" s="42" t="s">
        <v>34</v>
      </c>
      <c r="F221" s="19">
        <v>0</v>
      </c>
      <c r="G221" s="19">
        <v>0</v>
      </c>
      <c r="H221" s="19">
        <v>0</v>
      </c>
      <c r="I221" s="6">
        <v>96</v>
      </c>
      <c r="J221" s="6"/>
      <c r="K221" s="6"/>
      <c r="L221" s="6"/>
      <c r="M221" s="14">
        <v>14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>
        <v>27</v>
      </c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3">
        <v>0</v>
      </c>
      <c r="BU221" s="13">
        <v>0</v>
      </c>
      <c r="BV221" s="13">
        <v>0</v>
      </c>
      <c r="BW221" s="13">
        <v>0</v>
      </c>
      <c r="BX221" s="13">
        <v>0</v>
      </c>
    </row>
    <row r="222" spans="1:76" x14ac:dyDescent="0.25">
      <c r="A222" s="26" t="s">
        <v>569</v>
      </c>
      <c r="B222" s="45" t="s">
        <v>278</v>
      </c>
      <c r="C222" s="45" t="s">
        <v>268</v>
      </c>
      <c r="D222" s="64"/>
      <c r="E222" s="42" t="s">
        <v>35</v>
      </c>
      <c r="F222" s="13">
        <v>0</v>
      </c>
      <c r="G222" s="13">
        <v>0</v>
      </c>
      <c r="H222" s="13">
        <v>0</v>
      </c>
      <c r="I222" s="6">
        <v>68</v>
      </c>
      <c r="J222" s="6">
        <v>127</v>
      </c>
      <c r="K222" s="6"/>
      <c r="L222" s="6"/>
      <c r="M222" s="14"/>
      <c r="N222" s="14"/>
      <c r="O222" s="14"/>
      <c r="P222" s="14"/>
      <c r="Q222" s="14"/>
      <c r="R222" s="14">
        <v>60</v>
      </c>
      <c r="S222" s="14"/>
      <c r="T222" s="14">
        <v>54</v>
      </c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3">
        <v>0</v>
      </c>
      <c r="BU222" s="13">
        <v>0</v>
      </c>
      <c r="BV222" s="13">
        <v>0</v>
      </c>
      <c r="BW222" s="13">
        <v>0</v>
      </c>
      <c r="BX222" s="13">
        <v>0</v>
      </c>
    </row>
    <row r="223" spans="1:76" x14ac:dyDescent="0.25">
      <c r="A223" s="26" t="s">
        <v>570</v>
      </c>
      <c r="B223" s="45" t="s">
        <v>274</v>
      </c>
      <c r="C223" s="13" t="s">
        <v>268</v>
      </c>
      <c r="D223" s="64"/>
      <c r="E223" s="42" t="s">
        <v>11</v>
      </c>
      <c r="F223" s="19">
        <v>0</v>
      </c>
      <c r="G223" s="19">
        <v>0</v>
      </c>
      <c r="H223" s="19">
        <v>0</v>
      </c>
      <c r="I223" s="6">
        <v>88</v>
      </c>
      <c r="J223" s="6">
        <v>111</v>
      </c>
      <c r="K223" s="6"/>
      <c r="L223" s="6"/>
      <c r="M223" s="14"/>
      <c r="N223" s="14"/>
      <c r="O223" s="14"/>
      <c r="P223" s="14"/>
      <c r="Q223" s="14"/>
      <c r="R223" s="14">
        <v>34</v>
      </c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3">
        <v>0</v>
      </c>
      <c r="BU223" s="13">
        <v>0</v>
      </c>
      <c r="BV223" s="13">
        <v>0</v>
      </c>
      <c r="BW223" s="13">
        <v>0</v>
      </c>
      <c r="BX223" s="13">
        <v>0</v>
      </c>
    </row>
    <row r="224" spans="1:76" x14ac:dyDescent="0.25">
      <c r="A224" s="26" t="s">
        <v>571</v>
      </c>
      <c r="B224" s="45" t="s">
        <v>688</v>
      </c>
      <c r="C224" s="45" t="s">
        <v>128</v>
      </c>
      <c r="D224" s="64"/>
      <c r="E224" s="42" t="s">
        <v>34</v>
      </c>
      <c r="F224" s="19">
        <v>0</v>
      </c>
      <c r="G224" s="19">
        <v>0</v>
      </c>
      <c r="H224" s="19">
        <v>0</v>
      </c>
      <c r="I224" s="6"/>
      <c r="J224" s="6"/>
      <c r="K224" s="6"/>
      <c r="L224" s="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>
        <v>4</v>
      </c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3">
        <v>0</v>
      </c>
      <c r="BU224" s="13">
        <v>0</v>
      </c>
      <c r="BV224" s="13">
        <v>0</v>
      </c>
      <c r="BW224" s="13">
        <v>0</v>
      </c>
      <c r="BX224" s="13">
        <v>0</v>
      </c>
    </row>
    <row r="225" spans="1:76" x14ac:dyDescent="0.25">
      <c r="A225" s="26" t="s">
        <v>572</v>
      </c>
      <c r="B225" s="45" t="s">
        <v>554</v>
      </c>
      <c r="C225" s="45" t="s">
        <v>541</v>
      </c>
      <c r="D225" s="64"/>
      <c r="E225" s="42" t="s">
        <v>35</v>
      </c>
      <c r="F225" s="19">
        <v>0</v>
      </c>
      <c r="G225" s="19">
        <v>0</v>
      </c>
      <c r="H225" s="19">
        <v>0</v>
      </c>
      <c r="I225" s="6"/>
      <c r="J225" s="6"/>
      <c r="K225" s="6"/>
      <c r="L225" s="6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45">
        <v>1</v>
      </c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3">
        <v>0</v>
      </c>
      <c r="BU225" s="13">
        <v>0</v>
      </c>
      <c r="BV225" s="13">
        <v>0</v>
      </c>
      <c r="BW225" s="13">
        <v>0</v>
      </c>
      <c r="BX225" s="13">
        <v>0</v>
      </c>
    </row>
    <row r="226" spans="1:76" x14ac:dyDescent="0.25">
      <c r="A226" s="26" t="s">
        <v>573</v>
      </c>
      <c r="B226" s="50" t="s">
        <v>310</v>
      </c>
      <c r="C226" s="50" t="s">
        <v>288</v>
      </c>
      <c r="D226" s="64" t="s">
        <v>388</v>
      </c>
      <c r="E226" s="42" t="s">
        <v>35</v>
      </c>
      <c r="F226" s="19">
        <v>0</v>
      </c>
      <c r="G226" s="19">
        <v>0</v>
      </c>
      <c r="H226" s="19">
        <v>0</v>
      </c>
      <c r="I226" s="6"/>
      <c r="J226" s="6"/>
      <c r="K226" s="6"/>
      <c r="L226" s="6"/>
      <c r="M226" s="14"/>
      <c r="N226" s="14"/>
      <c r="O226" s="14"/>
      <c r="P226" s="14"/>
      <c r="Q226" s="14">
        <v>2</v>
      </c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3">
        <v>0</v>
      </c>
      <c r="BU226" s="13">
        <v>0</v>
      </c>
      <c r="BV226" s="13">
        <v>0</v>
      </c>
      <c r="BW226" s="13">
        <v>0</v>
      </c>
      <c r="BX226" s="13">
        <v>0</v>
      </c>
    </row>
    <row r="227" spans="1:76" x14ac:dyDescent="0.25">
      <c r="A227" s="26" t="s">
        <v>574</v>
      </c>
      <c r="B227" s="48" t="s">
        <v>76</v>
      </c>
      <c r="C227" s="48" t="s">
        <v>74</v>
      </c>
      <c r="D227" s="64"/>
      <c r="E227" s="42" t="s">
        <v>35</v>
      </c>
      <c r="F227" s="19">
        <v>0</v>
      </c>
      <c r="G227" s="19">
        <v>0</v>
      </c>
      <c r="H227" s="19">
        <v>0</v>
      </c>
      <c r="I227" s="6"/>
      <c r="J227" s="6"/>
      <c r="K227" s="6"/>
      <c r="L227" s="6">
        <v>67</v>
      </c>
      <c r="M227" s="45"/>
      <c r="O227" s="49">
        <v>1</v>
      </c>
      <c r="Q227" s="19">
        <v>23</v>
      </c>
      <c r="R227" s="14"/>
      <c r="S227" s="14">
        <v>8</v>
      </c>
      <c r="T227" s="14"/>
      <c r="U227" s="14"/>
      <c r="V227" s="14"/>
      <c r="W227" s="14"/>
      <c r="X227" s="14"/>
      <c r="Y227" s="14"/>
      <c r="Z227" s="14"/>
      <c r="AA227" s="14"/>
      <c r="AB227" s="14"/>
      <c r="AC227" s="14">
        <v>22</v>
      </c>
      <c r="AD227" s="14"/>
      <c r="AE227" s="14"/>
      <c r="AF227" s="14"/>
      <c r="AG227" s="14"/>
      <c r="AH227" s="14"/>
      <c r="AI227" s="14">
        <v>36</v>
      </c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3">
        <v>0</v>
      </c>
      <c r="BU227" s="13">
        <v>0</v>
      </c>
      <c r="BV227" s="13">
        <v>0</v>
      </c>
      <c r="BW227" s="13">
        <v>0</v>
      </c>
      <c r="BX227" s="13">
        <v>0</v>
      </c>
    </row>
    <row r="228" spans="1:76" x14ac:dyDescent="0.25">
      <c r="A228" s="26" t="s">
        <v>575</v>
      </c>
      <c r="B228" s="45" t="s">
        <v>543</v>
      </c>
      <c r="C228" s="45" t="s">
        <v>541</v>
      </c>
      <c r="D228" s="64"/>
      <c r="E228" s="42" t="s">
        <v>35</v>
      </c>
      <c r="F228" s="19">
        <v>0</v>
      </c>
      <c r="G228" s="19">
        <v>0</v>
      </c>
      <c r="H228" s="19">
        <v>0</v>
      </c>
      <c r="I228" s="6"/>
      <c r="J228" s="6"/>
      <c r="K228" s="6"/>
      <c r="L228" s="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45">
        <v>27</v>
      </c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3">
        <v>0</v>
      </c>
      <c r="BU228" s="13">
        <v>0</v>
      </c>
      <c r="BV228" s="13">
        <v>0</v>
      </c>
      <c r="BW228" s="13">
        <v>0</v>
      </c>
      <c r="BX228" s="13">
        <v>0</v>
      </c>
    </row>
    <row r="229" spans="1:76" x14ac:dyDescent="0.25">
      <c r="A229" s="26" t="s">
        <v>576</v>
      </c>
      <c r="B229" s="45" t="s">
        <v>461</v>
      </c>
      <c r="C229" s="45" t="s">
        <v>233</v>
      </c>
      <c r="D229" s="64"/>
      <c r="E229" s="42" t="s">
        <v>11</v>
      </c>
      <c r="F229" s="19">
        <v>0</v>
      </c>
      <c r="G229" s="19">
        <v>0</v>
      </c>
      <c r="H229" s="19">
        <v>0</v>
      </c>
      <c r="I229" s="6"/>
      <c r="J229" s="6">
        <v>194</v>
      </c>
      <c r="K229" s="6"/>
      <c r="L229" s="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3">
        <v>0</v>
      </c>
      <c r="BU229" s="13">
        <v>0</v>
      </c>
      <c r="BV229" s="13">
        <v>0</v>
      </c>
      <c r="BW229" s="13">
        <v>0</v>
      </c>
      <c r="BX229" s="13">
        <v>0</v>
      </c>
    </row>
    <row r="230" spans="1:76" x14ac:dyDescent="0.25">
      <c r="A230" s="26" t="s">
        <v>577</v>
      </c>
      <c r="B230" s="45" t="s">
        <v>248</v>
      </c>
      <c r="C230" s="45" t="s">
        <v>233</v>
      </c>
      <c r="D230" s="64"/>
      <c r="E230" s="42" t="s">
        <v>11</v>
      </c>
      <c r="F230" s="19">
        <v>0</v>
      </c>
      <c r="G230" s="19">
        <v>0</v>
      </c>
      <c r="H230" s="19">
        <v>0</v>
      </c>
      <c r="I230" s="6">
        <v>179</v>
      </c>
      <c r="J230" s="6">
        <v>125</v>
      </c>
      <c r="K230" s="6"/>
      <c r="L230" s="6">
        <v>186</v>
      </c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>
        <v>45</v>
      </c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</row>
    <row r="231" spans="1:76" x14ac:dyDescent="0.25">
      <c r="A231" s="26" t="s">
        <v>578</v>
      </c>
      <c r="B231" s="50" t="s">
        <v>311</v>
      </c>
      <c r="C231" s="50" t="s">
        <v>288</v>
      </c>
      <c r="D231" s="64" t="s">
        <v>389</v>
      </c>
      <c r="E231" s="42" t="s">
        <v>35</v>
      </c>
      <c r="F231" s="19">
        <v>0</v>
      </c>
      <c r="G231" s="19">
        <v>0</v>
      </c>
      <c r="H231" s="19">
        <v>0</v>
      </c>
      <c r="I231" s="6"/>
      <c r="J231" s="6"/>
      <c r="K231" s="6"/>
      <c r="L231" s="6"/>
      <c r="M231" s="14"/>
      <c r="N231" s="14"/>
      <c r="O231" s="14"/>
      <c r="P231" s="14"/>
      <c r="Q231" s="14">
        <v>1</v>
      </c>
      <c r="R231" s="14"/>
      <c r="S231" s="14"/>
      <c r="T231" s="14"/>
      <c r="U231" s="14">
        <v>10</v>
      </c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3">
        <v>0</v>
      </c>
      <c r="BU231" s="13">
        <v>0</v>
      </c>
      <c r="BV231" s="13">
        <v>0</v>
      </c>
      <c r="BW231" s="13">
        <v>0</v>
      </c>
      <c r="BX231" s="13">
        <v>0</v>
      </c>
    </row>
    <row r="232" spans="1:76" x14ac:dyDescent="0.25">
      <c r="A232" s="26" t="s">
        <v>579</v>
      </c>
      <c r="B232" s="50" t="s">
        <v>309</v>
      </c>
      <c r="C232" s="50" t="s">
        <v>288</v>
      </c>
      <c r="D232" s="64" t="s">
        <v>390</v>
      </c>
      <c r="E232" s="42" t="s">
        <v>34</v>
      </c>
      <c r="F232" s="19">
        <v>0</v>
      </c>
      <c r="G232" s="19">
        <v>0</v>
      </c>
      <c r="H232" s="19">
        <v>0</v>
      </c>
      <c r="I232" s="6"/>
      <c r="J232" s="6"/>
      <c r="K232" s="6"/>
      <c r="L232" s="6"/>
      <c r="M232" s="14"/>
      <c r="N232" s="14"/>
      <c r="O232" s="14"/>
      <c r="P232" s="14"/>
      <c r="Q232" s="14">
        <v>3</v>
      </c>
      <c r="R232" s="14"/>
      <c r="S232" s="14"/>
      <c r="T232" s="14"/>
      <c r="U232" s="14">
        <v>29</v>
      </c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3">
        <v>0</v>
      </c>
      <c r="BU232" s="13">
        <v>0</v>
      </c>
      <c r="BV232" s="13">
        <v>0</v>
      </c>
      <c r="BW232" s="13">
        <v>0</v>
      </c>
      <c r="BX232" s="13">
        <v>0</v>
      </c>
    </row>
    <row r="233" spans="1:76" x14ac:dyDescent="0.25">
      <c r="A233" s="26" t="s">
        <v>580</v>
      </c>
      <c r="B233" s="45" t="s">
        <v>796</v>
      </c>
      <c r="C233" s="13" t="s">
        <v>797</v>
      </c>
      <c r="D233" s="64"/>
      <c r="E233" s="42" t="s">
        <v>11</v>
      </c>
      <c r="F233" s="19">
        <v>0</v>
      </c>
      <c r="G233" s="19">
        <v>0</v>
      </c>
      <c r="H233" s="19">
        <v>0</v>
      </c>
      <c r="I233" s="6"/>
      <c r="J233" s="6"/>
      <c r="K233" s="6"/>
      <c r="L233" s="6">
        <v>115</v>
      </c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>
        <v>73</v>
      </c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3">
        <v>0</v>
      </c>
      <c r="BU233" s="13">
        <v>0</v>
      </c>
      <c r="BV233" s="13">
        <v>0</v>
      </c>
      <c r="BW233" s="13">
        <v>0</v>
      </c>
      <c r="BX233" s="13">
        <v>0</v>
      </c>
    </row>
    <row r="234" spans="1:76" x14ac:dyDescent="0.25">
      <c r="A234" s="26" t="s">
        <v>581</v>
      </c>
      <c r="B234" s="45" t="s">
        <v>545</v>
      </c>
      <c r="C234" s="45" t="s">
        <v>541</v>
      </c>
      <c r="D234" s="64"/>
      <c r="E234" s="42" t="s">
        <v>35</v>
      </c>
      <c r="F234" s="19">
        <v>0</v>
      </c>
      <c r="G234" s="19">
        <v>0</v>
      </c>
      <c r="H234" s="19">
        <v>0</v>
      </c>
      <c r="I234" s="6"/>
      <c r="J234" s="6"/>
      <c r="K234" s="6"/>
      <c r="L234" s="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45">
        <v>18</v>
      </c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3">
        <v>0</v>
      </c>
      <c r="BU234" s="13">
        <v>0</v>
      </c>
      <c r="BV234" s="13">
        <v>0</v>
      </c>
      <c r="BW234" s="13">
        <v>0</v>
      </c>
      <c r="BX234" s="13">
        <v>0</v>
      </c>
    </row>
    <row r="235" spans="1:76" x14ac:dyDescent="0.25">
      <c r="A235" s="26" t="s">
        <v>582</v>
      </c>
      <c r="B235" s="45" t="s">
        <v>551</v>
      </c>
      <c r="C235" s="45" t="s">
        <v>541</v>
      </c>
      <c r="D235" s="64"/>
      <c r="E235" s="42" t="s">
        <v>35</v>
      </c>
      <c r="F235" s="19">
        <v>0</v>
      </c>
      <c r="G235" s="19">
        <v>0</v>
      </c>
      <c r="H235" s="19">
        <v>0</v>
      </c>
      <c r="I235" s="6"/>
      <c r="J235" s="6"/>
      <c r="K235" s="6"/>
      <c r="L235" s="6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45">
        <v>5</v>
      </c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3">
        <v>0</v>
      </c>
      <c r="BU235" s="13">
        <v>0</v>
      </c>
      <c r="BV235" s="13">
        <v>0</v>
      </c>
      <c r="BW235" s="13">
        <v>0</v>
      </c>
      <c r="BX235" s="13">
        <v>0</v>
      </c>
    </row>
    <row r="236" spans="1:76" x14ac:dyDescent="0.25">
      <c r="A236" s="26" t="s">
        <v>583</v>
      </c>
      <c r="B236" s="45" t="s">
        <v>515</v>
      </c>
      <c r="C236" s="45" t="s">
        <v>512</v>
      </c>
      <c r="D236" s="79" t="s">
        <v>618</v>
      </c>
      <c r="E236" s="80" t="s">
        <v>11</v>
      </c>
      <c r="F236" s="19">
        <v>0</v>
      </c>
      <c r="G236" s="19">
        <v>0</v>
      </c>
      <c r="H236" s="19">
        <v>0</v>
      </c>
      <c r="I236" s="6"/>
      <c r="J236" s="6"/>
      <c r="K236" s="6"/>
      <c r="L236" s="6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>
        <v>20</v>
      </c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3">
        <v>0</v>
      </c>
      <c r="BU236" s="13">
        <v>0</v>
      </c>
      <c r="BV236" s="13">
        <v>0</v>
      </c>
      <c r="BW236" s="13">
        <v>0</v>
      </c>
      <c r="BX236" s="13">
        <v>0</v>
      </c>
    </row>
    <row r="237" spans="1:76" x14ac:dyDescent="0.25">
      <c r="A237" s="26" t="s">
        <v>584</v>
      </c>
      <c r="B237" s="48" t="s">
        <v>72</v>
      </c>
      <c r="C237" s="48" t="s">
        <v>57</v>
      </c>
      <c r="D237" s="64"/>
      <c r="E237" s="42" t="s">
        <v>35</v>
      </c>
      <c r="F237" s="13">
        <v>0</v>
      </c>
      <c r="G237" s="13">
        <v>0</v>
      </c>
      <c r="H237" s="13">
        <v>0</v>
      </c>
      <c r="I237" s="6"/>
      <c r="J237" s="6"/>
      <c r="K237" s="6"/>
      <c r="L237" s="6"/>
      <c r="M237" s="45"/>
      <c r="O237" s="49">
        <v>4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>
        <v>11</v>
      </c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3">
        <v>0</v>
      </c>
      <c r="BU237" s="13">
        <v>0</v>
      </c>
      <c r="BV237" s="13">
        <v>0</v>
      </c>
      <c r="BW237" s="13">
        <v>0</v>
      </c>
      <c r="BX237" s="13">
        <v>0</v>
      </c>
    </row>
    <row r="238" spans="1:76" x14ac:dyDescent="0.25">
      <c r="A238" s="26" t="s">
        <v>585</v>
      </c>
      <c r="B238" s="70" t="s">
        <v>621</v>
      </c>
      <c r="C238" s="70" t="s">
        <v>620</v>
      </c>
      <c r="D238" s="64"/>
      <c r="E238" s="42" t="s">
        <v>34</v>
      </c>
      <c r="F238" s="19">
        <v>0</v>
      </c>
      <c r="G238" s="19">
        <v>0</v>
      </c>
      <c r="H238" s="19">
        <v>0</v>
      </c>
      <c r="I238" s="6"/>
      <c r="J238" s="6"/>
      <c r="K238" s="6"/>
      <c r="L238" s="6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>
        <v>16</v>
      </c>
      <c r="AB238" s="14"/>
      <c r="AC238" s="14"/>
      <c r="AD238" s="14">
        <v>5</v>
      </c>
      <c r="AE238" s="14"/>
      <c r="AF238" s="14"/>
      <c r="AG238" s="14"/>
      <c r="AH238" s="14"/>
      <c r="AI238" s="14"/>
      <c r="AJ238" s="14">
        <v>6</v>
      </c>
      <c r="AK238" s="14"/>
      <c r="AL238" s="14"/>
      <c r="AM238" s="14">
        <v>55</v>
      </c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3">
        <v>0</v>
      </c>
      <c r="BU238" s="13">
        <v>0</v>
      </c>
      <c r="BV238" s="13">
        <v>0</v>
      </c>
      <c r="BW238" s="13">
        <v>0</v>
      </c>
      <c r="BX238" s="13">
        <v>0</v>
      </c>
    </row>
    <row r="239" spans="1:76" x14ac:dyDescent="0.25">
      <c r="A239" s="26" t="s">
        <v>586</v>
      </c>
      <c r="B239" s="50" t="s">
        <v>122</v>
      </c>
      <c r="C239" s="50" t="s">
        <v>128</v>
      </c>
      <c r="D239" s="64"/>
      <c r="E239" s="42" t="s">
        <v>12</v>
      </c>
      <c r="F239" s="19">
        <v>0</v>
      </c>
      <c r="G239" s="19">
        <v>0</v>
      </c>
      <c r="H239" s="19">
        <v>0</v>
      </c>
      <c r="I239" s="6">
        <v>64</v>
      </c>
      <c r="J239" s="6"/>
      <c r="K239" s="6"/>
      <c r="L239" s="6"/>
      <c r="M239" s="14"/>
      <c r="N239" s="14"/>
      <c r="O239" s="14"/>
      <c r="P239" s="14">
        <v>10</v>
      </c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>
        <v>22</v>
      </c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3">
        <v>0</v>
      </c>
      <c r="BU239" s="13">
        <v>0</v>
      </c>
      <c r="BV239" s="13">
        <v>0</v>
      </c>
      <c r="BW239" s="13">
        <v>0</v>
      </c>
      <c r="BX239" s="13">
        <v>0</v>
      </c>
    </row>
    <row r="240" spans="1:76" x14ac:dyDescent="0.25">
      <c r="A240" s="26" t="s">
        <v>587</v>
      </c>
      <c r="B240" s="45" t="s">
        <v>203</v>
      </c>
      <c r="C240" s="45" t="s">
        <v>188</v>
      </c>
      <c r="D240" s="64"/>
      <c r="E240" s="42" t="s">
        <v>11</v>
      </c>
      <c r="F240" s="19">
        <v>0</v>
      </c>
      <c r="G240" s="19">
        <v>0</v>
      </c>
      <c r="H240" s="19">
        <v>0</v>
      </c>
      <c r="I240" s="6"/>
      <c r="J240" s="6"/>
      <c r="K240" s="6"/>
      <c r="L240" s="6"/>
      <c r="M240" s="14">
        <v>10</v>
      </c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3">
        <v>0</v>
      </c>
      <c r="BU240" s="13">
        <v>0</v>
      </c>
      <c r="BV240" s="13">
        <v>0</v>
      </c>
      <c r="BW240" s="13">
        <v>0</v>
      </c>
      <c r="BX240" s="13">
        <v>0</v>
      </c>
    </row>
    <row r="241" spans="1:76" x14ac:dyDescent="0.25">
      <c r="A241" s="26" t="s">
        <v>588</v>
      </c>
      <c r="B241" s="45" t="s">
        <v>200</v>
      </c>
      <c r="C241" s="45" t="s">
        <v>188</v>
      </c>
      <c r="D241" s="64"/>
      <c r="E241" s="42" t="s">
        <v>11</v>
      </c>
      <c r="F241" s="19">
        <v>0</v>
      </c>
      <c r="G241" s="19">
        <v>0</v>
      </c>
      <c r="H241" s="19">
        <v>0</v>
      </c>
      <c r="I241" s="6"/>
      <c r="J241" s="6">
        <v>113</v>
      </c>
      <c r="K241" s="6"/>
      <c r="L241" s="6"/>
      <c r="M241" s="14">
        <v>13</v>
      </c>
      <c r="N241" s="14"/>
      <c r="O241" s="14"/>
      <c r="P241" s="14"/>
      <c r="Q241" s="14"/>
      <c r="R241" s="14">
        <v>46</v>
      </c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>
        <v>48</v>
      </c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3">
        <v>0</v>
      </c>
      <c r="BU241" s="13">
        <v>0</v>
      </c>
      <c r="BV241" s="13">
        <v>0</v>
      </c>
      <c r="BW241" s="13">
        <v>0</v>
      </c>
      <c r="BX241" s="13">
        <v>0</v>
      </c>
    </row>
    <row r="242" spans="1:76" x14ac:dyDescent="0.25">
      <c r="A242" s="26" t="s">
        <v>589</v>
      </c>
      <c r="B242" s="45" t="s">
        <v>464</v>
      </c>
      <c r="C242" s="45" t="s">
        <v>268</v>
      </c>
      <c r="D242" s="64"/>
      <c r="E242" s="42" t="s">
        <v>11</v>
      </c>
      <c r="F242" s="19">
        <v>0</v>
      </c>
      <c r="G242" s="19">
        <v>0</v>
      </c>
      <c r="H242" s="19">
        <v>0</v>
      </c>
      <c r="I242" s="6"/>
      <c r="J242" s="6">
        <v>83</v>
      </c>
      <c r="K242" s="6"/>
      <c r="L242" s="6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3">
        <v>0</v>
      </c>
      <c r="BU242" s="13">
        <v>0</v>
      </c>
      <c r="BV242" s="13">
        <v>0</v>
      </c>
      <c r="BW242" s="13">
        <v>0</v>
      </c>
      <c r="BX242" s="13">
        <v>0</v>
      </c>
    </row>
    <row r="243" spans="1:76" x14ac:dyDescent="0.25">
      <c r="A243" s="26" t="s">
        <v>590</v>
      </c>
      <c r="B243" s="47" t="s">
        <v>102</v>
      </c>
      <c r="C243" s="47" t="s">
        <v>108</v>
      </c>
      <c r="D243" s="64"/>
      <c r="E243" s="42" t="s">
        <v>35</v>
      </c>
      <c r="F243" s="19">
        <v>0</v>
      </c>
      <c r="G243" s="19">
        <v>0</v>
      </c>
      <c r="H243" s="19">
        <v>0</v>
      </c>
      <c r="I243" s="6"/>
      <c r="J243" s="6"/>
      <c r="K243" s="6"/>
      <c r="L243" s="6"/>
      <c r="M243" s="14"/>
      <c r="N243" s="14">
        <v>2</v>
      </c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3">
        <v>0</v>
      </c>
      <c r="BU243" s="13">
        <v>0</v>
      </c>
      <c r="BV243" s="13">
        <v>0</v>
      </c>
      <c r="BW243" s="13">
        <v>0</v>
      </c>
      <c r="BX243" s="13">
        <v>0</v>
      </c>
    </row>
    <row r="244" spans="1:76" x14ac:dyDescent="0.25">
      <c r="A244" s="26" t="s">
        <v>591</v>
      </c>
      <c r="B244" s="47" t="s">
        <v>99</v>
      </c>
      <c r="C244" s="47" t="s">
        <v>108</v>
      </c>
      <c r="D244" s="64"/>
      <c r="E244" s="42" t="s">
        <v>11</v>
      </c>
      <c r="F244" s="19">
        <v>0</v>
      </c>
      <c r="G244" s="19">
        <v>0</v>
      </c>
      <c r="H244" s="19">
        <v>0</v>
      </c>
      <c r="I244" s="6"/>
      <c r="J244" s="6"/>
      <c r="K244" s="6"/>
      <c r="L244" s="6"/>
      <c r="M244" s="45"/>
      <c r="N244" s="14">
        <v>6</v>
      </c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3">
        <v>0</v>
      </c>
      <c r="BU244" s="13">
        <v>0</v>
      </c>
      <c r="BV244" s="13">
        <v>0</v>
      </c>
      <c r="BW244" s="13">
        <v>0</v>
      </c>
      <c r="BX244" s="13">
        <v>0</v>
      </c>
    </row>
    <row r="245" spans="1:76" x14ac:dyDescent="0.25">
      <c r="A245" s="26" t="s">
        <v>592</v>
      </c>
      <c r="B245" s="50" t="s">
        <v>291</v>
      </c>
      <c r="C245" s="50" t="s">
        <v>288</v>
      </c>
      <c r="D245" s="64" t="s">
        <v>387</v>
      </c>
      <c r="E245" s="42" t="s">
        <v>35</v>
      </c>
      <c r="F245" s="19">
        <v>0</v>
      </c>
      <c r="G245" s="19">
        <v>0</v>
      </c>
      <c r="H245" s="19">
        <v>0</v>
      </c>
      <c r="I245" s="6"/>
      <c r="J245" s="6"/>
      <c r="K245" s="6"/>
      <c r="L245" s="6"/>
      <c r="M245" s="14"/>
      <c r="N245" s="14"/>
      <c r="O245" s="14"/>
      <c r="P245" s="14"/>
      <c r="Q245" s="14">
        <v>25</v>
      </c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>
        <v>20</v>
      </c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3">
        <v>0</v>
      </c>
      <c r="BU245" s="13">
        <v>0</v>
      </c>
      <c r="BV245" s="13">
        <v>0</v>
      </c>
      <c r="BW245" s="13">
        <v>0</v>
      </c>
      <c r="BX245" s="13">
        <v>0</v>
      </c>
    </row>
    <row r="246" spans="1:76" x14ac:dyDescent="0.25">
      <c r="A246" s="26" t="s">
        <v>593</v>
      </c>
      <c r="B246" s="50" t="s">
        <v>292</v>
      </c>
      <c r="C246" s="50" t="s">
        <v>288</v>
      </c>
      <c r="D246" s="64"/>
      <c r="E246" s="42" t="s">
        <v>11</v>
      </c>
      <c r="F246" s="13">
        <v>0</v>
      </c>
      <c r="G246" s="13">
        <v>0</v>
      </c>
      <c r="H246" s="13">
        <v>0</v>
      </c>
      <c r="I246" s="6"/>
      <c r="J246" s="6"/>
      <c r="K246" s="6"/>
      <c r="L246" s="6"/>
      <c r="M246" s="14"/>
      <c r="N246" s="14"/>
      <c r="O246" s="14"/>
      <c r="P246" s="14"/>
      <c r="Q246" s="14">
        <v>22</v>
      </c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3">
        <v>0</v>
      </c>
      <c r="BU246" s="13">
        <v>0</v>
      </c>
      <c r="BV246" s="13">
        <v>0</v>
      </c>
      <c r="BW246" s="13">
        <v>0</v>
      </c>
      <c r="BX246" s="13">
        <v>0</v>
      </c>
    </row>
    <row r="247" spans="1:76" x14ac:dyDescent="0.25">
      <c r="A247" s="26" t="s">
        <v>594</v>
      </c>
      <c r="B247" s="45" t="s">
        <v>522</v>
      </c>
      <c r="C247" s="45" t="s">
        <v>115</v>
      </c>
      <c r="D247" s="64"/>
      <c r="E247" s="42" t="s">
        <v>35</v>
      </c>
      <c r="F247" s="19">
        <v>0</v>
      </c>
      <c r="G247" s="19">
        <v>0</v>
      </c>
      <c r="H247" s="19">
        <v>0</v>
      </c>
      <c r="I247" s="6"/>
      <c r="J247" s="6"/>
      <c r="K247" s="6"/>
      <c r="L247" s="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45">
        <v>12</v>
      </c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3">
        <v>0</v>
      </c>
      <c r="BU247" s="13">
        <v>0</v>
      </c>
      <c r="BV247" s="13">
        <v>0</v>
      </c>
      <c r="BW247" s="13">
        <v>0</v>
      </c>
      <c r="BX247" s="13">
        <v>0</v>
      </c>
    </row>
    <row r="248" spans="1:76" x14ac:dyDescent="0.25">
      <c r="A248" s="26" t="s">
        <v>595</v>
      </c>
      <c r="B248" s="47" t="s">
        <v>223</v>
      </c>
      <c r="C248" s="47" t="s">
        <v>111</v>
      </c>
      <c r="D248" s="64"/>
      <c r="E248" s="42" t="s">
        <v>12</v>
      </c>
      <c r="F248" s="19">
        <v>0</v>
      </c>
      <c r="G248" s="19">
        <v>0</v>
      </c>
      <c r="H248" s="19">
        <v>0</v>
      </c>
      <c r="I248" s="6"/>
      <c r="J248" s="6"/>
      <c r="K248" s="6"/>
      <c r="L248" s="6"/>
      <c r="M248" s="45"/>
      <c r="N248" s="14">
        <v>17</v>
      </c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3">
        <v>0</v>
      </c>
      <c r="BU248" s="13">
        <v>0</v>
      </c>
      <c r="BV248" s="13">
        <v>0</v>
      </c>
      <c r="BW248" s="13">
        <v>0</v>
      </c>
      <c r="BX248" s="13">
        <v>0</v>
      </c>
    </row>
    <row r="249" spans="1:76" x14ac:dyDescent="0.25">
      <c r="A249" s="26" t="s">
        <v>596</v>
      </c>
      <c r="B249" s="45" t="s">
        <v>680</v>
      </c>
      <c r="C249" s="45" t="s">
        <v>634</v>
      </c>
      <c r="D249" s="64" t="s">
        <v>387</v>
      </c>
      <c r="E249" s="42" t="s">
        <v>35</v>
      </c>
      <c r="F249" s="13">
        <v>0</v>
      </c>
      <c r="G249" s="13">
        <v>0</v>
      </c>
      <c r="H249" s="13">
        <v>0</v>
      </c>
      <c r="I249" s="6"/>
      <c r="J249" s="6"/>
      <c r="K249" s="6"/>
      <c r="L249" s="6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>
        <v>5</v>
      </c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3">
        <v>0</v>
      </c>
      <c r="BU249" s="13">
        <v>0</v>
      </c>
      <c r="BV249" s="13">
        <v>0</v>
      </c>
      <c r="BW249" s="13">
        <v>0</v>
      </c>
      <c r="BX249" s="13">
        <v>0</v>
      </c>
    </row>
    <row r="250" spans="1:76" x14ac:dyDescent="0.25">
      <c r="A250" s="26" t="s">
        <v>597</v>
      </c>
      <c r="B250" s="45" t="s">
        <v>257</v>
      </c>
      <c r="C250" s="45" t="s">
        <v>233</v>
      </c>
      <c r="D250" s="64"/>
      <c r="E250" s="42" t="s">
        <v>11</v>
      </c>
      <c r="F250" s="19">
        <v>0</v>
      </c>
      <c r="G250" s="19">
        <v>0</v>
      </c>
      <c r="H250" s="19">
        <v>0</v>
      </c>
      <c r="I250" s="6">
        <v>151</v>
      </c>
      <c r="J250" s="6">
        <v>180</v>
      </c>
      <c r="K250" s="6"/>
      <c r="L250" s="6">
        <v>164</v>
      </c>
      <c r="M250" s="14"/>
      <c r="N250" s="14"/>
      <c r="O250" s="14"/>
      <c r="P250" s="14"/>
      <c r="Q250" s="14"/>
      <c r="R250" s="14">
        <v>187</v>
      </c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>
        <v>29</v>
      </c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3">
        <v>0</v>
      </c>
      <c r="BU250" s="13">
        <v>0</v>
      </c>
      <c r="BV250" s="13">
        <v>0</v>
      </c>
      <c r="BW250" s="13">
        <v>0</v>
      </c>
      <c r="BX250" s="13">
        <v>0</v>
      </c>
    </row>
    <row r="251" spans="1:76" x14ac:dyDescent="0.25">
      <c r="A251" s="26" t="s">
        <v>598</v>
      </c>
      <c r="B251" s="45" t="s">
        <v>195</v>
      </c>
      <c r="C251" s="45" t="s">
        <v>188</v>
      </c>
      <c r="D251" s="64"/>
      <c r="E251" s="42" t="s">
        <v>11</v>
      </c>
      <c r="F251" s="19">
        <v>0</v>
      </c>
      <c r="G251" s="19">
        <v>0</v>
      </c>
      <c r="H251" s="19">
        <v>0</v>
      </c>
      <c r="I251" s="6">
        <v>231</v>
      </c>
      <c r="J251" s="6">
        <v>206</v>
      </c>
      <c r="K251" s="6">
        <v>184</v>
      </c>
      <c r="L251" s="6">
        <v>260</v>
      </c>
      <c r="M251" s="14">
        <v>22</v>
      </c>
      <c r="N251" s="14"/>
      <c r="O251" s="14"/>
      <c r="P251" s="14"/>
      <c r="Q251" s="14"/>
      <c r="R251" s="14">
        <v>91</v>
      </c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>
        <v>61</v>
      </c>
      <c r="AH251" s="14">
        <v>83</v>
      </c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3">
        <v>0</v>
      </c>
      <c r="BU251" s="13">
        <v>0</v>
      </c>
      <c r="BV251" s="13">
        <v>0</v>
      </c>
      <c r="BW251" s="13">
        <v>0</v>
      </c>
      <c r="BX251" s="13">
        <v>0</v>
      </c>
    </row>
    <row r="252" spans="1:76" x14ac:dyDescent="0.25">
      <c r="A252" s="26" t="s">
        <v>599</v>
      </c>
      <c r="B252" s="45" t="s">
        <v>209</v>
      </c>
      <c r="C252" s="45" t="s">
        <v>188</v>
      </c>
      <c r="D252" s="64"/>
      <c r="E252" s="42" t="s">
        <v>11</v>
      </c>
      <c r="F252" s="13">
        <v>0</v>
      </c>
      <c r="G252" s="13">
        <v>0</v>
      </c>
      <c r="H252" s="13">
        <v>0</v>
      </c>
      <c r="I252" s="6"/>
      <c r="J252" s="6"/>
      <c r="K252" s="6"/>
      <c r="L252" s="6"/>
      <c r="M252" s="14">
        <v>4</v>
      </c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3">
        <v>0</v>
      </c>
      <c r="BU252" s="13">
        <v>0</v>
      </c>
      <c r="BV252" s="13">
        <v>0</v>
      </c>
      <c r="BW252" s="13">
        <v>0</v>
      </c>
      <c r="BX252" s="13">
        <v>0</v>
      </c>
    </row>
    <row r="253" spans="1:76" x14ac:dyDescent="0.25">
      <c r="A253" s="26" t="s">
        <v>600</v>
      </c>
      <c r="B253" s="45" t="s">
        <v>692</v>
      </c>
      <c r="C253" s="45" t="s">
        <v>634</v>
      </c>
      <c r="D253" s="64" t="s">
        <v>459</v>
      </c>
      <c r="E253" s="42" t="s">
        <v>35</v>
      </c>
      <c r="F253" s="19">
        <v>0</v>
      </c>
      <c r="G253" s="19">
        <v>0</v>
      </c>
      <c r="H253" s="19">
        <v>0</v>
      </c>
      <c r="I253" s="6"/>
      <c r="J253" s="6"/>
      <c r="K253" s="6"/>
      <c r="L253" s="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>
        <v>4</v>
      </c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3">
        <v>0</v>
      </c>
      <c r="BU253" s="13">
        <v>0</v>
      </c>
      <c r="BV253" s="13">
        <v>0</v>
      </c>
      <c r="BW253" s="13">
        <v>0</v>
      </c>
      <c r="BX253" s="13">
        <v>0</v>
      </c>
    </row>
    <row r="254" spans="1:76" x14ac:dyDescent="0.25">
      <c r="A254" s="26" t="s">
        <v>601</v>
      </c>
      <c r="B254" s="66" t="s">
        <v>531</v>
      </c>
      <c r="C254" s="45" t="s">
        <v>530</v>
      </c>
      <c r="D254" s="77">
        <v>2009</v>
      </c>
      <c r="E254" s="78" t="s">
        <v>35</v>
      </c>
      <c r="F254" s="19">
        <v>0</v>
      </c>
      <c r="G254" s="19">
        <v>0</v>
      </c>
      <c r="H254" s="19">
        <v>0</v>
      </c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45">
        <v>23</v>
      </c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3">
        <v>0</v>
      </c>
      <c r="BU254" s="13">
        <v>0</v>
      </c>
      <c r="BV254" s="13">
        <v>0</v>
      </c>
      <c r="BW254" s="13">
        <v>0</v>
      </c>
      <c r="BX254" s="13">
        <v>0</v>
      </c>
    </row>
    <row r="255" spans="1:76" x14ac:dyDescent="0.25">
      <c r="A255" s="26" t="s">
        <v>602</v>
      </c>
      <c r="B255" s="45" t="s">
        <v>207</v>
      </c>
      <c r="C255" s="45" t="s">
        <v>188</v>
      </c>
      <c r="D255" s="64"/>
      <c r="E255" s="42" t="s">
        <v>11</v>
      </c>
      <c r="F255" s="19">
        <v>0</v>
      </c>
      <c r="G255" s="19">
        <v>0</v>
      </c>
      <c r="H255" s="19">
        <v>0</v>
      </c>
      <c r="I255" s="6">
        <v>173</v>
      </c>
      <c r="J255" s="6">
        <v>221</v>
      </c>
      <c r="K255" s="6">
        <v>234</v>
      </c>
      <c r="L255" s="6"/>
      <c r="M255" s="14">
        <v>6</v>
      </c>
      <c r="N255" s="14"/>
      <c r="O255" s="14"/>
      <c r="P255" s="14"/>
      <c r="Q255" s="14"/>
      <c r="R255" s="14">
        <v>82</v>
      </c>
      <c r="S255" s="14"/>
      <c r="T255" s="14"/>
      <c r="U255" s="14"/>
      <c r="V255" s="14"/>
      <c r="W255" s="14"/>
      <c r="X255" s="14"/>
      <c r="Y255" s="14"/>
      <c r="Z255" s="14"/>
      <c r="AA255" s="14">
        <v>66</v>
      </c>
      <c r="AB255" s="14"/>
      <c r="AC255" s="14"/>
      <c r="AD255" s="14"/>
      <c r="AE255" s="14"/>
      <c r="AF255" s="14"/>
      <c r="AG255" s="14"/>
      <c r="AH255" s="14">
        <v>75</v>
      </c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3">
        <v>0</v>
      </c>
      <c r="BU255" s="13">
        <v>0</v>
      </c>
      <c r="BV255" s="13">
        <v>0</v>
      </c>
      <c r="BW255" s="13">
        <v>0</v>
      </c>
      <c r="BX255" s="13">
        <v>0</v>
      </c>
    </row>
    <row r="256" spans="1:76" x14ac:dyDescent="0.25">
      <c r="A256" s="26" t="s">
        <v>603</v>
      </c>
      <c r="B256" s="48" t="s">
        <v>69</v>
      </c>
      <c r="C256" s="48" t="s">
        <v>61</v>
      </c>
      <c r="D256" s="64"/>
      <c r="E256" s="42" t="s">
        <v>11</v>
      </c>
      <c r="F256" s="19">
        <v>0</v>
      </c>
      <c r="G256" s="19">
        <v>0</v>
      </c>
      <c r="H256" s="19">
        <v>0</v>
      </c>
      <c r="I256" s="6"/>
      <c r="J256" s="6"/>
      <c r="K256" s="6"/>
      <c r="L256" s="6">
        <v>59</v>
      </c>
      <c r="M256" s="45"/>
      <c r="O256" s="49">
        <v>7</v>
      </c>
      <c r="Q256" s="19">
        <v>11</v>
      </c>
      <c r="R256" s="14"/>
      <c r="S256" s="14">
        <v>7</v>
      </c>
      <c r="T256" s="14"/>
      <c r="U256" s="14">
        <v>12</v>
      </c>
      <c r="V256" s="14"/>
      <c r="W256" s="14"/>
      <c r="X256" s="14"/>
      <c r="Y256" s="14">
        <v>3</v>
      </c>
      <c r="Z256" s="14"/>
      <c r="AA256" s="14"/>
      <c r="AB256" s="14"/>
      <c r="AC256" s="14">
        <v>9</v>
      </c>
      <c r="AD256" s="14"/>
      <c r="AE256" s="14"/>
      <c r="AF256" s="14"/>
      <c r="AG256" s="14"/>
      <c r="AH256" s="14"/>
      <c r="AI256" s="14">
        <v>14</v>
      </c>
      <c r="AJ256" s="14"/>
      <c r="AK256" s="14"/>
      <c r="AL256" s="14">
        <v>12</v>
      </c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3">
        <v>0</v>
      </c>
      <c r="BU256" s="13">
        <v>0</v>
      </c>
      <c r="BV256" s="13">
        <v>0</v>
      </c>
      <c r="BW256" s="13">
        <v>0</v>
      </c>
      <c r="BX256" s="13">
        <v>0</v>
      </c>
    </row>
    <row r="257" spans="1:76" x14ac:dyDescent="0.25">
      <c r="A257" s="26" t="s">
        <v>604</v>
      </c>
      <c r="B257" s="45" t="s">
        <v>518</v>
      </c>
      <c r="C257" s="45" t="s">
        <v>115</v>
      </c>
      <c r="D257" s="64"/>
      <c r="E257" s="42" t="s">
        <v>35</v>
      </c>
      <c r="F257" s="19">
        <v>0</v>
      </c>
      <c r="G257" s="19">
        <v>0</v>
      </c>
      <c r="H257" s="19">
        <v>0</v>
      </c>
      <c r="I257" s="6"/>
      <c r="J257" s="6"/>
      <c r="K257" s="6"/>
      <c r="L257" s="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45">
        <v>26</v>
      </c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3">
        <v>0</v>
      </c>
      <c r="BU257" s="13">
        <v>0</v>
      </c>
      <c r="BV257" s="13">
        <v>0</v>
      </c>
      <c r="BW257" s="13">
        <v>0</v>
      </c>
      <c r="BX257" s="13">
        <v>0</v>
      </c>
    </row>
    <row r="258" spans="1:76" x14ac:dyDescent="0.25">
      <c r="A258" s="26" t="s">
        <v>605</v>
      </c>
      <c r="B258" s="45" t="s">
        <v>465</v>
      </c>
      <c r="C258" s="45" t="s">
        <v>128</v>
      </c>
      <c r="D258" s="64"/>
      <c r="E258" s="42" t="s">
        <v>34</v>
      </c>
      <c r="F258" s="19">
        <v>0</v>
      </c>
      <c r="G258" s="19">
        <v>0</v>
      </c>
      <c r="H258" s="19">
        <v>0</v>
      </c>
      <c r="I258" s="6"/>
      <c r="J258" s="6">
        <v>81</v>
      </c>
      <c r="K258" s="6"/>
      <c r="L258" s="6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3">
        <v>0</v>
      </c>
      <c r="BU258" s="13">
        <v>0</v>
      </c>
      <c r="BV258" s="13">
        <v>0</v>
      </c>
      <c r="BW258" s="13">
        <v>0</v>
      </c>
      <c r="BX258" s="13">
        <v>0</v>
      </c>
    </row>
    <row r="259" spans="1:76" x14ac:dyDescent="0.25">
      <c r="A259" s="26" t="s">
        <v>606</v>
      </c>
      <c r="B259" s="45" t="s">
        <v>809</v>
      </c>
      <c r="C259" s="45" t="s">
        <v>57</v>
      </c>
      <c r="D259" s="79" t="s">
        <v>459</v>
      </c>
      <c r="E259" s="42" t="s">
        <v>35</v>
      </c>
      <c r="F259" s="19">
        <v>0</v>
      </c>
      <c r="G259" s="19">
        <v>0</v>
      </c>
      <c r="H259" s="19">
        <v>0</v>
      </c>
      <c r="I259" s="6"/>
      <c r="J259" s="6"/>
      <c r="K259" s="6"/>
      <c r="L259" s="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>
        <v>17</v>
      </c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3">
        <v>0</v>
      </c>
      <c r="BU259" s="13">
        <v>0</v>
      </c>
      <c r="BV259" s="13">
        <v>0</v>
      </c>
      <c r="BW259" s="13">
        <v>0</v>
      </c>
      <c r="BX259" s="13">
        <v>0</v>
      </c>
    </row>
    <row r="260" spans="1:76" x14ac:dyDescent="0.25">
      <c r="A260" s="26" t="s">
        <v>607</v>
      </c>
      <c r="B260" s="45" t="s">
        <v>242</v>
      </c>
      <c r="C260" s="13" t="s">
        <v>109</v>
      </c>
      <c r="D260" s="64"/>
      <c r="E260" s="42" t="s">
        <v>11</v>
      </c>
      <c r="F260" s="19">
        <v>0</v>
      </c>
      <c r="G260" s="19">
        <v>0</v>
      </c>
      <c r="H260" s="19">
        <v>0</v>
      </c>
      <c r="I260" s="6">
        <v>199</v>
      </c>
      <c r="J260" s="6">
        <v>158</v>
      </c>
      <c r="K260" s="6"/>
      <c r="L260" s="6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3">
        <v>0</v>
      </c>
      <c r="BU260" s="13">
        <v>0</v>
      </c>
      <c r="BV260" s="13">
        <v>0</v>
      </c>
      <c r="BW260" s="13">
        <v>0</v>
      </c>
      <c r="BX260" s="13">
        <v>0</v>
      </c>
    </row>
    <row r="261" spans="1:76" x14ac:dyDescent="0.25">
      <c r="A261" s="26" t="s">
        <v>608</v>
      </c>
      <c r="B261" s="45" t="s">
        <v>244</v>
      </c>
      <c r="C261" s="45" t="s">
        <v>237</v>
      </c>
      <c r="D261" s="64"/>
      <c r="E261" s="42" t="s">
        <v>11</v>
      </c>
      <c r="F261" s="19">
        <v>0</v>
      </c>
      <c r="G261" s="19">
        <v>0</v>
      </c>
      <c r="H261" s="19">
        <v>0</v>
      </c>
      <c r="I261" s="6">
        <v>193</v>
      </c>
      <c r="J261" s="6">
        <v>103</v>
      </c>
      <c r="K261" s="6">
        <v>159</v>
      </c>
      <c r="L261" s="6">
        <v>204</v>
      </c>
      <c r="M261" s="14"/>
      <c r="N261" s="14"/>
      <c r="O261" s="14"/>
      <c r="P261" s="14"/>
      <c r="Q261" s="14"/>
      <c r="R261" s="14"/>
      <c r="S261" s="14"/>
      <c r="T261" s="14">
        <v>100</v>
      </c>
      <c r="U261" s="14"/>
      <c r="V261" s="14"/>
      <c r="W261" s="14"/>
      <c r="X261" s="14"/>
      <c r="Y261" s="14"/>
      <c r="Z261" s="14"/>
      <c r="AA261" s="14">
        <v>105</v>
      </c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3">
        <v>0</v>
      </c>
      <c r="BU261" s="13">
        <v>0</v>
      </c>
      <c r="BV261" s="13">
        <v>0</v>
      </c>
      <c r="BW261" s="13">
        <v>0</v>
      </c>
      <c r="BX261" s="13">
        <v>0</v>
      </c>
    </row>
    <row r="262" spans="1:76" x14ac:dyDescent="0.25">
      <c r="A262" s="26" t="s">
        <v>609</v>
      </c>
      <c r="B262" s="50" t="s">
        <v>290</v>
      </c>
      <c r="C262" s="50" t="s">
        <v>288</v>
      </c>
      <c r="D262" s="64" t="s">
        <v>394</v>
      </c>
      <c r="E262" s="42" t="s">
        <v>12</v>
      </c>
      <c r="F262" s="19">
        <v>0</v>
      </c>
      <c r="G262" s="19">
        <v>0</v>
      </c>
      <c r="H262" s="19">
        <v>0</v>
      </c>
      <c r="I262" s="6"/>
      <c r="J262" s="6"/>
      <c r="K262" s="6"/>
      <c r="L262" s="6"/>
      <c r="M262" s="14"/>
      <c r="N262" s="14"/>
      <c r="O262" s="14"/>
      <c r="P262" s="14"/>
      <c r="Q262" s="14">
        <v>28</v>
      </c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>
        <v>68</v>
      </c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3">
        <v>0</v>
      </c>
      <c r="BU262" s="13">
        <v>0</v>
      </c>
      <c r="BV262" s="13">
        <v>0</v>
      </c>
      <c r="BW262" s="13">
        <v>0</v>
      </c>
      <c r="BX262" s="13">
        <v>0</v>
      </c>
    </row>
    <row r="263" spans="1:76" x14ac:dyDescent="0.25">
      <c r="A263" s="26" t="s">
        <v>610</v>
      </c>
      <c r="B263" s="45" t="s">
        <v>422</v>
      </c>
      <c r="C263" s="45" t="s">
        <v>108</v>
      </c>
      <c r="D263" s="64"/>
      <c r="E263" s="42" t="s">
        <v>11</v>
      </c>
      <c r="F263" s="19">
        <v>0</v>
      </c>
      <c r="G263" s="19">
        <v>0</v>
      </c>
      <c r="H263" s="19">
        <v>0</v>
      </c>
      <c r="I263" s="6"/>
      <c r="J263" s="6">
        <v>216</v>
      </c>
      <c r="K263" s="6"/>
      <c r="L263" s="6"/>
      <c r="M263" s="14"/>
      <c r="N263" s="14"/>
      <c r="O263" s="14"/>
      <c r="P263" s="14"/>
      <c r="Q263" s="14"/>
      <c r="R263" s="14"/>
      <c r="S263" s="14"/>
      <c r="T263" s="14">
        <v>85</v>
      </c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3">
        <v>0</v>
      </c>
      <c r="BU263" s="13">
        <v>0</v>
      </c>
      <c r="BV263" s="13">
        <v>0</v>
      </c>
      <c r="BW263" s="13">
        <v>0</v>
      </c>
      <c r="BX263" s="13">
        <v>0</v>
      </c>
    </row>
    <row r="264" spans="1:76" x14ac:dyDescent="0.25">
      <c r="A264" s="26" t="s">
        <v>611</v>
      </c>
      <c r="B264" s="45" t="s">
        <v>649</v>
      </c>
      <c r="C264" s="13" t="s">
        <v>634</v>
      </c>
      <c r="D264" s="64" t="s">
        <v>388</v>
      </c>
      <c r="E264" s="42" t="s">
        <v>35</v>
      </c>
      <c r="F264" s="19">
        <v>0</v>
      </c>
      <c r="G264" s="19">
        <v>0</v>
      </c>
      <c r="H264" s="19">
        <v>0</v>
      </c>
      <c r="I264" s="6"/>
      <c r="J264" s="6"/>
      <c r="K264" s="6"/>
      <c r="L264" s="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>
        <v>15</v>
      </c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3">
        <v>0</v>
      </c>
      <c r="BU264" s="13">
        <v>0</v>
      </c>
      <c r="BV264" s="13">
        <v>0</v>
      </c>
      <c r="BW264" s="13">
        <v>0</v>
      </c>
      <c r="BX264" s="13">
        <v>0</v>
      </c>
    </row>
    <row r="265" spans="1:76" x14ac:dyDescent="0.25">
      <c r="A265" s="26" t="s">
        <v>664</v>
      </c>
      <c r="B265" s="47" t="s">
        <v>79</v>
      </c>
      <c r="C265" s="47" t="s">
        <v>114</v>
      </c>
      <c r="D265" s="64"/>
      <c r="E265" s="42" t="s">
        <v>11</v>
      </c>
      <c r="F265" s="19">
        <v>0</v>
      </c>
      <c r="G265" s="19">
        <v>0</v>
      </c>
      <c r="H265" s="19">
        <v>0</v>
      </c>
      <c r="I265" s="6">
        <v>132</v>
      </c>
      <c r="J265" s="6">
        <v>73</v>
      </c>
      <c r="K265" s="6">
        <v>112</v>
      </c>
      <c r="L265" s="6">
        <v>152</v>
      </c>
      <c r="M265" s="45"/>
      <c r="N265" s="19">
        <v>36</v>
      </c>
      <c r="R265" s="14">
        <v>52</v>
      </c>
      <c r="S265" s="14"/>
      <c r="T265" s="14">
        <v>82</v>
      </c>
      <c r="U265" s="14"/>
      <c r="V265" s="14"/>
      <c r="W265" s="14"/>
      <c r="X265" s="14"/>
      <c r="Y265" s="14"/>
      <c r="Z265" s="14"/>
      <c r="AA265" s="14">
        <v>56</v>
      </c>
      <c r="AB265" s="14">
        <v>32</v>
      </c>
      <c r="AC265" s="14"/>
      <c r="AD265" s="14"/>
      <c r="AE265" s="14"/>
      <c r="AF265" s="14"/>
      <c r="AG265" s="14">
        <v>113</v>
      </c>
      <c r="AH265" s="14"/>
      <c r="AI265" s="14"/>
      <c r="AJ265" s="14"/>
      <c r="AK265" s="14"/>
      <c r="AL265" s="14"/>
      <c r="AM265" s="14">
        <v>107</v>
      </c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3">
        <v>0</v>
      </c>
      <c r="BU265" s="13">
        <v>0</v>
      </c>
      <c r="BV265" s="13">
        <v>0</v>
      </c>
      <c r="BW265" s="13">
        <v>0</v>
      </c>
      <c r="BX265" s="13">
        <v>0</v>
      </c>
    </row>
    <row r="266" spans="1:76" x14ac:dyDescent="0.25">
      <c r="A266" s="26" t="s">
        <v>665</v>
      </c>
      <c r="B266" s="45" t="s">
        <v>197</v>
      </c>
      <c r="C266" s="45" t="s">
        <v>188</v>
      </c>
      <c r="D266" s="64"/>
      <c r="E266" s="42" t="s">
        <v>11</v>
      </c>
      <c r="F266" s="19">
        <v>0</v>
      </c>
      <c r="G266" s="19">
        <v>0</v>
      </c>
      <c r="H266" s="19">
        <v>0</v>
      </c>
      <c r="I266" s="6"/>
      <c r="J266" s="6"/>
      <c r="K266" s="6"/>
      <c r="L266" s="6"/>
      <c r="M266" s="14">
        <v>18</v>
      </c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>
        <v>30</v>
      </c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3">
        <v>0</v>
      </c>
      <c r="BU266" s="13">
        <v>0</v>
      </c>
      <c r="BV266" s="13">
        <v>0</v>
      </c>
      <c r="BW266" s="13">
        <v>0</v>
      </c>
      <c r="BX266" s="13">
        <v>0</v>
      </c>
    </row>
    <row r="267" spans="1:76" x14ac:dyDescent="0.25">
      <c r="A267" s="26" t="s">
        <v>666</v>
      </c>
      <c r="B267" s="50" t="s">
        <v>289</v>
      </c>
      <c r="C267" s="50" t="s">
        <v>288</v>
      </c>
      <c r="D267" s="64" t="s">
        <v>393</v>
      </c>
      <c r="E267" s="42" t="s">
        <v>34</v>
      </c>
      <c r="F267" s="19">
        <v>0</v>
      </c>
      <c r="G267" s="19">
        <v>0</v>
      </c>
      <c r="H267" s="19">
        <v>0</v>
      </c>
      <c r="I267" s="6"/>
      <c r="J267" s="6"/>
      <c r="K267" s="6"/>
      <c r="L267" s="6"/>
      <c r="M267" s="14"/>
      <c r="N267" s="14"/>
      <c r="O267" s="14"/>
      <c r="P267" s="14"/>
      <c r="Q267" s="14">
        <v>30</v>
      </c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3">
        <v>0</v>
      </c>
      <c r="BU267" s="13">
        <v>0</v>
      </c>
      <c r="BV267" s="13">
        <v>0</v>
      </c>
      <c r="BW267" s="13">
        <v>0</v>
      </c>
      <c r="BX267" s="13">
        <v>0</v>
      </c>
    </row>
    <row r="268" spans="1:76" x14ac:dyDescent="0.25">
      <c r="A268" s="26" t="s">
        <v>667</v>
      </c>
      <c r="B268" s="45" t="s">
        <v>432</v>
      </c>
      <c r="C268" s="65" t="s">
        <v>300</v>
      </c>
      <c r="D268" s="64"/>
      <c r="E268" s="42" t="s">
        <v>35</v>
      </c>
      <c r="F268" s="13">
        <v>0</v>
      </c>
      <c r="G268" s="13">
        <v>0</v>
      </c>
      <c r="H268" s="13">
        <v>0</v>
      </c>
      <c r="I268" s="6"/>
      <c r="J268" s="6"/>
      <c r="K268" s="6"/>
      <c r="L268" s="6">
        <v>77</v>
      </c>
      <c r="M268" s="14"/>
      <c r="N268" s="14"/>
      <c r="O268" s="14"/>
      <c r="P268" s="14"/>
      <c r="Q268" s="14"/>
      <c r="R268" s="14"/>
      <c r="S268" s="14"/>
      <c r="T268" s="14">
        <v>14</v>
      </c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>
        <v>30</v>
      </c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3">
        <v>0</v>
      </c>
      <c r="BU268" s="13">
        <v>0</v>
      </c>
      <c r="BV268" s="13">
        <v>0</v>
      </c>
      <c r="BW268" s="13">
        <v>0</v>
      </c>
      <c r="BX268" s="13">
        <v>0</v>
      </c>
    </row>
    <row r="269" spans="1:76" x14ac:dyDescent="0.25">
      <c r="A269" s="26" t="s">
        <v>668</v>
      </c>
      <c r="B269" s="47" t="s">
        <v>84</v>
      </c>
      <c r="C269" s="47" t="s">
        <v>114</v>
      </c>
      <c r="D269" s="64"/>
      <c r="E269" s="42" t="s">
        <v>11</v>
      </c>
      <c r="F269" s="19">
        <v>0</v>
      </c>
      <c r="G269" s="19">
        <v>0</v>
      </c>
      <c r="H269" s="19">
        <v>0</v>
      </c>
      <c r="I269" s="6">
        <v>124</v>
      </c>
      <c r="J269" s="6">
        <v>119</v>
      </c>
      <c r="K269" s="6"/>
      <c r="L269" s="6"/>
      <c r="M269" s="45"/>
      <c r="N269" s="19">
        <v>25</v>
      </c>
      <c r="R269" s="14">
        <v>48</v>
      </c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>
        <v>32</v>
      </c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3">
        <v>0</v>
      </c>
      <c r="BU269" s="13">
        <v>0</v>
      </c>
      <c r="BV269" s="13">
        <v>0</v>
      </c>
      <c r="BW269" s="13">
        <v>0</v>
      </c>
      <c r="BX269" s="13">
        <v>0</v>
      </c>
    </row>
    <row r="270" spans="1:76" x14ac:dyDescent="0.25">
      <c r="A270" s="26" t="s">
        <v>670</v>
      </c>
      <c r="B270" s="48" t="s">
        <v>68</v>
      </c>
      <c r="C270" s="48" t="s">
        <v>61</v>
      </c>
      <c r="D270" s="64"/>
      <c r="E270" s="42" t="s">
        <v>35</v>
      </c>
      <c r="F270" s="19">
        <v>0</v>
      </c>
      <c r="G270" s="19">
        <v>0</v>
      </c>
      <c r="H270" s="19">
        <v>0</v>
      </c>
      <c r="I270" s="6"/>
      <c r="J270" s="6"/>
      <c r="K270" s="6"/>
      <c r="L270" s="6">
        <v>71</v>
      </c>
      <c r="M270" s="45"/>
      <c r="O270" s="49">
        <v>8</v>
      </c>
      <c r="Q270" s="19">
        <v>26</v>
      </c>
      <c r="R270" s="14"/>
      <c r="S270" s="14"/>
      <c r="T270" s="14"/>
      <c r="U270" s="14">
        <v>23</v>
      </c>
      <c r="V270" s="14"/>
      <c r="W270" s="14"/>
      <c r="X270" s="14"/>
      <c r="Y270" s="14"/>
      <c r="Z270" s="14"/>
      <c r="AA270" s="14"/>
      <c r="AB270" s="14"/>
      <c r="AC270" s="14">
        <v>17</v>
      </c>
      <c r="AD270" s="14"/>
      <c r="AE270" s="14"/>
      <c r="AF270" s="14"/>
      <c r="AG270" s="14"/>
      <c r="AH270" s="14"/>
      <c r="AI270" s="14">
        <v>43</v>
      </c>
      <c r="AJ270" s="14"/>
      <c r="AK270" s="14"/>
      <c r="AL270" s="14">
        <v>56</v>
      </c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3">
        <v>0</v>
      </c>
      <c r="BU270" s="13">
        <v>0</v>
      </c>
      <c r="BV270" s="13">
        <v>0</v>
      </c>
      <c r="BW270" s="13">
        <v>0</v>
      </c>
      <c r="BX270" s="13">
        <v>0</v>
      </c>
    </row>
    <row r="271" spans="1:76" x14ac:dyDescent="0.25">
      <c r="A271" s="26" t="s">
        <v>671</v>
      </c>
      <c r="B271" s="45" t="s">
        <v>702</v>
      </c>
      <c r="C271" s="45" t="s">
        <v>55</v>
      </c>
      <c r="D271" s="64"/>
      <c r="E271" s="42" t="s">
        <v>27</v>
      </c>
      <c r="F271" s="13">
        <v>0</v>
      </c>
      <c r="G271" s="13">
        <v>0</v>
      </c>
      <c r="H271" s="13">
        <v>0</v>
      </c>
      <c r="I271" s="6"/>
      <c r="J271" s="6"/>
      <c r="K271" s="6"/>
      <c r="L271" s="6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>
        <v>3</v>
      </c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3">
        <v>0</v>
      </c>
      <c r="BU271" s="13">
        <v>0</v>
      </c>
      <c r="BV271" s="13">
        <v>0</v>
      </c>
      <c r="BW271" s="13">
        <v>0</v>
      </c>
      <c r="BX271" s="13">
        <v>0</v>
      </c>
    </row>
    <row r="272" spans="1:76" x14ac:dyDescent="0.25">
      <c r="A272" s="26" t="s">
        <v>672</v>
      </c>
      <c r="B272" s="66" t="s">
        <v>529</v>
      </c>
      <c r="C272" s="45" t="s">
        <v>530</v>
      </c>
      <c r="D272" s="77">
        <v>2009</v>
      </c>
      <c r="E272" s="78" t="s">
        <v>35</v>
      </c>
      <c r="F272" s="19">
        <v>0</v>
      </c>
      <c r="G272" s="19">
        <v>0</v>
      </c>
      <c r="H272" s="19">
        <v>0</v>
      </c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45">
        <v>30</v>
      </c>
      <c r="Z272" s="14"/>
      <c r="AA272" s="14"/>
      <c r="AB272" s="14"/>
      <c r="AC272" s="14"/>
      <c r="AD272" s="14"/>
      <c r="AE272" s="14"/>
      <c r="AF272" s="14"/>
      <c r="AG272" s="14"/>
      <c r="AH272" s="14"/>
      <c r="AI272" s="14">
        <v>40</v>
      </c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3">
        <v>0</v>
      </c>
      <c r="BU272" s="13">
        <v>0</v>
      </c>
      <c r="BV272" s="13">
        <v>0</v>
      </c>
      <c r="BW272" s="13">
        <v>0</v>
      </c>
      <c r="BX272" s="13">
        <v>0</v>
      </c>
    </row>
    <row r="273" spans="1:76" x14ac:dyDescent="0.25">
      <c r="A273" s="26" t="s">
        <v>673</v>
      </c>
      <c r="B273" s="45" t="s">
        <v>251</v>
      </c>
      <c r="C273" s="45" t="s">
        <v>128</v>
      </c>
      <c r="D273" s="64"/>
      <c r="E273" s="42" t="s">
        <v>11</v>
      </c>
      <c r="F273" s="19">
        <v>0</v>
      </c>
      <c r="G273" s="19">
        <v>0</v>
      </c>
      <c r="H273" s="19">
        <v>0</v>
      </c>
      <c r="I273" s="6">
        <v>167</v>
      </c>
      <c r="J273" s="6">
        <v>93</v>
      </c>
      <c r="K273" s="6"/>
      <c r="L273" s="6"/>
      <c r="M273" s="14"/>
      <c r="N273" s="14"/>
      <c r="O273" s="14"/>
      <c r="P273" s="14"/>
      <c r="Q273" s="14"/>
      <c r="R273" s="14">
        <v>141</v>
      </c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3">
        <v>0</v>
      </c>
      <c r="BU273" s="13">
        <v>0</v>
      </c>
      <c r="BV273" s="13">
        <v>0</v>
      </c>
      <c r="BW273" s="13">
        <v>0</v>
      </c>
      <c r="BX273" s="13">
        <v>0</v>
      </c>
    </row>
    <row r="274" spans="1:76" x14ac:dyDescent="0.25">
      <c r="A274" s="26" t="s">
        <v>674</v>
      </c>
      <c r="B274" s="45" t="s">
        <v>548</v>
      </c>
      <c r="C274" s="45" t="s">
        <v>541</v>
      </c>
      <c r="D274" s="64"/>
      <c r="E274" s="42" t="s">
        <v>35</v>
      </c>
      <c r="F274" s="19">
        <v>0</v>
      </c>
      <c r="G274" s="19">
        <v>0</v>
      </c>
      <c r="H274" s="19">
        <v>0</v>
      </c>
      <c r="I274" s="6"/>
      <c r="J274" s="6"/>
      <c r="K274" s="6"/>
      <c r="L274" s="6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45">
        <v>11</v>
      </c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3">
        <v>0</v>
      </c>
      <c r="BU274" s="13">
        <v>0</v>
      </c>
      <c r="BV274" s="13">
        <v>0</v>
      </c>
      <c r="BW274" s="13">
        <v>0</v>
      </c>
      <c r="BX274" s="13">
        <v>0</v>
      </c>
    </row>
    <row r="275" spans="1:76" x14ac:dyDescent="0.25">
      <c r="A275" s="26" t="s">
        <v>675</v>
      </c>
      <c r="B275" s="45" t="s">
        <v>519</v>
      </c>
      <c r="C275" s="45" t="s">
        <v>115</v>
      </c>
      <c r="D275" s="64"/>
      <c r="E275" s="42" t="s">
        <v>35</v>
      </c>
      <c r="F275" s="19">
        <v>0</v>
      </c>
      <c r="G275" s="19">
        <v>0</v>
      </c>
      <c r="H275" s="19">
        <v>0</v>
      </c>
      <c r="I275" s="6"/>
      <c r="J275" s="6"/>
      <c r="K275" s="6"/>
      <c r="L275" s="6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45">
        <v>21</v>
      </c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3">
        <v>0</v>
      </c>
      <c r="BU275" s="13">
        <v>0</v>
      </c>
      <c r="BV275" s="13">
        <v>0</v>
      </c>
      <c r="BW275" s="13">
        <v>0</v>
      </c>
      <c r="BX275" s="13">
        <v>0</v>
      </c>
    </row>
    <row r="276" spans="1:76" x14ac:dyDescent="0.25">
      <c r="A276" s="26" t="s">
        <v>677</v>
      </c>
      <c r="B276" s="66" t="s">
        <v>532</v>
      </c>
      <c r="C276" s="45" t="s">
        <v>530</v>
      </c>
      <c r="D276" s="77">
        <v>2010</v>
      </c>
      <c r="E276" s="78" t="s">
        <v>35</v>
      </c>
      <c r="F276" s="19">
        <v>0</v>
      </c>
      <c r="G276" s="19">
        <v>0</v>
      </c>
      <c r="H276" s="19">
        <v>0</v>
      </c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45">
        <v>19</v>
      </c>
      <c r="Z276" s="14"/>
      <c r="AA276" s="14"/>
      <c r="AB276" s="14"/>
      <c r="AC276" s="14"/>
      <c r="AD276" s="14"/>
      <c r="AE276" s="14"/>
      <c r="AF276" s="14"/>
      <c r="AG276" s="14"/>
      <c r="AH276" s="14"/>
      <c r="AI276" s="14">
        <v>32</v>
      </c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3">
        <v>0</v>
      </c>
      <c r="BU276" s="13">
        <v>0</v>
      </c>
      <c r="BV276" s="13">
        <v>0</v>
      </c>
      <c r="BW276" s="13">
        <v>0</v>
      </c>
      <c r="BX276" s="13">
        <v>0</v>
      </c>
    </row>
    <row r="277" spans="1:76" x14ac:dyDescent="0.25">
      <c r="A277" s="26" t="s">
        <v>678</v>
      </c>
      <c r="B277" s="45" t="s">
        <v>516</v>
      </c>
      <c r="C277" s="45" t="s">
        <v>512</v>
      </c>
      <c r="D277" s="79" t="s">
        <v>421</v>
      </c>
      <c r="E277" s="80" t="s">
        <v>34</v>
      </c>
      <c r="F277" s="19">
        <v>0</v>
      </c>
      <c r="G277" s="19">
        <v>0</v>
      </c>
      <c r="H277" s="19">
        <v>0</v>
      </c>
      <c r="I277" s="6"/>
      <c r="J277" s="6"/>
      <c r="K277" s="6"/>
      <c r="L277" s="6">
        <v>65</v>
      </c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>
        <v>1</v>
      </c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3">
        <v>0</v>
      </c>
      <c r="BU277" s="13">
        <v>0</v>
      </c>
      <c r="BV277" s="13">
        <v>0</v>
      </c>
      <c r="BW277" s="13">
        <v>0</v>
      </c>
      <c r="BX277" s="13">
        <v>0</v>
      </c>
    </row>
    <row r="278" spans="1:76" x14ac:dyDescent="0.25">
      <c r="A278" s="26" t="s">
        <v>679</v>
      </c>
      <c r="B278" s="45" t="s">
        <v>259</v>
      </c>
      <c r="C278" s="45" t="s">
        <v>237</v>
      </c>
      <c r="D278" s="64"/>
      <c r="E278" s="42" t="s">
        <v>11</v>
      </c>
      <c r="F278" s="19">
        <v>0</v>
      </c>
      <c r="G278" s="19">
        <v>0</v>
      </c>
      <c r="H278" s="19">
        <v>0</v>
      </c>
      <c r="I278" s="6">
        <v>146</v>
      </c>
      <c r="J278" s="6">
        <v>135</v>
      </c>
      <c r="K278" s="6"/>
      <c r="L278" s="6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3">
        <v>0</v>
      </c>
      <c r="AZ278" s="13">
        <v>0</v>
      </c>
      <c r="BA278" s="13">
        <v>0</v>
      </c>
      <c r="BB278" s="13">
        <v>0</v>
      </c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  <c r="BO278" s="13"/>
      <c r="BP278" s="13"/>
      <c r="BQ278" s="13"/>
      <c r="BR278" s="13"/>
      <c r="BS278" s="13"/>
    </row>
    <row r="279" spans="1:76" x14ac:dyDescent="0.25">
      <c r="A279" s="26" t="s">
        <v>681</v>
      </c>
      <c r="B279" s="50" t="s">
        <v>123</v>
      </c>
      <c r="C279" s="50" t="s">
        <v>128</v>
      </c>
      <c r="D279" s="64"/>
      <c r="E279" s="42" t="s">
        <v>34</v>
      </c>
      <c r="F279" s="19">
        <v>0</v>
      </c>
      <c r="G279" s="19">
        <v>0</v>
      </c>
      <c r="H279" s="19">
        <v>0</v>
      </c>
      <c r="I279" s="6">
        <v>144</v>
      </c>
      <c r="J279" s="6">
        <v>115</v>
      </c>
      <c r="K279" s="6">
        <v>124</v>
      </c>
      <c r="L279" s="6"/>
      <c r="M279" s="14"/>
      <c r="N279" s="14"/>
      <c r="O279" s="14"/>
      <c r="P279" s="14">
        <v>8</v>
      </c>
      <c r="Q279" s="14"/>
      <c r="R279" s="14"/>
      <c r="S279" s="14"/>
      <c r="T279" s="14">
        <v>38</v>
      </c>
      <c r="U279" s="14"/>
      <c r="V279" s="14"/>
      <c r="W279" s="14">
        <v>2</v>
      </c>
      <c r="X279" s="14"/>
      <c r="Y279" s="14"/>
      <c r="Z279" s="14"/>
      <c r="AA279" s="14">
        <v>50</v>
      </c>
      <c r="AB279" s="14"/>
      <c r="AC279" s="14"/>
      <c r="AD279" s="14"/>
      <c r="AE279" s="14"/>
      <c r="AF279" s="14"/>
      <c r="AG279" s="14">
        <v>51</v>
      </c>
      <c r="AH279" s="14">
        <v>27</v>
      </c>
      <c r="AI279" s="14"/>
      <c r="AJ279" s="14"/>
      <c r="AK279" s="14">
        <v>31</v>
      </c>
      <c r="AL279" s="14"/>
      <c r="AM279" s="14">
        <v>27</v>
      </c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3">
        <v>0</v>
      </c>
      <c r="AZ279" s="13">
        <v>0</v>
      </c>
      <c r="BA279" s="13">
        <v>0</v>
      </c>
      <c r="BB279" s="13">
        <v>0</v>
      </c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  <c r="BO279" s="13"/>
      <c r="BP279" s="13"/>
      <c r="BQ279" s="13"/>
      <c r="BR279" s="13"/>
      <c r="BS279" s="13"/>
    </row>
    <row r="280" spans="1:76" x14ac:dyDescent="0.25">
      <c r="A280" s="26" t="s">
        <v>682</v>
      </c>
      <c r="B280" s="45" t="s">
        <v>431</v>
      </c>
      <c r="C280" s="65" t="s">
        <v>61</v>
      </c>
      <c r="D280" s="64" t="s">
        <v>421</v>
      </c>
      <c r="E280" s="42" t="s">
        <v>34</v>
      </c>
      <c r="F280" s="19">
        <v>0</v>
      </c>
      <c r="G280" s="19">
        <v>0</v>
      </c>
      <c r="H280" s="19">
        <v>0</v>
      </c>
      <c r="I280" s="6"/>
      <c r="J280" s="6"/>
      <c r="K280" s="6"/>
      <c r="L280" s="6"/>
      <c r="M280" s="14"/>
      <c r="N280" s="14"/>
      <c r="O280" s="14"/>
      <c r="P280" s="14"/>
      <c r="Q280" s="14"/>
      <c r="R280" s="14"/>
      <c r="S280" s="14">
        <v>16</v>
      </c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3">
        <v>0</v>
      </c>
      <c r="AZ280" s="13">
        <v>0</v>
      </c>
      <c r="BA280" s="13">
        <v>0</v>
      </c>
      <c r="BB280" s="13">
        <v>0</v>
      </c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</row>
    <row r="281" spans="1:76" x14ac:dyDescent="0.25">
      <c r="A281" s="26" t="s">
        <v>683</v>
      </c>
      <c r="B281" s="45" t="s">
        <v>814</v>
      </c>
      <c r="C281" s="45" t="s">
        <v>294</v>
      </c>
      <c r="D281" s="64"/>
      <c r="E281" s="42" t="s">
        <v>35</v>
      </c>
      <c r="F281" s="19">
        <v>0</v>
      </c>
      <c r="G281" s="19">
        <v>0</v>
      </c>
      <c r="H281" s="19">
        <v>0</v>
      </c>
      <c r="I281" s="6"/>
      <c r="J281" s="6"/>
      <c r="K281" s="6"/>
      <c r="L281" s="6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>
        <v>7</v>
      </c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3">
        <v>0</v>
      </c>
      <c r="AZ281" s="13">
        <v>0</v>
      </c>
      <c r="BA281" s="13">
        <v>0</v>
      </c>
      <c r="BB281" s="13">
        <v>0</v>
      </c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  <c r="BO281" s="13"/>
      <c r="BP281" s="13"/>
      <c r="BQ281" s="13"/>
      <c r="BR281" s="13"/>
      <c r="BS281" s="13"/>
    </row>
    <row r="282" spans="1:76" x14ac:dyDescent="0.25">
      <c r="A282" s="26" t="s">
        <v>684</v>
      </c>
      <c r="B282" s="45" t="s">
        <v>488</v>
      </c>
      <c r="C282" s="45" t="s">
        <v>55</v>
      </c>
      <c r="D282" s="64" t="s">
        <v>389</v>
      </c>
      <c r="E282" s="42" t="s">
        <v>35</v>
      </c>
      <c r="F282" s="19">
        <v>0</v>
      </c>
      <c r="G282" s="19">
        <v>0</v>
      </c>
      <c r="H282" s="19">
        <v>0</v>
      </c>
      <c r="I282" s="6"/>
      <c r="J282" s="6"/>
      <c r="K282" s="6"/>
      <c r="L282" s="6"/>
      <c r="M282" s="14"/>
      <c r="N282" s="14"/>
      <c r="O282" s="14"/>
      <c r="P282" s="14"/>
      <c r="Q282" s="14"/>
      <c r="R282" s="14"/>
      <c r="S282" s="14"/>
      <c r="T282" s="14"/>
      <c r="U282" s="14">
        <v>2</v>
      </c>
      <c r="V282" s="14">
        <v>9</v>
      </c>
      <c r="W282" s="14"/>
      <c r="X282" s="14"/>
      <c r="Y282" s="14">
        <v>2</v>
      </c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3">
        <v>0</v>
      </c>
      <c r="AZ282" s="13">
        <v>0</v>
      </c>
      <c r="BA282" s="13">
        <v>0</v>
      </c>
      <c r="BB282" s="13">
        <v>0</v>
      </c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  <c r="BO282" s="13"/>
      <c r="BP282" s="13"/>
      <c r="BQ282" s="13"/>
      <c r="BR282" s="13"/>
      <c r="BS282" s="13"/>
    </row>
    <row r="283" spans="1:76" x14ac:dyDescent="0.25">
      <c r="A283" s="26" t="s">
        <v>685</v>
      </c>
      <c r="B283" s="45" t="s">
        <v>650</v>
      </c>
      <c r="C283" s="45" t="s">
        <v>55</v>
      </c>
      <c r="D283" s="64" t="s">
        <v>388</v>
      </c>
      <c r="E283" s="42" t="s">
        <v>35</v>
      </c>
      <c r="F283" s="19">
        <v>0</v>
      </c>
      <c r="G283" s="19">
        <v>0</v>
      </c>
      <c r="H283" s="19">
        <v>0</v>
      </c>
      <c r="I283" s="6"/>
      <c r="J283" s="6"/>
      <c r="K283" s="6"/>
      <c r="L283" s="6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>
        <v>15</v>
      </c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3">
        <v>0</v>
      </c>
      <c r="AZ283" s="13">
        <v>0</v>
      </c>
      <c r="BA283" s="13">
        <v>0</v>
      </c>
      <c r="BB283" s="13">
        <v>0</v>
      </c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  <c r="BO283" s="13"/>
      <c r="BP283" s="13"/>
      <c r="BQ283" s="13"/>
      <c r="BR283" s="13"/>
      <c r="BS283" s="13"/>
    </row>
    <row r="284" spans="1:76" x14ac:dyDescent="0.25">
      <c r="A284" s="26" t="s">
        <v>687</v>
      </c>
      <c r="B284" s="70" t="s">
        <v>750</v>
      </c>
      <c r="C284" s="45" t="s">
        <v>55</v>
      </c>
      <c r="D284" s="64" t="s">
        <v>390</v>
      </c>
      <c r="E284" s="42" t="s">
        <v>34</v>
      </c>
      <c r="F284" s="19">
        <v>0</v>
      </c>
      <c r="G284" s="19">
        <v>0</v>
      </c>
      <c r="H284" s="19">
        <v>0</v>
      </c>
      <c r="I284" s="6"/>
      <c r="J284" s="6"/>
      <c r="K284" s="6"/>
      <c r="L284" s="6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>
        <v>7</v>
      </c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3">
        <v>0</v>
      </c>
      <c r="AZ284" s="13">
        <v>0</v>
      </c>
      <c r="BA284" s="13">
        <v>0</v>
      </c>
      <c r="BB284" s="13">
        <v>0</v>
      </c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  <c r="BO284" s="13"/>
      <c r="BP284" s="13"/>
      <c r="BQ284" s="13"/>
      <c r="BR284" s="13"/>
      <c r="BS284" s="13"/>
    </row>
    <row r="285" spans="1:76" x14ac:dyDescent="0.25">
      <c r="A285" s="26" t="s">
        <v>689</v>
      </c>
      <c r="B285" s="45" t="s">
        <v>191</v>
      </c>
      <c r="C285" s="45" t="s">
        <v>188</v>
      </c>
      <c r="D285" s="64"/>
      <c r="E285" s="42" t="s">
        <v>11</v>
      </c>
      <c r="F285" s="19">
        <v>0</v>
      </c>
      <c r="G285" s="19">
        <v>0</v>
      </c>
      <c r="H285" s="19">
        <v>0</v>
      </c>
      <c r="I285" s="6"/>
      <c r="J285" s="6"/>
      <c r="K285" s="6"/>
      <c r="L285" s="6"/>
      <c r="M285" s="14">
        <v>29</v>
      </c>
      <c r="N285" s="14"/>
      <c r="O285" s="14"/>
      <c r="P285" s="14"/>
      <c r="Q285" s="14"/>
      <c r="R285" s="14">
        <v>110</v>
      </c>
      <c r="S285" s="14"/>
      <c r="T285" s="14">
        <v>109</v>
      </c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>
        <v>57</v>
      </c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3">
        <v>0</v>
      </c>
      <c r="AZ285" s="13">
        <v>0</v>
      </c>
      <c r="BA285" s="13">
        <v>0</v>
      </c>
      <c r="BB285" s="13">
        <v>0</v>
      </c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  <c r="BO285" s="13"/>
      <c r="BP285" s="13"/>
      <c r="BQ285" s="13"/>
      <c r="BR285" s="13"/>
      <c r="BS285" s="13"/>
    </row>
    <row r="286" spans="1:76" x14ac:dyDescent="0.25">
      <c r="A286" s="26" t="s">
        <v>690</v>
      </c>
      <c r="B286" s="45" t="s">
        <v>264</v>
      </c>
      <c r="C286" s="45" t="s">
        <v>128</v>
      </c>
      <c r="D286" s="64"/>
      <c r="E286" s="42" t="s">
        <v>34</v>
      </c>
      <c r="F286" s="19">
        <v>0</v>
      </c>
      <c r="G286" s="19">
        <v>0</v>
      </c>
      <c r="H286" s="19">
        <v>0</v>
      </c>
      <c r="I286" s="6">
        <v>128</v>
      </c>
      <c r="J286" s="6">
        <v>203</v>
      </c>
      <c r="K286" s="6"/>
      <c r="L286" s="6">
        <v>192</v>
      </c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>
        <v>8</v>
      </c>
      <c r="X286" s="14"/>
      <c r="Y286" s="14"/>
      <c r="Z286" s="14"/>
      <c r="AA286" s="14">
        <v>42</v>
      </c>
      <c r="AB286" s="14">
        <v>38</v>
      </c>
      <c r="AC286" s="14"/>
      <c r="AD286" s="14"/>
      <c r="AE286" s="14"/>
      <c r="AF286" s="14"/>
      <c r="AG286" s="14">
        <v>43</v>
      </c>
      <c r="AH286" s="14">
        <v>44</v>
      </c>
      <c r="AI286" s="14">
        <v>49</v>
      </c>
      <c r="AJ286" s="14"/>
      <c r="AK286" s="14">
        <v>53</v>
      </c>
      <c r="AL286" s="14"/>
      <c r="AM286" s="14">
        <v>77</v>
      </c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3">
        <v>0</v>
      </c>
      <c r="BU286" s="13">
        <v>0</v>
      </c>
      <c r="BV286" s="13">
        <v>0</v>
      </c>
      <c r="BW286" s="13">
        <v>0</v>
      </c>
      <c r="BX286" s="13">
        <v>0</v>
      </c>
    </row>
    <row r="287" spans="1:76" x14ac:dyDescent="0.25">
      <c r="A287" s="26" t="s">
        <v>691</v>
      </c>
      <c r="B287" s="70" t="s">
        <v>822</v>
      </c>
      <c r="C287" s="65" t="s">
        <v>241</v>
      </c>
      <c r="D287" s="64"/>
      <c r="E287" s="42" t="s">
        <v>11</v>
      </c>
      <c r="F287" s="19">
        <v>0</v>
      </c>
      <c r="G287" s="19">
        <v>0</v>
      </c>
      <c r="H287" s="19">
        <v>0</v>
      </c>
      <c r="I287" s="6"/>
      <c r="J287" s="6"/>
      <c r="K287" s="6"/>
      <c r="L287" s="6">
        <v>154</v>
      </c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3">
        <v>0</v>
      </c>
      <c r="AZ287" s="13">
        <v>0</v>
      </c>
      <c r="BA287" s="13">
        <v>0</v>
      </c>
      <c r="BB287" s="13">
        <v>0</v>
      </c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  <c r="BO287" s="13"/>
      <c r="BP287" s="13"/>
      <c r="BQ287" s="13"/>
      <c r="BR287" s="13"/>
      <c r="BS287" s="13"/>
    </row>
    <row r="288" spans="1:76" x14ac:dyDescent="0.25">
      <c r="A288" s="26" t="s">
        <v>693</v>
      </c>
      <c r="B288" s="45" t="s">
        <v>462</v>
      </c>
      <c r="C288" s="45" t="s">
        <v>470</v>
      </c>
      <c r="D288" s="64"/>
      <c r="E288" s="42" t="s">
        <v>11</v>
      </c>
      <c r="F288" s="19">
        <v>0</v>
      </c>
      <c r="G288" s="19">
        <v>0</v>
      </c>
      <c r="H288" s="19">
        <v>0</v>
      </c>
      <c r="I288" s="6"/>
      <c r="J288" s="6">
        <v>162</v>
      </c>
      <c r="K288" s="6"/>
      <c r="L288" s="6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3">
        <v>0</v>
      </c>
      <c r="AZ288" s="13">
        <v>0</v>
      </c>
      <c r="BA288" s="13">
        <v>0</v>
      </c>
      <c r="BB288" s="13">
        <v>0</v>
      </c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  <c r="BO288" s="13"/>
      <c r="BP288" s="13"/>
      <c r="BQ288" s="13"/>
      <c r="BR288" s="13"/>
      <c r="BS288" s="13"/>
    </row>
    <row r="289" spans="1:76" x14ac:dyDescent="0.25">
      <c r="A289" s="26" t="s">
        <v>694</v>
      </c>
      <c r="B289" s="45" t="s">
        <v>258</v>
      </c>
      <c r="C289" s="13" t="s">
        <v>241</v>
      </c>
      <c r="D289" s="64"/>
      <c r="E289" s="42" t="s">
        <v>11</v>
      </c>
      <c r="F289" s="19">
        <v>0</v>
      </c>
      <c r="G289" s="19">
        <v>0</v>
      </c>
      <c r="H289" s="19">
        <v>0</v>
      </c>
      <c r="I289" s="6">
        <v>-1</v>
      </c>
      <c r="J289" s="6"/>
      <c r="K289" s="6"/>
      <c r="L289" s="6">
        <v>-1</v>
      </c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3">
        <v>0</v>
      </c>
      <c r="AZ289" s="13">
        <v>0</v>
      </c>
      <c r="BA289" s="13">
        <v>0</v>
      </c>
      <c r="BB289" s="13">
        <v>0</v>
      </c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  <c r="BO289" s="13"/>
      <c r="BP289" s="13"/>
      <c r="BQ289" s="13"/>
      <c r="BR289" s="13"/>
      <c r="BS289" s="13"/>
    </row>
    <row r="290" spans="1:76" x14ac:dyDescent="0.25">
      <c r="A290" s="26" t="s">
        <v>695</v>
      </c>
      <c r="B290" s="45" t="s">
        <v>198</v>
      </c>
      <c r="C290" s="45" t="s">
        <v>188</v>
      </c>
      <c r="D290" s="64"/>
      <c r="E290" s="42" t="s">
        <v>11</v>
      </c>
      <c r="F290" s="19">
        <v>0</v>
      </c>
      <c r="G290" s="19">
        <v>0</v>
      </c>
      <c r="H290" s="19">
        <v>0</v>
      </c>
      <c r="I290" s="6"/>
      <c r="J290" s="6"/>
      <c r="K290" s="6"/>
      <c r="L290" s="6"/>
      <c r="M290" s="14">
        <v>16</v>
      </c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3">
        <v>0</v>
      </c>
      <c r="AZ290" s="13">
        <v>0</v>
      </c>
      <c r="BA290" s="13">
        <v>0</v>
      </c>
      <c r="BB290" s="13">
        <v>0</v>
      </c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  <c r="BO290" s="13"/>
      <c r="BP290" s="13"/>
      <c r="BQ290" s="13"/>
      <c r="BR290" s="13"/>
      <c r="BS290" s="13"/>
    </row>
    <row r="291" spans="1:76" x14ac:dyDescent="0.25">
      <c r="A291" s="26" t="s">
        <v>696</v>
      </c>
      <c r="B291" s="45" t="s">
        <v>236</v>
      </c>
      <c r="C291" s="45" t="s">
        <v>237</v>
      </c>
      <c r="D291" s="64"/>
      <c r="E291" s="42" t="s">
        <v>12</v>
      </c>
      <c r="F291" s="19">
        <v>0</v>
      </c>
      <c r="G291" s="19">
        <v>0</v>
      </c>
      <c r="H291" s="19">
        <v>0</v>
      </c>
      <c r="I291" s="6">
        <v>211</v>
      </c>
      <c r="J291" s="6"/>
      <c r="K291" s="6">
        <v>120</v>
      </c>
      <c r="L291" s="6">
        <v>139</v>
      </c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>
        <v>60</v>
      </c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3">
        <v>0</v>
      </c>
      <c r="BU291" s="13">
        <v>0</v>
      </c>
      <c r="BV291" s="13">
        <v>0</v>
      </c>
      <c r="BW291" s="13">
        <v>0</v>
      </c>
      <c r="BX291" s="13">
        <v>0</v>
      </c>
    </row>
    <row r="292" spans="1:76" x14ac:dyDescent="0.25">
      <c r="A292" s="26" t="s">
        <v>697</v>
      </c>
      <c r="B292" s="50" t="s">
        <v>119</v>
      </c>
      <c r="C292" s="50" t="s">
        <v>128</v>
      </c>
      <c r="D292" s="64"/>
      <c r="E292" s="42" t="s">
        <v>11</v>
      </c>
      <c r="F292" s="19">
        <v>0</v>
      </c>
      <c r="G292" s="19">
        <v>0</v>
      </c>
      <c r="H292" s="19">
        <v>0</v>
      </c>
      <c r="I292" s="6"/>
      <c r="J292" s="6"/>
      <c r="K292" s="6"/>
      <c r="L292" s="6"/>
      <c r="M292" s="14"/>
      <c r="N292" s="14"/>
      <c r="O292" s="14"/>
      <c r="P292" s="14">
        <v>17</v>
      </c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3">
        <v>0</v>
      </c>
      <c r="BU292" s="13">
        <v>0</v>
      </c>
      <c r="BV292" s="13">
        <v>0</v>
      </c>
      <c r="BW292" s="13">
        <v>0</v>
      </c>
      <c r="BX292" s="13">
        <v>0</v>
      </c>
    </row>
    <row r="293" spans="1:76" x14ac:dyDescent="0.25">
      <c r="A293" s="26" t="s">
        <v>698</v>
      </c>
      <c r="B293" s="50" t="s">
        <v>121</v>
      </c>
      <c r="C293" s="50" t="s">
        <v>128</v>
      </c>
      <c r="D293" s="64"/>
      <c r="E293" s="42" t="s">
        <v>35</v>
      </c>
      <c r="F293" s="19">
        <v>0</v>
      </c>
      <c r="G293" s="19">
        <v>0</v>
      </c>
      <c r="H293" s="19">
        <v>0</v>
      </c>
      <c r="I293" s="6"/>
      <c r="J293" s="6">
        <v>109</v>
      </c>
      <c r="K293" s="6"/>
      <c r="L293" s="6"/>
      <c r="M293" s="14"/>
      <c r="N293" s="14"/>
      <c r="O293" s="14"/>
      <c r="P293" s="14">
        <v>12</v>
      </c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3">
        <v>0</v>
      </c>
      <c r="BU293" s="13">
        <v>0</v>
      </c>
      <c r="BV293" s="13">
        <v>0</v>
      </c>
      <c r="BW293" s="13">
        <v>0</v>
      </c>
      <c r="BX293" s="13">
        <v>0</v>
      </c>
    </row>
    <row r="294" spans="1:76" x14ac:dyDescent="0.25">
      <c r="A294" s="26" t="s">
        <v>699</v>
      </c>
      <c r="B294" s="70" t="s">
        <v>556</v>
      </c>
      <c r="C294" s="70" t="s">
        <v>620</v>
      </c>
      <c r="D294" s="64"/>
      <c r="E294" s="42" t="s">
        <v>34</v>
      </c>
      <c r="F294" s="19">
        <v>0</v>
      </c>
      <c r="G294" s="19">
        <v>0</v>
      </c>
      <c r="H294" s="19">
        <v>0</v>
      </c>
      <c r="I294" s="6"/>
      <c r="J294" s="6"/>
      <c r="K294" s="6"/>
      <c r="L294" s="6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>
        <v>24</v>
      </c>
      <c r="AB294" s="14"/>
      <c r="AC294" s="14"/>
      <c r="AD294" s="14">
        <v>1</v>
      </c>
      <c r="AE294" s="14"/>
      <c r="AF294" s="14"/>
      <c r="AG294" s="14"/>
      <c r="AH294" s="14">
        <v>24</v>
      </c>
      <c r="AI294" s="14"/>
      <c r="AJ294" s="14">
        <v>8</v>
      </c>
      <c r="AK294" s="14"/>
      <c r="AL294" s="14"/>
      <c r="AM294" s="14">
        <v>11</v>
      </c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3">
        <v>0</v>
      </c>
      <c r="BU294" s="13">
        <v>0</v>
      </c>
      <c r="BV294" s="13">
        <v>0</v>
      </c>
      <c r="BW294" s="13">
        <v>0</v>
      </c>
      <c r="BX294" s="13">
        <v>0</v>
      </c>
    </row>
    <row r="295" spans="1:76" x14ac:dyDescent="0.25">
      <c r="A295" s="26" t="s">
        <v>701</v>
      </c>
      <c r="B295" s="48" t="s">
        <v>66</v>
      </c>
      <c r="C295" s="48" t="s">
        <v>57</v>
      </c>
      <c r="D295" s="64"/>
      <c r="E295" s="42" t="s">
        <v>34</v>
      </c>
      <c r="F295" s="19">
        <v>0</v>
      </c>
      <c r="G295" s="19">
        <v>0</v>
      </c>
      <c r="H295" s="19">
        <v>0</v>
      </c>
      <c r="I295" s="6"/>
      <c r="J295" s="6"/>
      <c r="K295" s="6"/>
      <c r="L295" s="6"/>
      <c r="M295" s="45"/>
      <c r="N295" s="14"/>
      <c r="O295" s="49">
        <v>12</v>
      </c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3">
        <v>0</v>
      </c>
      <c r="BU295" s="13">
        <v>0</v>
      </c>
      <c r="BV295" s="13">
        <v>0</v>
      </c>
      <c r="BW295" s="13">
        <v>0</v>
      </c>
      <c r="BX295" s="13">
        <v>0</v>
      </c>
    </row>
    <row r="296" spans="1:76" x14ac:dyDescent="0.25">
      <c r="A296" s="26" t="s">
        <v>703</v>
      </c>
      <c r="B296" s="45" t="s">
        <v>810</v>
      </c>
      <c r="C296" s="13" t="s">
        <v>74</v>
      </c>
      <c r="D296" s="64"/>
      <c r="E296" s="42" t="s">
        <v>35</v>
      </c>
      <c r="F296" s="19">
        <v>0</v>
      </c>
      <c r="G296" s="19">
        <v>0</v>
      </c>
      <c r="H296" s="19">
        <v>0</v>
      </c>
      <c r="I296" s="6"/>
      <c r="J296" s="6"/>
      <c r="K296" s="6"/>
      <c r="L296" s="6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>
        <v>16</v>
      </c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3">
        <v>0</v>
      </c>
      <c r="BU296" s="13">
        <v>0</v>
      </c>
      <c r="BV296" s="13">
        <v>0</v>
      </c>
      <c r="BW296" s="13">
        <v>0</v>
      </c>
      <c r="BX296" s="13">
        <v>0</v>
      </c>
    </row>
    <row r="297" spans="1:76" x14ac:dyDescent="0.25">
      <c r="A297" s="26" t="s">
        <v>705</v>
      </c>
      <c r="B297" s="70" t="s">
        <v>559</v>
      </c>
      <c r="C297" s="70" t="s">
        <v>237</v>
      </c>
      <c r="D297" s="64"/>
      <c r="E297" s="42" t="s">
        <v>11</v>
      </c>
      <c r="F297" s="19">
        <v>0</v>
      </c>
      <c r="G297" s="19">
        <v>0</v>
      </c>
      <c r="H297" s="19">
        <v>0</v>
      </c>
      <c r="I297" s="6"/>
      <c r="J297" s="6"/>
      <c r="K297" s="6"/>
      <c r="L297" s="6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>
        <v>14</v>
      </c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3">
        <v>0</v>
      </c>
      <c r="BU297" s="13">
        <v>0</v>
      </c>
      <c r="BV297" s="13">
        <v>0</v>
      </c>
      <c r="BW297" s="13">
        <v>0</v>
      </c>
      <c r="BX297" s="13">
        <v>0</v>
      </c>
    </row>
    <row r="298" spans="1:76" x14ac:dyDescent="0.25">
      <c r="A298" s="26" t="s">
        <v>706</v>
      </c>
      <c r="B298" s="45" t="s">
        <v>243</v>
      </c>
      <c r="C298" s="13" t="s">
        <v>114</v>
      </c>
      <c r="D298" s="64"/>
      <c r="E298" s="42" t="s">
        <v>11</v>
      </c>
      <c r="F298" s="19">
        <v>0</v>
      </c>
      <c r="G298" s="19">
        <v>0</v>
      </c>
      <c r="H298" s="19">
        <v>0</v>
      </c>
      <c r="I298" s="6">
        <v>196</v>
      </c>
      <c r="J298" s="6">
        <v>174</v>
      </c>
      <c r="K298" s="6"/>
      <c r="L298" s="6">
        <v>297</v>
      </c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>
        <v>116</v>
      </c>
      <c r="AB298" s="14"/>
      <c r="AC298" s="14"/>
      <c r="AD298" s="14"/>
      <c r="AE298" s="14"/>
      <c r="AF298" s="14"/>
      <c r="AG298" s="14">
        <v>74</v>
      </c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3">
        <v>0</v>
      </c>
      <c r="BU298" s="13">
        <v>0</v>
      </c>
      <c r="BV298" s="13">
        <v>0</v>
      </c>
      <c r="BW298" s="13">
        <v>0</v>
      </c>
      <c r="BX298" s="13">
        <v>0</v>
      </c>
    </row>
    <row r="299" spans="1:76" x14ac:dyDescent="0.25">
      <c r="A299" s="26" t="s">
        <v>709</v>
      </c>
      <c r="B299" s="66" t="s">
        <v>536</v>
      </c>
      <c r="C299" s="45" t="s">
        <v>294</v>
      </c>
      <c r="D299" s="77">
        <v>2004</v>
      </c>
      <c r="E299" s="78" t="s">
        <v>12</v>
      </c>
      <c r="F299" s="19">
        <v>0</v>
      </c>
      <c r="G299" s="19">
        <v>0</v>
      </c>
      <c r="H299" s="19">
        <v>0</v>
      </c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45">
        <v>7</v>
      </c>
      <c r="Z299" s="14"/>
      <c r="AA299" s="14"/>
      <c r="AB299" s="14"/>
      <c r="AC299" s="14"/>
      <c r="AD299" s="14"/>
      <c r="AE299" s="14"/>
      <c r="AF299" s="14"/>
      <c r="AG299" s="14"/>
      <c r="AH299" s="14"/>
      <c r="AI299" s="14">
        <v>20</v>
      </c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3">
        <v>0</v>
      </c>
      <c r="BU299" s="13">
        <v>0</v>
      </c>
      <c r="BV299" s="13">
        <v>0</v>
      </c>
      <c r="BW299" s="13">
        <v>0</v>
      </c>
      <c r="BX299" s="13">
        <v>0</v>
      </c>
    </row>
    <row r="300" spans="1:76" x14ac:dyDescent="0.25">
      <c r="A300" s="26" t="s">
        <v>710</v>
      </c>
      <c r="B300" s="45" t="s">
        <v>808</v>
      </c>
      <c r="C300" s="45" t="s">
        <v>530</v>
      </c>
      <c r="D300" s="79" t="s">
        <v>387</v>
      </c>
      <c r="E300" s="42" t="s">
        <v>35</v>
      </c>
      <c r="F300" s="19">
        <v>0</v>
      </c>
      <c r="G300" s="19">
        <v>0</v>
      </c>
      <c r="H300" s="19">
        <v>0</v>
      </c>
      <c r="I300" s="6"/>
      <c r="J300" s="6"/>
      <c r="K300" s="6"/>
      <c r="L300" s="6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>
        <v>19</v>
      </c>
      <c r="AJ300" s="14"/>
      <c r="AK300" s="14"/>
      <c r="AL300" s="14">
        <v>14</v>
      </c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3">
        <v>0</v>
      </c>
      <c r="BU300" s="13">
        <v>0</v>
      </c>
      <c r="BV300" s="13">
        <v>0</v>
      </c>
      <c r="BW300" s="13">
        <v>0</v>
      </c>
      <c r="BX300" s="13">
        <v>0</v>
      </c>
    </row>
    <row r="301" spans="1:76" x14ac:dyDescent="0.25">
      <c r="A301" s="26" t="s">
        <v>711</v>
      </c>
      <c r="B301" s="45" t="s">
        <v>424</v>
      </c>
      <c r="C301" s="45" t="s">
        <v>237</v>
      </c>
      <c r="D301" s="64"/>
      <c r="E301" s="42" t="s">
        <v>11</v>
      </c>
      <c r="F301" s="19">
        <v>0</v>
      </c>
      <c r="G301" s="19">
        <v>0</v>
      </c>
      <c r="H301" s="19">
        <v>0</v>
      </c>
      <c r="I301" s="6"/>
      <c r="J301" s="6"/>
      <c r="K301" s="6"/>
      <c r="L301" s="6"/>
      <c r="M301" s="14"/>
      <c r="N301" s="14"/>
      <c r="O301" s="14"/>
      <c r="P301" s="14"/>
      <c r="Q301" s="14"/>
      <c r="R301" s="14"/>
      <c r="S301" s="14"/>
      <c r="T301" s="14">
        <v>64</v>
      </c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3">
        <v>0</v>
      </c>
      <c r="BU301" s="13">
        <v>0</v>
      </c>
      <c r="BV301" s="13">
        <v>0</v>
      </c>
      <c r="BW301" s="13">
        <v>0</v>
      </c>
      <c r="BX301" s="13">
        <v>0</v>
      </c>
    </row>
    <row r="302" spans="1:76" x14ac:dyDescent="0.25">
      <c r="A302" s="26" t="s">
        <v>713</v>
      </c>
      <c r="B302" s="45" t="s">
        <v>550</v>
      </c>
      <c r="C302" s="45" t="s">
        <v>541</v>
      </c>
      <c r="D302" s="64"/>
      <c r="E302" s="42" t="s">
        <v>35</v>
      </c>
      <c r="F302" s="19">
        <v>0</v>
      </c>
      <c r="G302" s="19">
        <v>0</v>
      </c>
      <c r="H302" s="19">
        <v>0</v>
      </c>
      <c r="I302" s="6"/>
      <c r="J302" s="6"/>
      <c r="K302" s="6"/>
      <c r="L302" s="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45">
        <v>7</v>
      </c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3">
        <v>0</v>
      </c>
      <c r="BU302" s="13">
        <v>0</v>
      </c>
      <c r="BV302" s="13">
        <v>0</v>
      </c>
      <c r="BW302" s="13">
        <v>0</v>
      </c>
      <c r="BX302" s="13">
        <v>0</v>
      </c>
    </row>
    <row r="303" spans="1:76" x14ac:dyDescent="0.25">
      <c r="A303" s="26" t="s">
        <v>714</v>
      </c>
      <c r="B303" s="45" t="s">
        <v>253</v>
      </c>
      <c r="C303" s="13" t="s">
        <v>128</v>
      </c>
      <c r="D303" s="64"/>
      <c r="E303" s="42" t="s">
        <v>11</v>
      </c>
      <c r="F303" s="19">
        <v>0</v>
      </c>
      <c r="G303" s="19">
        <v>0</v>
      </c>
      <c r="H303" s="19">
        <v>0</v>
      </c>
      <c r="I303" s="6">
        <v>163</v>
      </c>
      <c r="J303" s="6">
        <v>154</v>
      </c>
      <c r="K303" s="6"/>
      <c r="L303" s="6">
        <v>174</v>
      </c>
      <c r="M303" s="14"/>
      <c r="N303" s="14"/>
      <c r="O303" s="14"/>
      <c r="P303" s="14"/>
      <c r="Q303" s="14"/>
      <c r="R303" s="14">
        <v>126</v>
      </c>
      <c r="S303" s="14"/>
      <c r="T303" s="14">
        <v>120</v>
      </c>
      <c r="U303" s="14"/>
      <c r="V303" s="14"/>
      <c r="W303" s="14">
        <v>29</v>
      </c>
      <c r="X303" s="14"/>
      <c r="Y303" s="14"/>
      <c r="Z303" s="14"/>
      <c r="AA303" s="14">
        <v>84</v>
      </c>
      <c r="AB303" s="14">
        <v>18</v>
      </c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3">
        <v>0</v>
      </c>
      <c r="BU303" s="13">
        <v>0</v>
      </c>
      <c r="BV303" s="13">
        <v>0</v>
      </c>
      <c r="BW303" s="13">
        <v>0</v>
      </c>
      <c r="BX303" s="13">
        <v>0</v>
      </c>
    </row>
    <row r="304" spans="1:76" x14ac:dyDescent="0.25">
      <c r="A304" s="26" t="s">
        <v>715</v>
      </c>
      <c r="B304" s="47" t="s">
        <v>95</v>
      </c>
      <c r="C304" s="47" t="s">
        <v>115</v>
      </c>
      <c r="D304" s="64" t="s">
        <v>395</v>
      </c>
      <c r="E304" s="55" t="s">
        <v>12</v>
      </c>
      <c r="F304" s="19">
        <v>0</v>
      </c>
      <c r="G304" s="19">
        <v>0</v>
      </c>
      <c r="H304" s="19">
        <v>0</v>
      </c>
      <c r="I304" s="6">
        <v>110</v>
      </c>
      <c r="J304" s="6">
        <v>133</v>
      </c>
      <c r="K304" s="6">
        <v>109</v>
      </c>
      <c r="L304" s="6"/>
      <c r="M304" s="45"/>
      <c r="N304" s="19">
        <v>11</v>
      </c>
      <c r="R304" s="14">
        <v>32</v>
      </c>
      <c r="S304" s="14"/>
      <c r="T304" s="14"/>
      <c r="U304" s="14"/>
      <c r="V304" s="14"/>
      <c r="W304" s="14"/>
      <c r="X304" s="14"/>
      <c r="Y304" s="14"/>
      <c r="Z304" s="14"/>
      <c r="AA304" s="14">
        <v>32</v>
      </c>
      <c r="AB304" s="14"/>
      <c r="AC304" s="14"/>
      <c r="AD304" s="14">
        <v>13</v>
      </c>
      <c r="AE304" s="14"/>
      <c r="AF304" s="14"/>
      <c r="AG304" s="14"/>
      <c r="AH304" s="14"/>
      <c r="AI304" s="14"/>
      <c r="AJ304" s="14">
        <v>7</v>
      </c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3">
        <v>0</v>
      </c>
      <c r="BU304" s="13">
        <v>0</v>
      </c>
      <c r="BV304" s="13">
        <v>0</v>
      </c>
      <c r="BW304" s="13">
        <v>0</v>
      </c>
      <c r="BX304" s="13">
        <v>0</v>
      </c>
    </row>
    <row r="305" spans="1:76" x14ac:dyDescent="0.25">
      <c r="A305" s="26" t="s">
        <v>716</v>
      </c>
      <c r="B305" s="47" t="s">
        <v>103</v>
      </c>
      <c r="C305" s="47" t="s">
        <v>108</v>
      </c>
      <c r="D305" s="64"/>
      <c r="E305" s="42" t="s">
        <v>34</v>
      </c>
      <c r="F305" s="19">
        <v>0</v>
      </c>
      <c r="G305" s="19">
        <v>0</v>
      </c>
      <c r="H305" s="19">
        <v>0</v>
      </c>
      <c r="I305" s="6"/>
      <c r="J305" s="6"/>
      <c r="K305" s="6"/>
      <c r="L305" s="6"/>
      <c r="M305" s="14"/>
      <c r="N305" s="14">
        <v>4</v>
      </c>
      <c r="O305" s="14"/>
      <c r="P305" s="14"/>
      <c r="Q305" s="14"/>
      <c r="R305" s="14">
        <v>17</v>
      </c>
      <c r="S305" s="14"/>
      <c r="T305" s="14"/>
      <c r="U305" s="14"/>
      <c r="V305" s="14"/>
      <c r="W305" s="14"/>
      <c r="X305" s="14"/>
      <c r="Y305" s="14"/>
      <c r="Z305" s="14"/>
      <c r="AA305" s="14"/>
      <c r="AB305" s="14">
        <v>1</v>
      </c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>
        <v>59</v>
      </c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3">
        <v>0</v>
      </c>
      <c r="BU305" s="13">
        <v>0</v>
      </c>
      <c r="BV305" s="13">
        <v>0</v>
      </c>
      <c r="BW305" s="13">
        <v>0</v>
      </c>
      <c r="BX305" s="13">
        <v>0</v>
      </c>
    </row>
    <row r="306" spans="1:76" x14ac:dyDescent="0.25">
      <c r="A306" s="26" t="s">
        <v>718</v>
      </c>
      <c r="B306" s="47" t="s">
        <v>100</v>
      </c>
      <c r="C306" s="47" t="s">
        <v>108</v>
      </c>
      <c r="D306" s="64"/>
      <c r="E306" s="42" t="s">
        <v>11</v>
      </c>
      <c r="F306" s="19">
        <v>0</v>
      </c>
      <c r="G306" s="19">
        <v>0</v>
      </c>
      <c r="H306" s="19">
        <v>0</v>
      </c>
      <c r="I306" s="6"/>
      <c r="J306" s="6"/>
      <c r="K306" s="6"/>
      <c r="L306" s="6"/>
      <c r="M306" s="14"/>
      <c r="N306" s="14">
        <v>5</v>
      </c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3">
        <v>0</v>
      </c>
      <c r="BU306" s="13">
        <v>0</v>
      </c>
      <c r="BV306" s="13">
        <v>0</v>
      </c>
      <c r="BW306" s="13">
        <v>0</v>
      </c>
      <c r="BX306" s="13">
        <v>0</v>
      </c>
    </row>
    <row r="307" spans="1:76" x14ac:dyDescent="0.25">
      <c r="A307" s="26" t="s">
        <v>719</v>
      </c>
      <c r="B307" s="47" t="s">
        <v>91</v>
      </c>
      <c r="C307" s="47" t="s">
        <v>108</v>
      </c>
      <c r="D307" s="64"/>
      <c r="E307" s="42" t="s">
        <v>11</v>
      </c>
      <c r="F307" s="19">
        <v>0</v>
      </c>
      <c r="G307" s="19">
        <v>0</v>
      </c>
      <c r="H307" s="19">
        <v>0</v>
      </c>
      <c r="I307" s="6">
        <v>138</v>
      </c>
      <c r="J307" s="6">
        <v>117</v>
      </c>
      <c r="K307" s="6">
        <v>107</v>
      </c>
      <c r="L307" s="6">
        <v>150</v>
      </c>
      <c r="M307" s="45"/>
      <c r="N307" s="19">
        <v>15</v>
      </c>
      <c r="Q307" s="19">
        <v>20</v>
      </c>
      <c r="R307" s="14">
        <v>26</v>
      </c>
      <c r="S307" s="14"/>
      <c r="T307" s="14">
        <v>24</v>
      </c>
      <c r="U307" s="14"/>
      <c r="V307" s="14"/>
      <c r="W307" s="14"/>
      <c r="X307" s="14"/>
      <c r="Y307" s="14"/>
      <c r="Z307" s="14"/>
      <c r="AA307" s="14">
        <v>40</v>
      </c>
      <c r="AB307" s="14"/>
      <c r="AC307" s="14"/>
      <c r="AD307" s="14"/>
      <c r="AE307" s="14"/>
      <c r="AF307" s="14"/>
      <c r="AG307" s="14">
        <v>29</v>
      </c>
      <c r="AH307" s="14"/>
      <c r="AI307" s="14"/>
      <c r="AJ307" s="14"/>
      <c r="AK307" s="14">
        <v>41</v>
      </c>
      <c r="AL307" s="14"/>
      <c r="AM307" s="14">
        <v>21</v>
      </c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3">
        <v>0</v>
      </c>
      <c r="BU307" s="13">
        <v>0</v>
      </c>
      <c r="BV307" s="13">
        <v>0</v>
      </c>
      <c r="BW307" s="13">
        <v>0</v>
      </c>
      <c r="BX307" s="13">
        <v>0</v>
      </c>
    </row>
    <row r="308" spans="1:76" x14ac:dyDescent="0.25">
      <c r="A308" s="26" t="s">
        <v>720</v>
      </c>
      <c r="B308" s="48" t="s">
        <v>62</v>
      </c>
      <c r="C308" s="48" t="s">
        <v>61</v>
      </c>
      <c r="D308" s="64"/>
      <c r="E308" s="42" t="s">
        <v>34</v>
      </c>
      <c r="F308" s="19">
        <v>0</v>
      </c>
      <c r="G308" s="19">
        <v>0</v>
      </c>
      <c r="H308" s="19">
        <v>0</v>
      </c>
      <c r="I308" s="6">
        <v>108</v>
      </c>
      <c r="J308" s="6">
        <v>129</v>
      </c>
      <c r="K308" s="6">
        <v>103</v>
      </c>
      <c r="L308" s="6">
        <v>99</v>
      </c>
      <c r="M308" s="45"/>
      <c r="O308" s="49">
        <v>20</v>
      </c>
      <c r="R308" s="14"/>
      <c r="S308" s="14"/>
      <c r="T308" s="14">
        <v>30</v>
      </c>
      <c r="U308" s="14">
        <v>36</v>
      </c>
      <c r="V308" s="14">
        <v>21</v>
      </c>
      <c r="W308" s="14"/>
      <c r="X308" s="14"/>
      <c r="Y308" s="14">
        <v>21</v>
      </c>
      <c r="Z308" s="14"/>
      <c r="AA308" s="14"/>
      <c r="AB308" s="14"/>
      <c r="AC308" s="14">
        <v>37</v>
      </c>
      <c r="AD308" s="14"/>
      <c r="AE308" s="14"/>
      <c r="AF308" s="14"/>
      <c r="AG308" s="14"/>
      <c r="AH308" s="14"/>
      <c r="AI308" s="14"/>
      <c r="AJ308" s="14"/>
      <c r="AK308" s="14"/>
      <c r="AL308" s="14">
        <v>91</v>
      </c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3">
        <v>0</v>
      </c>
      <c r="BU308" s="13">
        <v>0</v>
      </c>
      <c r="BV308" s="13">
        <v>0</v>
      </c>
      <c r="BW308" s="13">
        <v>0</v>
      </c>
      <c r="BX308" s="13">
        <v>0</v>
      </c>
    </row>
    <row r="309" spans="1:76" x14ac:dyDescent="0.25">
      <c r="A309" s="26" t="s">
        <v>722</v>
      </c>
      <c r="B309" s="45" t="s">
        <v>249</v>
      </c>
      <c r="C309" s="45" t="s">
        <v>114</v>
      </c>
      <c r="D309" s="64"/>
      <c r="E309" s="42" t="s">
        <v>11</v>
      </c>
      <c r="F309" s="19">
        <v>0</v>
      </c>
      <c r="G309" s="19">
        <v>0</v>
      </c>
      <c r="H309" s="19">
        <v>0</v>
      </c>
      <c r="I309" s="6">
        <v>171</v>
      </c>
      <c r="J309" s="6">
        <v>101</v>
      </c>
      <c r="K309" s="6"/>
      <c r="L309" s="6"/>
      <c r="M309" s="14"/>
      <c r="N309" s="14"/>
      <c r="O309" s="14"/>
      <c r="P309" s="14"/>
      <c r="Q309" s="14"/>
      <c r="R309" s="14">
        <v>106</v>
      </c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3">
        <v>0</v>
      </c>
      <c r="BU309" s="13">
        <v>0</v>
      </c>
      <c r="BV309" s="13">
        <v>0</v>
      </c>
      <c r="BW309" s="13">
        <v>0</v>
      </c>
      <c r="BX309" s="13">
        <v>0</v>
      </c>
    </row>
    <row r="310" spans="1:76" x14ac:dyDescent="0.25">
      <c r="A310" s="26" t="s">
        <v>723</v>
      </c>
      <c r="B310" s="47" t="s">
        <v>85</v>
      </c>
      <c r="C310" s="47" t="s">
        <v>114</v>
      </c>
      <c r="D310" s="64" t="s">
        <v>392</v>
      </c>
      <c r="E310" s="42" t="s">
        <v>12</v>
      </c>
      <c r="F310" s="19">
        <v>0</v>
      </c>
      <c r="G310" s="19">
        <v>0</v>
      </c>
      <c r="H310" s="19">
        <v>0</v>
      </c>
      <c r="I310" s="6">
        <v>155</v>
      </c>
      <c r="J310" s="6">
        <v>166</v>
      </c>
      <c r="K310" s="6">
        <v>174</v>
      </c>
      <c r="L310" s="6">
        <v>109</v>
      </c>
      <c r="M310" s="45"/>
      <c r="N310" s="19">
        <v>23</v>
      </c>
      <c r="R310" s="14">
        <v>85</v>
      </c>
      <c r="S310" s="14"/>
      <c r="T310" s="14">
        <v>76</v>
      </c>
      <c r="U310" s="14"/>
      <c r="V310" s="14"/>
      <c r="W310" s="14"/>
      <c r="X310" s="14"/>
      <c r="Y310" s="14"/>
      <c r="Z310" s="14"/>
      <c r="AA310" s="14">
        <v>123</v>
      </c>
      <c r="AB310" s="14">
        <v>8</v>
      </c>
      <c r="AC310" s="14"/>
      <c r="AD310" s="14"/>
      <c r="AE310" s="14"/>
      <c r="AF310" s="14"/>
      <c r="AG310" s="14">
        <v>82</v>
      </c>
      <c r="AH310" s="14"/>
      <c r="AI310" s="14"/>
      <c r="AJ310" s="14"/>
      <c r="AK310" s="14"/>
      <c r="AL310" s="14"/>
      <c r="AM310" s="14">
        <v>129</v>
      </c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3">
        <v>0</v>
      </c>
      <c r="BU310" s="13">
        <v>0</v>
      </c>
      <c r="BV310" s="13">
        <v>0</v>
      </c>
      <c r="BW310" s="13">
        <v>0</v>
      </c>
      <c r="BX310" s="13">
        <v>0</v>
      </c>
    </row>
    <row r="311" spans="1:76" x14ac:dyDescent="0.25">
      <c r="A311" s="26" t="s">
        <v>724</v>
      </c>
      <c r="B311" s="45" t="s">
        <v>192</v>
      </c>
      <c r="C311" s="45" t="s">
        <v>193</v>
      </c>
      <c r="D311" s="64"/>
      <c r="E311" s="42" t="s">
        <v>11</v>
      </c>
      <c r="F311" s="19">
        <v>0</v>
      </c>
      <c r="G311" s="19">
        <v>0</v>
      </c>
      <c r="H311" s="19">
        <v>0</v>
      </c>
      <c r="I311" s="6">
        <v>183</v>
      </c>
      <c r="J311" s="6">
        <v>176</v>
      </c>
      <c r="K311" s="6"/>
      <c r="L311" s="6">
        <v>135</v>
      </c>
      <c r="M311" s="14">
        <v>26</v>
      </c>
      <c r="N311" s="14"/>
      <c r="O311" s="14"/>
      <c r="P311" s="14"/>
      <c r="Q311" s="14"/>
      <c r="R311" s="14">
        <v>42</v>
      </c>
      <c r="S311" s="14"/>
      <c r="T311" s="14">
        <v>58</v>
      </c>
      <c r="U311" s="14"/>
      <c r="V311" s="14"/>
      <c r="W311" s="14"/>
      <c r="X311" s="14"/>
      <c r="Y311" s="14"/>
      <c r="Z311" s="14"/>
      <c r="AA311" s="14">
        <v>63</v>
      </c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3">
        <v>0</v>
      </c>
      <c r="BU311" s="13">
        <v>0</v>
      </c>
      <c r="BV311" s="13">
        <v>0</v>
      </c>
      <c r="BW311" s="13">
        <v>0</v>
      </c>
      <c r="BX311" s="13">
        <v>0</v>
      </c>
    </row>
    <row r="312" spans="1:76" x14ac:dyDescent="0.25">
      <c r="A312" s="26" t="s">
        <v>725</v>
      </c>
      <c r="B312" s="70" t="s">
        <v>811</v>
      </c>
      <c r="C312" s="65" t="s">
        <v>812</v>
      </c>
      <c r="D312" s="64"/>
      <c r="E312" s="42" t="s">
        <v>11</v>
      </c>
      <c r="F312" s="19">
        <v>0</v>
      </c>
      <c r="G312" s="19">
        <v>0</v>
      </c>
      <c r="H312" s="19">
        <v>0</v>
      </c>
      <c r="I312" s="6"/>
      <c r="J312" s="6"/>
      <c r="K312" s="6"/>
      <c r="L312" s="6">
        <v>79</v>
      </c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>
        <v>12</v>
      </c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3">
        <v>0</v>
      </c>
      <c r="BU312" s="13">
        <v>0</v>
      </c>
      <c r="BV312" s="13">
        <v>0</v>
      </c>
      <c r="BW312" s="13">
        <v>0</v>
      </c>
      <c r="BX312" s="13">
        <v>0</v>
      </c>
    </row>
    <row r="313" spans="1:76" x14ac:dyDescent="0.25">
      <c r="A313" s="26" t="s">
        <v>726</v>
      </c>
      <c r="B313" s="50" t="s">
        <v>127</v>
      </c>
      <c r="C313" s="50" t="s">
        <v>128</v>
      </c>
      <c r="D313" s="64"/>
      <c r="E313" s="42" t="s">
        <v>35</v>
      </c>
      <c r="F313" s="19">
        <v>0</v>
      </c>
      <c r="G313" s="19">
        <v>0</v>
      </c>
      <c r="H313" s="19">
        <v>0</v>
      </c>
      <c r="I313" s="6"/>
      <c r="J313" s="6"/>
      <c r="K313" s="6"/>
      <c r="L313" s="6"/>
      <c r="M313" s="14"/>
      <c r="N313" s="14"/>
      <c r="O313" s="14"/>
      <c r="P313" s="14">
        <v>1</v>
      </c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3">
        <v>0</v>
      </c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3">
        <v>0</v>
      </c>
      <c r="BU313" s="13">
        <v>0</v>
      </c>
      <c r="BV313" s="13">
        <v>0</v>
      </c>
      <c r="BW313" s="13">
        <v>0</v>
      </c>
      <c r="BX313" s="13">
        <v>0</v>
      </c>
    </row>
    <row r="314" spans="1:76" x14ac:dyDescent="0.25">
      <c r="A314" s="26" t="s">
        <v>727</v>
      </c>
      <c r="B314" s="50" t="s">
        <v>124</v>
      </c>
      <c r="C314" s="50" t="s">
        <v>128</v>
      </c>
      <c r="D314" s="64"/>
      <c r="E314" s="42" t="s">
        <v>35</v>
      </c>
      <c r="F314" s="19">
        <v>0</v>
      </c>
      <c r="G314" s="19">
        <v>0</v>
      </c>
      <c r="H314" s="19">
        <v>0</v>
      </c>
      <c r="I314" s="6">
        <v>84</v>
      </c>
      <c r="J314" s="6">
        <v>99</v>
      </c>
      <c r="K314" s="6"/>
      <c r="L314" s="6"/>
      <c r="M314" s="14"/>
      <c r="N314" s="14"/>
      <c r="O314" s="14"/>
      <c r="P314" s="14">
        <v>6</v>
      </c>
      <c r="Q314" s="14"/>
      <c r="R314" s="14">
        <v>21</v>
      </c>
      <c r="S314" s="14"/>
      <c r="T314" s="14"/>
      <c r="U314" s="14"/>
      <c r="V314" s="14"/>
      <c r="W314" s="14"/>
      <c r="X314" s="14"/>
      <c r="Y314" s="14"/>
      <c r="Z314" s="14"/>
      <c r="AA314" s="14">
        <v>34</v>
      </c>
      <c r="AB314" s="14"/>
      <c r="AC314" s="14"/>
      <c r="AD314" s="14"/>
      <c r="AE314" s="14">
        <v>40</v>
      </c>
      <c r="AF314" s="14"/>
      <c r="AG314" s="14"/>
      <c r="AH314" s="14">
        <v>62</v>
      </c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3">
        <v>0</v>
      </c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3">
        <v>0</v>
      </c>
      <c r="BU314" s="13">
        <v>0</v>
      </c>
      <c r="BV314" s="13">
        <v>0</v>
      </c>
      <c r="BW314" s="13">
        <v>0</v>
      </c>
      <c r="BX314" s="13">
        <v>0</v>
      </c>
    </row>
    <row r="315" spans="1:76" x14ac:dyDescent="0.25">
      <c r="A315" s="26" t="s">
        <v>728</v>
      </c>
      <c r="B315" s="45" t="s">
        <v>406</v>
      </c>
      <c r="C315" s="45" t="s">
        <v>128</v>
      </c>
      <c r="D315" s="64"/>
      <c r="E315" s="42" t="s">
        <v>34</v>
      </c>
      <c r="F315" s="19">
        <v>0</v>
      </c>
      <c r="G315" s="19">
        <v>0</v>
      </c>
      <c r="H315" s="19">
        <v>0</v>
      </c>
      <c r="I315" s="6"/>
      <c r="J315" s="6">
        <v>67</v>
      </c>
      <c r="K315" s="6"/>
      <c r="L315" s="6"/>
      <c r="M315" s="14"/>
      <c r="N315" s="14"/>
      <c r="O315" s="14"/>
      <c r="P315" s="14"/>
      <c r="Q315" s="14"/>
      <c r="R315" s="14">
        <v>24</v>
      </c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3">
        <v>0</v>
      </c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3">
        <v>0</v>
      </c>
      <c r="BU315" s="13">
        <v>0</v>
      </c>
      <c r="BV315" s="13">
        <v>0</v>
      </c>
      <c r="BW315" s="13">
        <v>0</v>
      </c>
      <c r="BX315" s="13">
        <v>0</v>
      </c>
    </row>
    <row r="316" spans="1:76" x14ac:dyDescent="0.25">
      <c r="A316" s="26" t="s">
        <v>737</v>
      </c>
      <c r="B316" s="43" t="s">
        <v>493</v>
      </c>
      <c r="C316" s="65" t="s">
        <v>61</v>
      </c>
      <c r="D316" s="64" t="s">
        <v>388</v>
      </c>
      <c r="E316" s="42" t="s">
        <v>35</v>
      </c>
      <c r="F316" s="13">
        <v>0</v>
      </c>
      <c r="G316" s="13">
        <v>0</v>
      </c>
      <c r="H316" s="13">
        <v>0</v>
      </c>
      <c r="I316" s="6"/>
      <c r="J316" s="6"/>
      <c r="K316" s="6"/>
      <c r="L316" s="6"/>
      <c r="M316" s="14"/>
      <c r="N316" s="14"/>
      <c r="O316" s="14"/>
      <c r="P316" s="14"/>
      <c r="Q316" s="14"/>
      <c r="R316" s="14"/>
      <c r="S316" s="14"/>
      <c r="T316" s="14"/>
      <c r="U316" s="14"/>
      <c r="V316" s="14">
        <v>1</v>
      </c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3">
        <v>0</v>
      </c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3">
        <v>0</v>
      </c>
      <c r="BU316" s="13">
        <v>0</v>
      </c>
      <c r="BV316" s="13">
        <v>0</v>
      </c>
      <c r="BW316" s="13">
        <v>0</v>
      </c>
      <c r="BX316" s="13">
        <v>0</v>
      </c>
    </row>
    <row r="317" spans="1:76" x14ac:dyDescent="0.25">
      <c r="A317" s="26" t="s">
        <v>753</v>
      </c>
      <c r="B317" s="45" t="s">
        <v>544</v>
      </c>
      <c r="C317" s="45" t="s">
        <v>541</v>
      </c>
      <c r="D317" s="64"/>
      <c r="E317" s="42" t="s">
        <v>35</v>
      </c>
      <c r="F317" s="19">
        <v>0</v>
      </c>
      <c r="G317" s="19">
        <v>0</v>
      </c>
      <c r="H317" s="19">
        <v>0</v>
      </c>
      <c r="I317" s="6"/>
      <c r="J317" s="6"/>
      <c r="K317" s="6"/>
      <c r="L317" s="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45">
        <v>22</v>
      </c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3">
        <v>0</v>
      </c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3">
        <v>0</v>
      </c>
      <c r="BU317" s="13">
        <v>0</v>
      </c>
      <c r="BV317" s="13">
        <v>0</v>
      </c>
      <c r="BW317" s="13">
        <v>0</v>
      </c>
      <c r="BX317" s="13">
        <v>0</v>
      </c>
    </row>
    <row r="318" spans="1:76" x14ac:dyDescent="0.25">
      <c r="A318" s="26" t="s">
        <v>754</v>
      </c>
      <c r="B318" s="45" t="s">
        <v>204</v>
      </c>
      <c r="C318" s="45" t="s">
        <v>188</v>
      </c>
      <c r="D318" s="64"/>
      <c r="E318" s="42" t="s">
        <v>11</v>
      </c>
      <c r="F318" s="19">
        <v>0</v>
      </c>
      <c r="G318" s="19">
        <v>0</v>
      </c>
      <c r="H318" s="19">
        <v>0</v>
      </c>
      <c r="I318" s="6"/>
      <c r="J318" s="6"/>
      <c r="K318" s="6"/>
      <c r="L318" s="6"/>
      <c r="M318" s="14">
        <v>9</v>
      </c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3">
        <v>0</v>
      </c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3">
        <v>0</v>
      </c>
      <c r="BU318" s="13">
        <v>0</v>
      </c>
      <c r="BV318" s="13">
        <v>0</v>
      </c>
      <c r="BW318" s="13">
        <v>0</v>
      </c>
      <c r="BX318" s="13">
        <v>0</v>
      </c>
    </row>
    <row r="319" spans="1:76" x14ac:dyDescent="0.25">
      <c r="A319" s="26" t="s">
        <v>755</v>
      </c>
      <c r="B319" s="45" t="s">
        <v>189</v>
      </c>
      <c r="C319" s="45" t="s">
        <v>188</v>
      </c>
      <c r="D319" s="64"/>
      <c r="E319" s="42" t="s">
        <v>11</v>
      </c>
      <c r="F319" s="13">
        <v>0</v>
      </c>
      <c r="G319" s="13">
        <v>0</v>
      </c>
      <c r="H319" s="13">
        <v>0</v>
      </c>
      <c r="I319" s="6"/>
      <c r="J319" s="6"/>
      <c r="K319" s="6"/>
      <c r="L319" s="6"/>
      <c r="M319" s="14">
        <v>38</v>
      </c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3">
        <v>0</v>
      </c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3">
        <v>0</v>
      </c>
      <c r="BU319" s="13">
        <v>0</v>
      </c>
      <c r="BV319" s="13">
        <v>0</v>
      </c>
      <c r="BW319" s="13">
        <v>0</v>
      </c>
      <c r="BX319" s="13">
        <v>0</v>
      </c>
    </row>
    <row r="320" spans="1:76" x14ac:dyDescent="0.25">
      <c r="A320" s="26" t="s">
        <v>756</v>
      </c>
      <c r="B320" s="50" t="s">
        <v>293</v>
      </c>
      <c r="C320" s="50" t="s">
        <v>294</v>
      </c>
      <c r="D320" s="64" t="s">
        <v>393</v>
      </c>
      <c r="E320" s="42" t="s">
        <v>34</v>
      </c>
      <c r="F320" s="19">
        <v>0</v>
      </c>
      <c r="G320" s="19">
        <v>0</v>
      </c>
      <c r="H320" s="19">
        <v>0</v>
      </c>
      <c r="I320" s="6"/>
      <c r="J320" s="6"/>
      <c r="K320" s="6"/>
      <c r="L320" s="6"/>
      <c r="M320" s="14"/>
      <c r="N320" s="14"/>
      <c r="O320" s="14"/>
      <c r="P320" s="14"/>
      <c r="Q320" s="14">
        <v>21</v>
      </c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>
        <v>26</v>
      </c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3">
        <v>0</v>
      </c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3">
        <v>0</v>
      </c>
      <c r="BU320" s="13">
        <v>0</v>
      </c>
      <c r="BV320" s="13">
        <v>0</v>
      </c>
      <c r="BW320" s="13">
        <v>0</v>
      </c>
      <c r="BX320" s="13">
        <v>0</v>
      </c>
    </row>
    <row r="321" spans="1:76" x14ac:dyDescent="0.25">
      <c r="A321" s="26" t="s">
        <v>757</v>
      </c>
      <c r="B321" s="45" t="s">
        <v>427</v>
      </c>
      <c r="C321" s="45" t="s">
        <v>268</v>
      </c>
      <c r="D321" s="64"/>
      <c r="E321" s="42" t="s">
        <v>34</v>
      </c>
      <c r="F321" s="19">
        <v>0</v>
      </c>
      <c r="G321" s="19">
        <v>0</v>
      </c>
      <c r="H321" s="19">
        <v>0</v>
      </c>
      <c r="I321" s="6"/>
      <c r="J321" s="6"/>
      <c r="K321" s="6"/>
      <c r="L321" s="6"/>
      <c r="M321" s="14"/>
      <c r="N321" s="14"/>
      <c r="O321" s="14"/>
      <c r="P321" s="14"/>
      <c r="Q321" s="14"/>
      <c r="R321" s="14"/>
      <c r="S321" s="14"/>
      <c r="T321" s="14">
        <v>32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3">
        <v>0</v>
      </c>
      <c r="BU321" s="13">
        <v>0</v>
      </c>
      <c r="BV321" s="13">
        <v>0</v>
      </c>
      <c r="BW321" s="13">
        <v>0</v>
      </c>
      <c r="BX321" s="13">
        <v>0</v>
      </c>
    </row>
    <row r="322" spans="1:76" x14ac:dyDescent="0.25">
      <c r="A322" s="26" t="s">
        <v>758</v>
      </c>
      <c r="B322" s="45" t="s">
        <v>626</v>
      </c>
      <c r="C322" s="45" t="s">
        <v>237</v>
      </c>
      <c r="D322" s="64"/>
      <c r="E322" s="42" t="s">
        <v>11</v>
      </c>
      <c r="F322" s="19">
        <v>0</v>
      </c>
      <c r="G322" s="19">
        <v>0</v>
      </c>
      <c r="H322" s="19">
        <v>0</v>
      </c>
      <c r="I322" s="6"/>
      <c r="J322" s="6"/>
      <c r="K322" s="6"/>
      <c r="L322" s="6">
        <v>243</v>
      </c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>
        <v>89</v>
      </c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3">
        <v>0</v>
      </c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3">
        <v>0</v>
      </c>
      <c r="BU322" s="13">
        <v>0</v>
      </c>
      <c r="BV322" s="13">
        <v>0</v>
      </c>
      <c r="BW322" s="13">
        <v>0</v>
      </c>
      <c r="BX322" s="13">
        <v>0</v>
      </c>
    </row>
    <row r="323" spans="1:76" x14ac:dyDescent="0.25">
      <c r="A323" s="26" t="s">
        <v>759</v>
      </c>
      <c r="B323" s="45" t="s">
        <v>429</v>
      </c>
      <c r="C323" s="45" t="s">
        <v>237</v>
      </c>
      <c r="D323" s="64"/>
      <c r="E323" s="42" t="s">
        <v>27</v>
      </c>
      <c r="F323" s="19">
        <v>0</v>
      </c>
      <c r="G323" s="19">
        <v>0</v>
      </c>
      <c r="H323" s="19">
        <v>0</v>
      </c>
      <c r="I323" s="6"/>
      <c r="J323" s="6"/>
      <c r="K323" s="6"/>
      <c r="L323" s="6">
        <v>162</v>
      </c>
      <c r="M323" s="14"/>
      <c r="N323" s="14"/>
      <c r="O323" s="14"/>
      <c r="P323" s="14"/>
      <c r="Q323" s="14"/>
      <c r="R323" s="14"/>
      <c r="S323" s="14"/>
      <c r="T323" s="14">
        <v>26</v>
      </c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>
        <v>49</v>
      </c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3">
        <v>0</v>
      </c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3">
        <v>0</v>
      </c>
      <c r="BU323" s="13">
        <v>0</v>
      </c>
      <c r="BV323" s="13">
        <v>0</v>
      </c>
      <c r="BW323" s="13">
        <v>0</v>
      </c>
      <c r="BX323" s="13">
        <v>0</v>
      </c>
    </row>
    <row r="324" spans="1:76" x14ac:dyDescent="0.25">
      <c r="A324" s="26" t="s">
        <v>760</v>
      </c>
      <c r="B324" s="50" t="s">
        <v>250</v>
      </c>
      <c r="C324" s="50" t="s">
        <v>246</v>
      </c>
      <c r="D324" s="64" t="s">
        <v>395</v>
      </c>
      <c r="E324" s="42" t="s">
        <v>12</v>
      </c>
      <c r="F324" s="19">
        <v>0</v>
      </c>
      <c r="G324" s="19">
        <v>0</v>
      </c>
      <c r="H324" s="19">
        <v>0</v>
      </c>
      <c r="I324" s="6">
        <v>169</v>
      </c>
      <c r="J324" s="6"/>
      <c r="K324" s="6">
        <v>95</v>
      </c>
      <c r="L324" s="6">
        <v>133</v>
      </c>
      <c r="M324" s="14"/>
      <c r="N324" s="14"/>
      <c r="O324" s="14"/>
      <c r="P324" s="14"/>
      <c r="Q324" s="14">
        <v>36</v>
      </c>
      <c r="R324" s="14"/>
      <c r="S324" s="14">
        <v>32</v>
      </c>
      <c r="T324" s="14"/>
      <c r="U324" s="14">
        <v>41</v>
      </c>
      <c r="V324" s="14">
        <v>41</v>
      </c>
      <c r="W324" s="14"/>
      <c r="X324" s="14"/>
      <c r="Y324" s="14"/>
      <c r="Z324" s="14"/>
      <c r="AA324" s="14"/>
      <c r="AB324" s="14"/>
      <c r="AC324" s="14">
        <v>30</v>
      </c>
      <c r="AD324" s="14"/>
      <c r="AE324" s="14"/>
      <c r="AF324" s="14"/>
      <c r="AG324" s="14"/>
      <c r="AH324" s="14"/>
      <c r="AI324" s="14"/>
      <c r="AJ324" s="14"/>
      <c r="AK324" s="14"/>
      <c r="AL324" s="14">
        <v>84</v>
      </c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3">
        <v>0</v>
      </c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3">
        <v>0</v>
      </c>
      <c r="BU324" s="13">
        <v>0</v>
      </c>
      <c r="BV324" s="13">
        <v>0</v>
      </c>
      <c r="BW324" s="13">
        <v>0</v>
      </c>
      <c r="BX324" s="13">
        <v>0</v>
      </c>
    </row>
    <row r="325" spans="1:76" x14ac:dyDescent="0.25">
      <c r="A325" s="26" t="s">
        <v>761</v>
      </c>
      <c r="B325" s="45" t="s">
        <v>433</v>
      </c>
      <c r="C325" s="65" t="s">
        <v>294</v>
      </c>
      <c r="D325" s="64"/>
      <c r="E325" s="42" t="s">
        <v>34</v>
      </c>
      <c r="F325" s="19">
        <v>0</v>
      </c>
      <c r="G325" s="19">
        <v>0</v>
      </c>
      <c r="H325" s="19">
        <v>0</v>
      </c>
      <c r="I325" s="6"/>
      <c r="J325" s="6"/>
      <c r="K325" s="6"/>
      <c r="L325" s="6"/>
      <c r="M325" s="14"/>
      <c r="N325" s="14"/>
      <c r="O325" s="14"/>
      <c r="P325" s="14"/>
      <c r="Q325" s="14"/>
      <c r="R325" s="14"/>
      <c r="S325" s="14"/>
      <c r="T325" s="14">
        <v>12</v>
      </c>
      <c r="U325" s="14"/>
      <c r="V325" s="14"/>
      <c r="W325" s="14"/>
      <c r="X325" s="14"/>
      <c r="Y325" s="14">
        <v>10</v>
      </c>
      <c r="Z325" s="14"/>
      <c r="AA325" s="14"/>
      <c r="AB325" s="14"/>
      <c r="AC325" s="14"/>
      <c r="AD325" s="14"/>
      <c r="AE325" s="14"/>
      <c r="AF325" s="14"/>
      <c r="AG325" s="14"/>
      <c r="AH325" s="14"/>
      <c r="AI325" s="14">
        <v>33</v>
      </c>
      <c r="AJ325" s="14"/>
      <c r="AK325" s="14"/>
      <c r="AL325" s="14">
        <v>26</v>
      </c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3">
        <v>0</v>
      </c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3">
        <v>0</v>
      </c>
      <c r="BU325" s="13">
        <v>0</v>
      </c>
      <c r="BV325" s="13">
        <v>0</v>
      </c>
      <c r="BW325" s="13">
        <v>0</v>
      </c>
      <c r="BX325" s="13">
        <v>0</v>
      </c>
    </row>
    <row r="326" spans="1:76" x14ac:dyDescent="0.25">
      <c r="A326" s="26" t="s">
        <v>762</v>
      </c>
      <c r="B326" s="48" t="s">
        <v>65</v>
      </c>
      <c r="C326" s="48" t="s">
        <v>57</v>
      </c>
      <c r="D326" s="64"/>
      <c r="E326" s="42" t="s">
        <v>34</v>
      </c>
      <c r="F326" s="19">
        <v>0</v>
      </c>
      <c r="G326" s="19">
        <v>0</v>
      </c>
      <c r="H326" s="19">
        <v>0</v>
      </c>
      <c r="I326" s="6"/>
      <c r="J326" s="6"/>
      <c r="K326" s="6"/>
      <c r="L326" s="6"/>
      <c r="M326" s="45"/>
      <c r="N326" s="14">
        <v>3</v>
      </c>
      <c r="O326" s="49">
        <v>14</v>
      </c>
      <c r="P326" s="14"/>
      <c r="Q326" s="14"/>
      <c r="R326" s="14"/>
      <c r="S326" s="14">
        <v>20</v>
      </c>
      <c r="T326" s="14"/>
      <c r="U326" s="14">
        <v>21</v>
      </c>
      <c r="V326" s="14">
        <v>11</v>
      </c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3">
        <v>0</v>
      </c>
      <c r="BU326" s="13">
        <v>0</v>
      </c>
      <c r="BV326" s="13">
        <v>0</v>
      </c>
      <c r="BW326" s="13">
        <v>0</v>
      </c>
      <c r="BX326" s="13">
        <v>0</v>
      </c>
    </row>
    <row r="327" spans="1:76" x14ac:dyDescent="0.25">
      <c r="A327" s="26" t="s">
        <v>763</v>
      </c>
      <c r="B327" s="45" t="s">
        <v>402</v>
      </c>
      <c r="C327" s="45" t="s">
        <v>115</v>
      </c>
      <c r="D327" s="64"/>
      <c r="E327" s="42" t="s">
        <v>11</v>
      </c>
      <c r="F327" s="19">
        <v>0</v>
      </c>
      <c r="G327" s="19">
        <v>0</v>
      </c>
      <c r="H327" s="19">
        <v>0</v>
      </c>
      <c r="I327" s="6"/>
      <c r="J327" s="6"/>
      <c r="K327" s="6"/>
      <c r="L327" s="6"/>
      <c r="M327" s="14"/>
      <c r="N327" s="14"/>
      <c r="O327" s="14"/>
      <c r="P327" s="14"/>
      <c r="Q327" s="14"/>
      <c r="R327" s="14">
        <v>50</v>
      </c>
      <c r="S327" s="14"/>
      <c r="T327" s="14"/>
      <c r="U327" s="14"/>
      <c r="V327" s="14"/>
      <c r="W327" s="14"/>
      <c r="X327" s="14"/>
      <c r="Y327" s="14"/>
      <c r="Z327" s="14"/>
      <c r="AA327" s="14">
        <v>28</v>
      </c>
      <c r="AB327" s="14"/>
      <c r="AC327" s="14"/>
      <c r="AD327" s="14">
        <v>27</v>
      </c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3">
        <v>0</v>
      </c>
      <c r="BU327" s="13">
        <v>0</v>
      </c>
      <c r="BV327" s="13">
        <v>0</v>
      </c>
      <c r="BW327" s="13">
        <v>0</v>
      </c>
      <c r="BX327" s="13">
        <v>0</v>
      </c>
    </row>
    <row r="328" spans="1:76" x14ac:dyDescent="0.25">
      <c r="A328" s="26" t="s">
        <v>764</v>
      </c>
      <c r="B328" s="50" t="s">
        <v>297</v>
      </c>
      <c r="C328" s="50" t="s">
        <v>61</v>
      </c>
      <c r="D328" s="64" t="s">
        <v>393</v>
      </c>
      <c r="E328" s="42" t="s">
        <v>34</v>
      </c>
      <c r="F328" s="19">
        <v>0</v>
      </c>
      <c r="G328" s="19">
        <v>0</v>
      </c>
      <c r="H328" s="19">
        <v>0</v>
      </c>
      <c r="I328" s="6"/>
      <c r="J328" s="6"/>
      <c r="K328" s="6"/>
      <c r="L328" s="6"/>
      <c r="M328" s="14"/>
      <c r="N328" s="14"/>
      <c r="O328" s="14"/>
      <c r="P328" s="14"/>
      <c r="Q328" s="14">
        <v>17</v>
      </c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3">
        <v>0</v>
      </c>
      <c r="BU328" s="13">
        <v>0</v>
      </c>
      <c r="BV328" s="13">
        <v>0</v>
      </c>
      <c r="BW328" s="13">
        <v>0</v>
      </c>
      <c r="BX328" s="13">
        <v>0</v>
      </c>
    </row>
    <row r="329" spans="1:76" x14ac:dyDescent="0.25">
      <c r="A329" s="26" t="s">
        <v>765</v>
      </c>
      <c r="B329" s="47" t="s">
        <v>81</v>
      </c>
      <c r="C329" s="47" t="s">
        <v>114</v>
      </c>
      <c r="D329" s="64" t="s">
        <v>395</v>
      </c>
      <c r="E329" s="42" t="s">
        <v>12</v>
      </c>
      <c r="F329" s="19">
        <v>0</v>
      </c>
      <c r="G329" s="19">
        <v>0</v>
      </c>
      <c r="H329" s="19">
        <v>0</v>
      </c>
      <c r="I329" s="6">
        <v>90</v>
      </c>
      <c r="J329" s="6">
        <v>123</v>
      </c>
      <c r="K329" s="6"/>
      <c r="L329" s="6">
        <v>117</v>
      </c>
      <c r="M329" s="45"/>
      <c r="N329" s="19">
        <v>31</v>
      </c>
      <c r="Q329" s="14"/>
      <c r="R329" s="14"/>
      <c r="S329" s="14"/>
      <c r="T329" s="14">
        <v>34</v>
      </c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>
        <v>26</v>
      </c>
      <c r="AH329" s="14"/>
      <c r="AI329" s="14"/>
      <c r="AJ329" s="14"/>
      <c r="AK329" s="14"/>
      <c r="AL329" s="14">
        <v>78</v>
      </c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3">
        <v>0</v>
      </c>
      <c r="BU329" s="13">
        <v>0</v>
      </c>
      <c r="BV329" s="13">
        <v>0</v>
      </c>
      <c r="BW329" s="13">
        <v>0</v>
      </c>
      <c r="BX329" s="13">
        <v>0</v>
      </c>
    </row>
    <row r="330" spans="1:76" x14ac:dyDescent="0.25">
      <c r="A330" s="26" t="s">
        <v>766</v>
      </c>
      <c r="B330" s="45" t="s">
        <v>542</v>
      </c>
      <c r="C330" s="45" t="s">
        <v>541</v>
      </c>
      <c r="D330" s="64"/>
      <c r="E330" s="42" t="s">
        <v>35</v>
      </c>
      <c r="F330" s="19">
        <v>0</v>
      </c>
      <c r="G330" s="19">
        <v>0</v>
      </c>
      <c r="H330" s="19">
        <v>0</v>
      </c>
      <c r="I330" s="6"/>
      <c r="J330" s="6"/>
      <c r="K330" s="6"/>
      <c r="L330" s="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45">
        <v>33</v>
      </c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3">
        <v>0</v>
      </c>
      <c r="BU330" s="13">
        <v>0</v>
      </c>
      <c r="BV330" s="13">
        <v>0</v>
      </c>
      <c r="BW330" s="13">
        <v>0</v>
      </c>
      <c r="BX330" s="13">
        <v>0</v>
      </c>
    </row>
    <row r="331" spans="1:76" x14ac:dyDescent="0.25">
      <c r="A331" s="26" t="s">
        <v>767</v>
      </c>
      <c r="B331" s="48" t="s">
        <v>56</v>
      </c>
      <c r="C331" s="48" t="s">
        <v>57</v>
      </c>
      <c r="D331" s="64"/>
      <c r="E331" s="42" t="s">
        <v>34</v>
      </c>
      <c r="F331" s="19">
        <v>0</v>
      </c>
      <c r="G331" s="19">
        <v>0</v>
      </c>
      <c r="H331" s="19">
        <v>0</v>
      </c>
      <c r="I331" s="6"/>
      <c r="J331" s="6"/>
      <c r="K331" s="6"/>
      <c r="L331" s="6"/>
      <c r="M331" s="45"/>
      <c r="N331" s="14"/>
      <c r="O331" s="49">
        <v>32</v>
      </c>
      <c r="P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3">
        <v>0</v>
      </c>
      <c r="BU331" s="13">
        <v>0</v>
      </c>
      <c r="BV331" s="13">
        <v>0</v>
      </c>
      <c r="BW331" s="13">
        <v>0</v>
      </c>
      <c r="BX331" s="13">
        <v>0</v>
      </c>
    </row>
    <row r="332" spans="1:76" x14ac:dyDescent="0.25">
      <c r="A332" s="26" t="s">
        <v>768</v>
      </c>
      <c r="B332" s="47" t="s">
        <v>92</v>
      </c>
      <c r="C332" s="47" t="s">
        <v>115</v>
      </c>
      <c r="D332" s="64"/>
      <c r="E332" s="42" t="s">
        <v>12</v>
      </c>
      <c r="F332" s="19">
        <v>0</v>
      </c>
      <c r="G332" s="19">
        <v>0</v>
      </c>
      <c r="H332" s="19">
        <v>0</v>
      </c>
      <c r="I332" s="6">
        <v>106</v>
      </c>
      <c r="J332" s="6">
        <v>85</v>
      </c>
      <c r="K332" s="6">
        <v>171</v>
      </c>
      <c r="L332" s="6"/>
      <c r="M332" s="45"/>
      <c r="N332" s="19">
        <v>14</v>
      </c>
      <c r="Q332" s="14"/>
      <c r="R332" s="14">
        <v>58</v>
      </c>
      <c r="S332" s="14"/>
      <c r="T332" s="14"/>
      <c r="U332" s="14"/>
      <c r="V332" s="14"/>
      <c r="W332" s="14"/>
      <c r="X332" s="14"/>
      <c r="Y332" s="14"/>
      <c r="Z332" s="14"/>
      <c r="AA332" s="14">
        <v>52</v>
      </c>
      <c r="AB332" s="14"/>
      <c r="AC332" s="14"/>
      <c r="AD332" s="14">
        <v>7</v>
      </c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3">
        <v>0</v>
      </c>
      <c r="BU332" s="13">
        <v>0</v>
      </c>
      <c r="BV332" s="13">
        <v>0</v>
      </c>
      <c r="BW332" s="13">
        <v>0</v>
      </c>
      <c r="BX332" s="13">
        <v>0</v>
      </c>
    </row>
    <row r="333" spans="1:76" x14ac:dyDescent="0.25">
      <c r="A333" s="26" t="s">
        <v>769</v>
      </c>
      <c r="B333" s="45" t="s">
        <v>194</v>
      </c>
      <c r="C333" s="45" t="s">
        <v>188</v>
      </c>
      <c r="D333" s="64"/>
      <c r="E333" s="42" t="s">
        <v>11</v>
      </c>
      <c r="F333" s="19">
        <v>0</v>
      </c>
      <c r="G333" s="19">
        <v>0</v>
      </c>
      <c r="H333" s="19">
        <v>0</v>
      </c>
      <c r="I333" s="6">
        <v>177</v>
      </c>
      <c r="J333" s="6">
        <v>266</v>
      </c>
      <c r="K333" s="6">
        <v>215</v>
      </c>
      <c r="L333" s="6"/>
      <c r="M333" s="14">
        <v>24</v>
      </c>
      <c r="N333" s="14"/>
      <c r="O333" s="14"/>
      <c r="P333" s="14"/>
      <c r="R333" s="14">
        <v>150</v>
      </c>
      <c r="S333" s="14"/>
      <c r="T333" s="14"/>
      <c r="U333" s="14"/>
      <c r="V333" s="14"/>
      <c r="W333" s="14"/>
      <c r="X333" s="14"/>
      <c r="Y333" s="14"/>
      <c r="Z333" s="14"/>
      <c r="AA333" s="14">
        <v>72</v>
      </c>
      <c r="AB333" s="14"/>
      <c r="AC333" s="14"/>
      <c r="AD333" s="14"/>
      <c r="AE333" s="14"/>
      <c r="AF333" s="14"/>
      <c r="AG333" s="14"/>
      <c r="AH333" s="14">
        <v>129</v>
      </c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3">
        <v>0</v>
      </c>
      <c r="BU333" s="13">
        <v>0</v>
      </c>
      <c r="BV333" s="13">
        <v>0</v>
      </c>
      <c r="BW333" s="13">
        <v>0</v>
      </c>
      <c r="BX333" s="13">
        <v>0</v>
      </c>
    </row>
    <row r="334" spans="1:76" x14ac:dyDescent="0.25">
      <c r="A334" s="26" t="s">
        <v>770</v>
      </c>
      <c r="B334" s="66" t="s">
        <v>540</v>
      </c>
      <c r="C334" s="45" t="s">
        <v>294</v>
      </c>
      <c r="D334" s="77">
        <v>2008</v>
      </c>
      <c r="E334" s="78" t="s">
        <v>35</v>
      </c>
      <c r="F334" s="19">
        <v>0</v>
      </c>
      <c r="G334" s="19">
        <v>0</v>
      </c>
      <c r="H334" s="19">
        <v>0</v>
      </c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45">
        <v>1</v>
      </c>
      <c r="Z334" s="14"/>
      <c r="AA334" s="14"/>
      <c r="AB334" s="14"/>
      <c r="AC334" s="14"/>
      <c r="AD334" s="14"/>
      <c r="AE334" s="14"/>
      <c r="AF334" s="14"/>
      <c r="AG334" s="14"/>
      <c r="AH334" s="14"/>
      <c r="AI334" s="14">
        <v>18</v>
      </c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3">
        <v>0</v>
      </c>
      <c r="BU334" s="13">
        <v>0</v>
      </c>
      <c r="BV334" s="13">
        <v>0</v>
      </c>
      <c r="BW334" s="13">
        <v>0</v>
      </c>
      <c r="BX334" s="13">
        <v>0</v>
      </c>
    </row>
    <row r="335" spans="1:76" x14ac:dyDescent="0.25">
      <c r="A335" s="26" t="s">
        <v>771</v>
      </c>
      <c r="B335" s="45" t="s">
        <v>283</v>
      </c>
      <c r="C335" s="45" t="s">
        <v>268</v>
      </c>
      <c r="D335" s="64"/>
      <c r="E335" s="42" t="s">
        <v>35</v>
      </c>
      <c r="F335" s="19">
        <v>0</v>
      </c>
      <c r="G335" s="19">
        <v>0</v>
      </c>
      <c r="H335" s="19">
        <v>0</v>
      </c>
      <c r="I335" s="6">
        <v>56</v>
      </c>
      <c r="J335" s="6">
        <v>61</v>
      </c>
      <c r="K335" s="6"/>
      <c r="L335" s="6"/>
      <c r="M335" s="14"/>
      <c r="N335" s="14"/>
      <c r="O335" s="14"/>
      <c r="P335" s="14"/>
      <c r="Q335" s="14"/>
      <c r="R335" s="14">
        <v>22</v>
      </c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3">
        <v>0</v>
      </c>
      <c r="BU335" s="13">
        <v>0</v>
      </c>
      <c r="BV335" s="13">
        <v>0</v>
      </c>
      <c r="BW335" s="13">
        <v>0</v>
      </c>
      <c r="BX335" s="13">
        <v>0</v>
      </c>
    </row>
    <row r="336" spans="1:76" x14ac:dyDescent="0.25">
      <c r="A336" s="26" t="s">
        <v>772</v>
      </c>
      <c r="B336" s="47" t="s">
        <v>77</v>
      </c>
      <c r="C336" s="47" t="s">
        <v>108</v>
      </c>
      <c r="D336" s="64"/>
      <c r="E336" s="42" t="s">
        <v>11</v>
      </c>
      <c r="F336" s="19">
        <v>0</v>
      </c>
      <c r="G336" s="19">
        <v>0</v>
      </c>
      <c r="H336" s="19">
        <v>0</v>
      </c>
      <c r="I336" s="6">
        <v>298</v>
      </c>
      <c r="J336" s="6">
        <v>107</v>
      </c>
      <c r="K336" s="6">
        <v>261</v>
      </c>
      <c r="L336" s="6"/>
      <c r="M336" s="45"/>
      <c r="N336" s="19">
        <v>51</v>
      </c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>
        <v>96</v>
      </c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3">
        <v>0</v>
      </c>
      <c r="BU336" s="13">
        <v>0</v>
      </c>
      <c r="BV336" s="13">
        <v>0</v>
      </c>
      <c r="BW336" s="13">
        <v>0</v>
      </c>
      <c r="BX336" s="13">
        <v>0</v>
      </c>
    </row>
    <row r="337" spans="1:76" x14ac:dyDescent="0.25">
      <c r="A337" s="26" t="s">
        <v>773</v>
      </c>
      <c r="B337" s="66" t="s">
        <v>523</v>
      </c>
      <c r="C337" s="45" t="s">
        <v>115</v>
      </c>
      <c r="D337" s="64"/>
      <c r="E337" s="42" t="s">
        <v>35</v>
      </c>
      <c r="F337" s="19">
        <v>0</v>
      </c>
      <c r="G337" s="19">
        <v>0</v>
      </c>
      <c r="H337" s="19">
        <v>0</v>
      </c>
      <c r="I337" s="6"/>
      <c r="J337" s="6"/>
      <c r="K337" s="6"/>
      <c r="L337" s="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45">
        <v>10</v>
      </c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3">
        <v>0</v>
      </c>
      <c r="BU337" s="13">
        <v>0</v>
      </c>
      <c r="BV337" s="13">
        <v>0</v>
      </c>
      <c r="BW337" s="13">
        <v>0</v>
      </c>
      <c r="BX337" s="13">
        <v>0</v>
      </c>
    </row>
    <row r="338" spans="1:76" x14ac:dyDescent="0.25">
      <c r="A338" s="26" t="s">
        <v>774</v>
      </c>
      <c r="B338" s="66" t="s">
        <v>535</v>
      </c>
      <c r="C338" s="45" t="s">
        <v>530</v>
      </c>
      <c r="D338" s="77">
        <v>2010</v>
      </c>
      <c r="E338" s="78" t="s">
        <v>35</v>
      </c>
      <c r="F338" s="19">
        <v>0</v>
      </c>
      <c r="G338" s="19">
        <v>0</v>
      </c>
      <c r="H338" s="19">
        <v>0</v>
      </c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45">
        <v>11</v>
      </c>
      <c r="Z338" s="14"/>
      <c r="AA338" s="14"/>
      <c r="AB338" s="14"/>
      <c r="AC338" s="14"/>
      <c r="AD338" s="14"/>
      <c r="AE338" s="14"/>
      <c r="AF338" s="14"/>
      <c r="AG338" s="14"/>
      <c r="AH338" s="14"/>
      <c r="AI338" s="14">
        <v>13</v>
      </c>
      <c r="AJ338" s="14"/>
      <c r="AK338" s="14"/>
      <c r="AL338" s="14">
        <v>10</v>
      </c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3">
        <v>0</v>
      </c>
      <c r="BU338" s="13">
        <v>0</v>
      </c>
      <c r="BV338" s="13">
        <v>0</v>
      </c>
      <c r="BW338" s="13">
        <v>0</v>
      </c>
      <c r="BX338" s="13">
        <v>0</v>
      </c>
    </row>
    <row r="339" spans="1:76" x14ac:dyDescent="0.25">
      <c r="A339" s="26" t="s">
        <v>775</v>
      </c>
      <c r="B339" s="45" t="s">
        <v>466</v>
      </c>
      <c r="C339" s="65" t="s">
        <v>268</v>
      </c>
      <c r="D339" s="64"/>
      <c r="E339" s="42" t="s">
        <v>34</v>
      </c>
      <c r="F339" s="19">
        <v>0</v>
      </c>
      <c r="G339" s="19">
        <v>0</v>
      </c>
      <c r="H339" s="19">
        <v>0</v>
      </c>
      <c r="I339" s="6"/>
      <c r="J339" s="6">
        <v>77</v>
      </c>
      <c r="K339" s="6"/>
      <c r="L339" s="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3">
        <v>0</v>
      </c>
      <c r="BU339" s="13">
        <v>0</v>
      </c>
      <c r="BV339" s="13">
        <v>0</v>
      </c>
      <c r="BW339" s="13">
        <v>0</v>
      </c>
      <c r="BX339" s="13">
        <v>0</v>
      </c>
    </row>
    <row r="340" spans="1:76" x14ac:dyDescent="0.25">
      <c r="A340" s="26" t="s">
        <v>776</v>
      </c>
      <c r="B340" s="45" t="s">
        <v>638</v>
      </c>
      <c r="C340" s="45" t="s">
        <v>634</v>
      </c>
      <c r="D340" s="64" t="s">
        <v>459</v>
      </c>
      <c r="E340" s="42" t="s">
        <v>35</v>
      </c>
      <c r="F340" s="19">
        <v>0</v>
      </c>
      <c r="G340" s="19">
        <v>0</v>
      </c>
      <c r="H340" s="19">
        <v>0</v>
      </c>
      <c r="I340" s="6"/>
      <c r="J340" s="6"/>
      <c r="K340" s="6"/>
      <c r="L340" s="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>
        <v>31</v>
      </c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3">
        <v>0</v>
      </c>
      <c r="BU340" s="13">
        <v>0</v>
      </c>
      <c r="BV340" s="13">
        <v>0</v>
      </c>
      <c r="BW340" s="13">
        <v>0</v>
      </c>
      <c r="BX340" s="13">
        <v>0</v>
      </c>
    </row>
    <row r="341" spans="1:76" x14ac:dyDescent="0.25">
      <c r="A341" s="26" t="s">
        <v>777</v>
      </c>
      <c r="B341" s="45" t="s">
        <v>655</v>
      </c>
      <c r="C341" s="45" t="s">
        <v>128</v>
      </c>
      <c r="D341" s="64"/>
      <c r="E341" s="42" t="s">
        <v>34</v>
      </c>
      <c r="F341" s="19">
        <v>0</v>
      </c>
      <c r="G341" s="19">
        <v>0</v>
      </c>
      <c r="H341" s="19">
        <v>0</v>
      </c>
      <c r="I341" s="6"/>
      <c r="J341" s="6"/>
      <c r="K341" s="6"/>
      <c r="L341" s="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>
        <v>5</v>
      </c>
      <c r="AC341" s="14"/>
      <c r="AD341" s="14"/>
      <c r="AE341" s="14">
        <v>7</v>
      </c>
      <c r="AF341" s="14"/>
      <c r="AG341" s="14"/>
      <c r="AH341" s="14"/>
      <c r="AI341" s="14"/>
      <c r="AJ341" s="14"/>
      <c r="AK341" s="14"/>
      <c r="AL341" s="14"/>
      <c r="AM341" s="14">
        <v>15</v>
      </c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3">
        <v>0</v>
      </c>
      <c r="BU341" s="13">
        <v>0</v>
      </c>
      <c r="BV341" s="13">
        <v>0</v>
      </c>
      <c r="BW341" s="13">
        <v>0</v>
      </c>
      <c r="BX341" s="13">
        <v>0</v>
      </c>
    </row>
    <row r="342" spans="1:76" x14ac:dyDescent="0.25">
      <c r="A342" s="26" t="s">
        <v>778</v>
      </c>
      <c r="B342" s="45" t="s">
        <v>628</v>
      </c>
      <c r="C342" s="45" t="s">
        <v>623</v>
      </c>
      <c r="D342" s="64"/>
      <c r="E342" s="42" t="s">
        <v>11</v>
      </c>
      <c r="F342" s="19">
        <v>0</v>
      </c>
      <c r="G342" s="19">
        <v>0</v>
      </c>
      <c r="H342" s="19">
        <v>0</v>
      </c>
      <c r="I342" s="6"/>
      <c r="J342" s="6"/>
      <c r="K342" s="6">
        <v>101</v>
      </c>
      <c r="L342" s="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>
        <v>72</v>
      </c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3">
        <v>0</v>
      </c>
      <c r="BU342" s="13">
        <v>0</v>
      </c>
      <c r="BV342" s="13">
        <v>0</v>
      </c>
      <c r="BW342" s="13">
        <v>0</v>
      </c>
      <c r="BX342" s="13">
        <v>0</v>
      </c>
    </row>
    <row r="343" spans="1:76" x14ac:dyDescent="0.25">
      <c r="A343" s="26" t="s">
        <v>779</v>
      </c>
      <c r="B343" s="45" t="s">
        <v>234</v>
      </c>
      <c r="C343" s="13" t="s">
        <v>188</v>
      </c>
      <c r="D343" s="64"/>
      <c r="E343" s="42" t="s">
        <v>27</v>
      </c>
      <c r="F343" s="19">
        <v>0</v>
      </c>
      <c r="G343" s="19">
        <v>0</v>
      </c>
      <c r="H343" s="19">
        <v>0</v>
      </c>
      <c r="I343" s="6">
        <v>217</v>
      </c>
      <c r="J343" s="6">
        <v>247</v>
      </c>
      <c r="K343" s="6">
        <v>156</v>
      </c>
      <c r="L343" s="6"/>
      <c r="M343" s="14"/>
      <c r="N343" s="14"/>
      <c r="O343" s="14"/>
      <c r="P343" s="14"/>
      <c r="Q343" s="14"/>
      <c r="R343" s="14">
        <v>133</v>
      </c>
      <c r="S343" s="14"/>
      <c r="T343" s="14"/>
      <c r="U343" s="14"/>
      <c r="V343" s="14"/>
      <c r="W343" s="14"/>
      <c r="X343" s="14"/>
      <c r="Y343" s="14"/>
      <c r="Z343" s="14"/>
      <c r="AA343" s="14">
        <v>48</v>
      </c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3">
        <v>0</v>
      </c>
      <c r="BU343" s="13">
        <v>0</v>
      </c>
      <c r="BV343" s="13">
        <v>0</v>
      </c>
      <c r="BW343" s="13">
        <v>0</v>
      </c>
      <c r="BX343" s="13">
        <v>0</v>
      </c>
    </row>
    <row r="344" spans="1:76" x14ac:dyDescent="0.25">
      <c r="A344" s="26" t="s">
        <v>780</v>
      </c>
      <c r="B344" s="45" t="s">
        <v>485</v>
      </c>
      <c r="C344" s="45" t="s">
        <v>486</v>
      </c>
      <c r="D344" s="64" t="s">
        <v>388</v>
      </c>
      <c r="E344" s="42" t="s">
        <v>35</v>
      </c>
      <c r="F344" s="19">
        <v>0</v>
      </c>
      <c r="G344" s="19">
        <v>0</v>
      </c>
      <c r="H344" s="19">
        <v>0</v>
      </c>
      <c r="I344" s="6"/>
      <c r="J344" s="6"/>
      <c r="K344" s="6"/>
      <c r="L344" s="6"/>
      <c r="M344" s="14"/>
      <c r="N344" s="14"/>
      <c r="O344" s="14"/>
      <c r="P344" s="14"/>
      <c r="Q344" s="14"/>
      <c r="R344" s="14"/>
      <c r="S344" s="14"/>
      <c r="T344" s="14"/>
      <c r="U344" s="14">
        <v>7</v>
      </c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3">
        <v>0</v>
      </c>
      <c r="BU344" s="13">
        <v>0</v>
      </c>
      <c r="BV344" s="13">
        <v>0</v>
      </c>
      <c r="BW344" s="13">
        <v>0</v>
      </c>
      <c r="BX344" s="13">
        <v>0</v>
      </c>
    </row>
    <row r="345" spans="1:76" x14ac:dyDescent="0.25">
      <c r="A345" s="26" t="s">
        <v>781</v>
      </c>
      <c r="B345" s="45" t="s">
        <v>467</v>
      </c>
      <c r="C345" s="65" t="s">
        <v>469</v>
      </c>
      <c r="D345" s="64"/>
      <c r="E345" s="42" t="s">
        <v>11</v>
      </c>
      <c r="F345" s="19">
        <v>0</v>
      </c>
      <c r="G345" s="19">
        <v>0</v>
      </c>
      <c r="H345" s="19">
        <v>0</v>
      </c>
      <c r="I345" s="6"/>
      <c r="J345" s="6">
        <v>75</v>
      </c>
      <c r="K345" s="6"/>
      <c r="L345" s="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3">
        <v>0</v>
      </c>
      <c r="BU345" s="13">
        <v>0</v>
      </c>
      <c r="BV345" s="13">
        <v>0</v>
      </c>
      <c r="BW345" s="13">
        <v>0</v>
      </c>
      <c r="BX345" s="13">
        <v>0</v>
      </c>
    </row>
    <row r="346" spans="1:76" x14ac:dyDescent="0.25">
      <c r="A346" s="26" t="s">
        <v>782</v>
      </c>
      <c r="B346" s="50" t="s">
        <v>481</v>
      </c>
      <c r="C346" s="50" t="s">
        <v>288</v>
      </c>
      <c r="D346" s="64" t="s">
        <v>394</v>
      </c>
      <c r="E346" s="42" t="s">
        <v>12</v>
      </c>
      <c r="F346" s="19">
        <v>0</v>
      </c>
      <c r="G346" s="19">
        <v>0</v>
      </c>
      <c r="H346" s="19">
        <v>0</v>
      </c>
      <c r="I346" s="6"/>
      <c r="J346" s="6"/>
      <c r="K346" s="6"/>
      <c r="L346" s="6"/>
      <c r="M346" s="14"/>
      <c r="N346" s="14"/>
      <c r="O346" s="14"/>
      <c r="P346" s="14"/>
      <c r="Q346" s="14">
        <v>14</v>
      </c>
      <c r="R346" s="14"/>
      <c r="S346" s="14"/>
      <c r="T346" s="14"/>
      <c r="U346" s="14">
        <v>17</v>
      </c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3">
        <v>0</v>
      </c>
      <c r="BU346" s="13">
        <v>0</v>
      </c>
      <c r="BV346" s="13">
        <v>0</v>
      </c>
      <c r="BW346" s="13">
        <v>0</v>
      </c>
      <c r="BX346" s="13">
        <v>0</v>
      </c>
    </row>
    <row r="347" spans="1:76" x14ac:dyDescent="0.25">
      <c r="A347" s="26" t="s">
        <v>783</v>
      </c>
      <c r="B347" s="45" t="s">
        <v>627</v>
      </c>
      <c r="C347" s="45" t="s">
        <v>623</v>
      </c>
      <c r="D347" s="64"/>
      <c r="E347" s="42" t="s">
        <v>11</v>
      </c>
      <c r="F347" s="19">
        <v>0</v>
      </c>
      <c r="G347" s="19">
        <v>0</v>
      </c>
      <c r="H347" s="19">
        <v>0</v>
      </c>
      <c r="I347" s="6"/>
      <c r="J347" s="6"/>
      <c r="K347" s="6">
        <v>246</v>
      </c>
      <c r="L347" s="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>
        <v>80</v>
      </c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3">
        <v>0</v>
      </c>
      <c r="BU347" s="13">
        <v>0</v>
      </c>
      <c r="BV347" s="13">
        <v>0</v>
      </c>
      <c r="BW347" s="13">
        <v>0</v>
      </c>
      <c r="BX347" s="13">
        <v>0</v>
      </c>
    </row>
    <row r="348" spans="1:76" x14ac:dyDescent="0.25">
      <c r="A348" s="26" t="s">
        <v>784</v>
      </c>
      <c r="B348" s="45" t="s">
        <v>642</v>
      </c>
      <c r="C348" s="45" t="s">
        <v>623</v>
      </c>
      <c r="D348" s="64"/>
      <c r="E348" s="42" t="s">
        <v>27</v>
      </c>
      <c r="F348" s="19">
        <v>0</v>
      </c>
      <c r="G348" s="19">
        <v>0</v>
      </c>
      <c r="H348" s="19">
        <v>0</v>
      </c>
      <c r="I348" s="6"/>
      <c r="J348" s="6"/>
      <c r="K348" s="6"/>
      <c r="L348" s="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>
        <v>27</v>
      </c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3">
        <v>0</v>
      </c>
      <c r="BU348" s="13">
        <v>0</v>
      </c>
      <c r="BV348" s="13">
        <v>0</v>
      </c>
      <c r="BW348" s="13">
        <v>0</v>
      </c>
      <c r="BX348" s="13">
        <v>0</v>
      </c>
    </row>
    <row r="349" spans="1:76" x14ac:dyDescent="0.25">
      <c r="A349" s="26" t="s">
        <v>785</v>
      </c>
      <c r="B349" s="47" t="s">
        <v>104</v>
      </c>
      <c r="C349" s="47" t="s">
        <v>111</v>
      </c>
      <c r="D349" s="64"/>
      <c r="E349" s="42" t="s">
        <v>12</v>
      </c>
      <c r="F349" s="19">
        <v>0</v>
      </c>
      <c r="G349" s="19">
        <v>0</v>
      </c>
      <c r="H349" s="19">
        <v>0</v>
      </c>
      <c r="I349" s="6"/>
      <c r="J349" s="6"/>
      <c r="K349" s="6"/>
      <c r="L349" s="6"/>
      <c r="M349" s="45"/>
      <c r="N349" s="14">
        <v>7</v>
      </c>
      <c r="O349" s="14"/>
      <c r="P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3">
        <v>0</v>
      </c>
      <c r="BU349" s="13">
        <v>0</v>
      </c>
      <c r="BV349" s="13">
        <v>0</v>
      </c>
      <c r="BW349" s="13">
        <v>0</v>
      </c>
      <c r="BX349" s="13">
        <v>0</v>
      </c>
    </row>
    <row r="350" spans="1:76" x14ac:dyDescent="0.25">
      <c r="A350" s="26" t="s">
        <v>786</v>
      </c>
      <c r="B350" s="45" t="s">
        <v>211</v>
      </c>
      <c r="C350" s="45" t="s">
        <v>188</v>
      </c>
      <c r="D350" s="64"/>
      <c r="E350" s="42" t="s">
        <v>11</v>
      </c>
      <c r="F350" s="19">
        <v>0</v>
      </c>
      <c r="G350" s="19">
        <v>0</v>
      </c>
      <c r="H350" s="19">
        <v>0</v>
      </c>
      <c r="I350" s="6"/>
      <c r="J350" s="6"/>
      <c r="K350" s="6"/>
      <c r="L350" s="6"/>
      <c r="M350" s="14">
        <v>2</v>
      </c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3">
        <v>0</v>
      </c>
      <c r="BU350" s="13">
        <v>0</v>
      </c>
      <c r="BV350" s="13">
        <v>0</v>
      </c>
      <c r="BW350" s="13">
        <v>0</v>
      </c>
      <c r="BX350" s="13">
        <v>0</v>
      </c>
    </row>
    <row r="351" spans="1:76" x14ac:dyDescent="0.25">
      <c r="A351" s="26" t="s">
        <v>787</v>
      </c>
      <c r="B351" s="45" t="s">
        <v>269</v>
      </c>
      <c r="C351" s="45" t="s">
        <v>241</v>
      </c>
      <c r="D351" s="64"/>
      <c r="E351" s="42" t="s">
        <v>27</v>
      </c>
      <c r="F351" s="19">
        <v>0</v>
      </c>
      <c r="G351" s="19">
        <v>0</v>
      </c>
      <c r="H351" s="19">
        <v>0</v>
      </c>
      <c r="I351" s="6">
        <v>114</v>
      </c>
      <c r="J351" s="6"/>
      <c r="K351" s="6"/>
      <c r="L351" s="6">
        <v>158</v>
      </c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3">
        <v>0</v>
      </c>
      <c r="BU351" s="13">
        <v>0</v>
      </c>
      <c r="BV351" s="13">
        <v>0</v>
      </c>
      <c r="BW351" s="13">
        <v>0</v>
      </c>
      <c r="BX351" s="13">
        <v>0</v>
      </c>
    </row>
    <row r="352" spans="1:76" x14ac:dyDescent="0.25">
      <c r="A352" s="26" t="s">
        <v>845</v>
      </c>
      <c r="B352" s="45" t="s">
        <v>839</v>
      </c>
      <c r="C352" s="13" t="s">
        <v>233</v>
      </c>
      <c r="D352" s="64"/>
      <c r="E352" s="42" t="s">
        <v>11</v>
      </c>
      <c r="F352" s="19">
        <v>0</v>
      </c>
      <c r="G352" s="19">
        <v>0</v>
      </c>
      <c r="H352" s="19">
        <v>0</v>
      </c>
      <c r="I352" s="6"/>
      <c r="J352" s="6"/>
      <c r="K352" s="6"/>
      <c r="L352" s="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>
        <v>28</v>
      </c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3">
        <v>0</v>
      </c>
      <c r="BU352" s="13">
        <v>0</v>
      </c>
      <c r="BV352" s="13">
        <v>0</v>
      </c>
      <c r="BW352" s="13">
        <v>0</v>
      </c>
      <c r="BX352" s="13">
        <v>0</v>
      </c>
    </row>
    <row r="353" spans="1:76" x14ac:dyDescent="0.25">
      <c r="A353" s="26" t="s">
        <v>846</v>
      </c>
      <c r="B353" s="45" t="s">
        <v>841</v>
      </c>
      <c r="C353" s="118" t="s">
        <v>233</v>
      </c>
      <c r="D353" s="64"/>
      <c r="E353" s="42" t="s">
        <v>27</v>
      </c>
      <c r="F353" s="19">
        <v>0</v>
      </c>
      <c r="G353" s="19">
        <v>0</v>
      </c>
      <c r="H353" s="19">
        <v>0</v>
      </c>
      <c r="I353" s="6"/>
      <c r="J353" s="6"/>
      <c r="K353" s="6"/>
      <c r="L353" s="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>
        <v>22</v>
      </c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3">
        <v>0</v>
      </c>
      <c r="BU353" s="13">
        <v>0</v>
      </c>
      <c r="BV353" s="13">
        <v>0</v>
      </c>
      <c r="BW353" s="13">
        <v>0</v>
      </c>
      <c r="BX353" s="13">
        <v>0</v>
      </c>
    </row>
    <row r="354" spans="1:76" x14ac:dyDescent="0.25">
      <c r="A354" s="26" t="s">
        <v>847</v>
      </c>
      <c r="B354" s="45" t="s">
        <v>842</v>
      </c>
      <c r="C354" s="45" t="s">
        <v>233</v>
      </c>
      <c r="D354" s="64"/>
      <c r="E354" s="42" t="s">
        <v>27</v>
      </c>
      <c r="F354" s="13">
        <v>0</v>
      </c>
      <c r="G354" s="13">
        <v>0</v>
      </c>
      <c r="H354" s="13">
        <v>0</v>
      </c>
      <c r="I354" s="6"/>
      <c r="J354" s="6"/>
      <c r="K354" s="6"/>
      <c r="L354" s="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>
        <v>19</v>
      </c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3">
        <v>0</v>
      </c>
      <c r="BU354" s="13">
        <v>0</v>
      </c>
      <c r="BV354" s="13">
        <v>0</v>
      </c>
      <c r="BW354" s="13">
        <v>0</v>
      </c>
      <c r="BX354" s="13">
        <v>0</v>
      </c>
    </row>
    <row r="355" spans="1:76" x14ac:dyDescent="0.25">
      <c r="A355" s="26" t="s">
        <v>848</v>
      </c>
      <c r="B355" s="45" t="s">
        <v>840</v>
      </c>
      <c r="C355" s="13" t="s">
        <v>233</v>
      </c>
      <c r="D355" s="64"/>
      <c r="E355" s="42" t="s">
        <v>11</v>
      </c>
      <c r="F355" s="19">
        <v>0</v>
      </c>
      <c r="G355" s="19">
        <v>0</v>
      </c>
      <c r="H355" s="19">
        <v>0</v>
      </c>
      <c r="I355" s="6"/>
      <c r="J355" s="6"/>
      <c r="K355" s="6"/>
      <c r="L355" s="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>
        <v>25</v>
      </c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3">
        <v>0</v>
      </c>
      <c r="BU355" s="13">
        <v>0</v>
      </c>
      <c r="BV355" s="13">
        <v>0</v>
      </c>
      <c r="BW355" s="13">
        <v>0</v>
      </c>
      <c r="BX355" s="13">
        <v>0</v>
      </c>
    </row>
    <row r="356" spans="1:76" x14ac:dyDescent="0.25">
      <c r="A356" s="26" t="s">
        <v>849</v>
      </c>
      <c r="B356" s="45" t="s">
        <v>837</v>
      </c>
      <c r="C356" s="45" t="s">
        <v>233</v>
      </c>
      <c r="D356" s="64"/>
      <c r="E356" s="42" t="s">
        <v>11</v>
      </c>
      <c r="F356" s="19">
        <v>0</v>
      </c>
      <c r="G356" s="19">
        <v>0</v>
      </c>
      <c r="H356" s="19">
        <v>0</v>
      </c>
      <c r="I356" s="6"/>
      <c r="J356" s="6"/>
      <c r="K356" s="6"/>
      <c r="L356" s="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>
        <v>130</v>
      </c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3">
        <v>0</v>
      </c>
      <c r="BU356" s="13">
        <v>0</v>
      </c>
      <c r="BV356" s="13">
        <v>0</v>
      </c>
      <c r="BW356" s="13">
        <v>0</v>
      </c>
      <c r="BX356" s="13">
        <v>0</v>
      </c>
    </row>
    <row r="357" spans="1:76" x14ac:dyDescent="0.25">
      <c r="A357" s="26" t="s">
        <v>850</v>
      </c>
      <c r="B357" s="45" t="s">
        <v>838</v>
      </c>
      <c r="C357" s="45" t="s">
        <v>233</v>
      </c>
      <c r="D357" s="64"/>
      <c r="E357" s="42" t="s">
        <v>11</v>
      </c>
      <c r="F357" s="19">
        <v>0</v>
      </c>
      <c r="G357" s="19">
        <v>0</v>
      </c>
      <c r="H357" s="19">
        <v>0</v>
      </c>
      <c r="I357" s="6"/>
      <c r="J357" s="6"/>
      <c r="K357" s="6"/>
      <c r="L357" s="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>
        <v>76</v>
      </c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3">
        <v>0</v>
      </c>
      <c r="BU357" s="13">
        <v>0</v>
      </c>
      <c r="BV357" s="13">
        <v>0</v>
      </c>
      <c r="BW357" s="13">
        <v>0</v>
      </c>
      <c r="BX357" s="13">
        <v>0</v>
      </c>
    </row>
    <row r="358" spans="1:76" x14ac:dyDescent="0.25">
      <c r="A358" s="26" t="s">
        <v>868</v>
      </c>
      <c r="B358" s="45" t="s">
        <v>816</v>
      </c>
      <c r="C358" s="45" t="s">
        <v>530</v>
      </c>
      <c r="D358" s="64"/>
      <c r="E358" s="42" t="s">
        <v>35</v>
      </c>
      <c r="F358" s="19">
        <v>0</v>
      </c>
      <c r="G358" s="19">
        <v>0</v>
      </c>
      <c r="H358" s="19">
        <v>0</v>
      </c>
      <c r="I358" s="6"/>
      <c r="J358" s="6"/>
      <c r="K358" s="6"/>
      <c r="L358" s="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>
        <v>40</v>
      </c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3">
        <v>0</v>
      </c>
      <c r="BU358" s="13">
        <v>0</v>
      </c>
      <c r="BV358" s="13">
        <v>0</v>
      </c>
      <c r="BW358" s="13">
        <v>0</v>
      </c>
      <c r="BX358" s="13">
        <v>0</v>
      </c>
    </row>
    <row r="359" spans="1:76" x14ac:dyDescent="0.25">
      <c r="A359" s="26" t="s">
        <v>869</v>
      </c>
      <c r="B359" s="45" t="s">
        <v>864</v>
      </c>
      <c r="C359" s="45" t="s">
        <v>288</v>
      </c>
      <c r="D359" s="64"/>
      <c r="E359" s="42" t="s">
        <v>35</v>
      </c>
      <c r="F359" s="19">
        <v>0</v>
      </c>
      <c r="G359" s="19">
        <v>0</v>
      </c>
      <c r="H359" s="19">
        <v>0</v>
      </c>
      <c r="I359" s="6"/>
      <c r="J359" s="6"/>
      <c r="K359" s="6"/>
      <c r="L359" s="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>
        <v>8</v>
      </c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3">
        <v>0</v>
      </c>
      <c r="BU359" s="13">
        <v>0</v>
      </c>
      <c r="BV359" s="13">
        <v>0</v>
      </c>
      <c r="BW359" s="13">
        <v>0</v>
      </c>
      <c r="BX359" s="13">
        <v>0</v>
      </c>
    </row>
    <row r="360" spans="1:76" x14ac:dyDescent="0.25">
      <c r="A360" s="26" t="s">
        <v>870</v>
      </c>
      <c r="B360" s="45" t="s">
        <v>858</v>
      </c>
      <c r="C360" s="45" t="s">
        <v>288</v>
      </c>
      <c r="D360" s="64"/>
      <c r="E360" s="42" t="s">
        <v>34</v>
      </c>
      <c r="F360" s="19">
        <v>0</v>
      </c>
      <c r="G360" s="19">
        <v>0</v>
      </c>
      <c r="H360" s="19">
        <v>0</v>
      </c>
      <c r="I360" s="6"/>
      <c r="J360" s="6"/>
      <c r="K360" s="6"/>
      <c r="L360" s="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>
        <v>46</v>
      </c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3">
        <v>0</v>
      </c>
      <c r="BU360" s="13">
        <v>0</v>
      </c>
      <c r="BV360" s="13">
        <v>0</v>
      </c>
      <c r="BW360" s="13">
        <v>0</v>
      </c>
      <c r="BX360" s="13">
        <v>0</v>
      </c>
    </row>
    <row r="361" spans="1:76" x14ac:dyDescent="0.25">
      <c r="A361" s="26" t="s">
        <v>871</v>
      </c>
      <c r="B361" s="45" t="s">
        <v>857</v>
      </c>
      <c r="C361" s="45" t="s">
        <v>530</v>
      </c>
      <c r="D361" s="64"/>
      <c r="E361" s="42" t="s">
        <v>34</v>
      </c>
      <c r="F361" s="19">
        <v>0</v>
      </c>
      <c r="G361" s="19">
        <v>0</v>
      </c>
      <c r="H361" s="19">
        <v>0</v>
      </c>
      <c r="I361" s="6"/>
      <c r="J361" s="6"/>
      <c r="K361" s="6"/>
      <c r="L361" s="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>
        <v>99</v>
      </c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</row>
    <row r="362" spans="1:76" x14ac:dyDescent="0.25">
      <c r="A362" s="26" t="s">
        <v>872</v>
      </c>
      <c r="B362" s="45" t="s">
        <v>859</v>
      </c>
      <c r="C362" s="45" t="s">
        <v>530</v>
      </c>
      <c r="D362" s="64"/>
      <c r="E362" s="42" t="s">
        <v>34</v>
      </c>
      <c r="F362" s="19">
        <v>0</v>
      </c>
      <c r="G362" s="19">
        <v>0</v>
      </c>
      <c r="H362" s="19">
        <v>0</v>
      </c>
      <c r="I362" s="6"/>
      <c r="J362" s="6"/>
      <c r="K362" s="6"/>
      <c r="L362" s="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>
        <v>37</v>
      </c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3">
        <v>0</v>
      </c>
      <c r="BU362" s="13">
        <v>0</v>
      </c>
      <c r="BV362" s="13">
        <v>0</v>
      </c>
      <c r="BW362" s="13">
        <v>0</v>
      </c>
      <c r="BX362" s="13">
        <v>0</v>
      </c>
    </row>
    <row r="363" spans="1:76" x14ac:dyDescent="0.25">
      <c r="A363" s="26" t="s">
        <v>873</v>
      </c>
      <c r="B363" s="45" t="s">
        <v>854</v>
      </c>
      <c r="C363" s="45" t="s">
        <v>288</v>
      </c>
      <c r="D363" s="64"/>
      <c r="E363" s="42" t="s">
        <v>11</v>
      </c>
      <c r="F363" s="19">
        <v>0</v>
      </c>
      <c r="G363" s="19">
        <v>0</v>
      </c>
      <c r="H363" s="19">
        <v>0</v>
      </c>
      <c r="I363" s="6"/>
      <c r="J363" s="6"/>
      <c r="K363" s="6"/>
      <c r="L363" s="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>
        <v>2</v>
      </c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3">
        <v>0</v>
      </c>
      <c r="BU363" s="13">
        <v>0</v>
      </c>
      <c r="BV363" s="13">
        <v>0</v>
      </c>
      <c r="BW363" s="13">
        <v>0</v>
      </c>
      <c r="BX363" s="13">
        <v>0</v>
      </c>
    </row>
    <row r="364" spans="1:76" x14ac:dyDescent="0.25">
      <c r="A364" s="26" t="s">
        <v>874</v>
      </c>
      <c r="B364" s="45" t="s">
        <v>853</v>
      </c>
      <c r="C364" s="118" t="s">
        <v>530</v>
      </c>
      <c r="D364" s="64"/>
      <c r="E364" s="42" t="s">
        <v>11</v>
      </c>
      <c r="F364" s="19">
        <v>0</v>
      </c>
      <c r="G364" s="19">
        <v>0</v>
      </c>
      <c r="H364" s="19">
        <v>0</v>
      </c>
      <c r="I364" s="6"/>
      <c r="J364" s="6"/>
      <c r="K364" s="6"/>
      <c r="L364" s="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>
        <v>4</v>
      </c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3">
        <v>0</v>
      </c>
      <c r="BU364" s="13">
        <v>0</v>
      </c>
      <c r="BV364" s="13">
        <v>0</v>
      </c>
      <c r="BW364" s="13">
        <v>0</v>
      </c>
      <c r="BX364" s="13">
        <v>0</v>
      </c>
    </row>
    <row r="365" spans="1:76" x14ac:dyDescent="0.25">
      <c r="A365" s="26" t="s">
        <v>875</v>
      </c>
      <c r="B365" s="45" t="s">
        <v>852</v>
      </c>
      <c r="C365" s="45" t="s">
        <v>530</v>
      </c>
      <c r="D365" s="64"/>
      <c r="E365" s="42" t="s">
        <v>11</v>
      </c>
      <c r="F365" s="19">
        <v>0</v>
      </c>
      <c r="G365" s="19">
        <v>0</v>
      </c>
      <c r="H365" s="19">
        <v>0</v>
      </c>
      <c r="I365" s="6"/>
      <c r="J365" s="6"/>
      <c r="K365" s="6"/>
      <c r="L365" s="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>
        <v>34</v>
      </c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3">
        <v>0</v>
      </c>
      <c r="BU365" s="13">
        <v>0</v>
      </c>
      <c r="BV365" s="13">
        <v>0</v>
      </c>
      <c r="BW365" s="13">
        <v>0</v>
      </c>
      <c r="BX365" s="13">
        <v>0</v>
      </c>
    </row>
    <row r="366" spans="1:76" x14ac:dyDescent="0.25">
      <c r="A366" s="26" t="s">
        <v>876</v>
      </c>
      <c r="B366" s="45" t="s">
        <v>867</v>
      </c>
      <c r="C366" s="45" t="s">
        <v>619</v>
      </c>
      <c r="D366" s="64"/>
      <c r="E366" s="42" t="s">
        <v>35</v>
      </c>
      <c r="F366" s="19">
        <v>0</v>
      </c>
      <c r="G366" s="19">
        <v>0</v>
      </c>
      <c r="H366" s="19">
        <v>0</v>
      </c>
      <c r="I366" s="6"/>
      <c r="J366" s="6"/>
      <c r="K366" s="6"/>
      <c r="L366" s="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>
        <v>3</v>
      </c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3">
        <v>0</v>
      </c>
      <c r="BU366" s="13">
        <v>0</v>
      </c>
      <c r="BV366" s="13">
        <v>0</v>
      </c>
      <c r="BW366" s="13">
        <v>0</v>
      </c>
      <c r="BX366" s="13">
        <v>0</v>
      </c>
    </row>
    <row r="367" spans="1:76" x14ac:dyDescent="0.25">
      <c r="A367" s="26" t="s">
        <v>877</v>
      </c>
      <c r="B367" s="45" t="s">
        <v>866</v>
      </c>
      <c r="C367" s="45" t="s">
        <v>861</v>
      </c>
      <c r="D367" s="64"/>
      <c r="E367" s="42" t="s">
        <v>35</v>
      </c>
      <c r="F367" s="19">
        <v>0</v>
      </c>
      <c r="G367" s="19">
        <v>0</v>
      </c>
      <c r="H367" s="19">
        <v>0</v>
      </c>
      <c r="I367" s="6"/>
      <c r="J367" s="6"/>
      <c r="K367" s="6"/>
      <c r="L367" s="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>
        <v>5</v>
      </c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3">
        <v>0</v>
      </c>
      <c r="BU367" s="13">
        <v>0</v>
      </c>
      <c r="BV367" s="13">
        <v>0</v>
      </c>
      <c r="BW367" s="13">
        <v>0</v>
      </c>
      <c r="BX367" s="13">
        <v>0</v>
      </c>
    </row>
    <row r="368" spans="1:76" x14ac:dyDescent="0.25">
      <c r="A368" s="26" t="s">
        <v>878</v>
      </c>
      <c r="B368" s="45" t="s">
        <v>865</v>
      </c>
      <c r="C368" s="45" t="s">
        <v>861</v>
      </c>
      <c r="D368" s="64"/>
      <c r="E368" s="42" t="s">
        <v>27</v>
      </c>
      <c r="F368" s="13">
        <v>0</v>
      </c>
      <c r="G368" s="13">
        <v>0</v>
      </c>
      <c r="H368" s="13">
        <v>0</v>
      </c>
      <c r="I368" s="6"/>
      <c r="J368" s="6"/>
      <c r="K368" s="6"/>
      <c r="L368" s="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>
        <v>7</v>
      </c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</row>
    <row r="369" spans="1:76" x14ac:dyDescent="0.25">
      <c r="A369" s="26" t="s">
        <v>879</v>
      </c>
      <c r="B369" s="45" t="s">
        <v>863</v>
      </c>
      <c r="C369" s="45" t="s">
        <v>861</v>
      </c>
      <c r="D369" s="64"/>
      <c r="E369" s="42" t="s">
        <v>35</v>
      </c>
      <c r="F369" s="19">
        <v>0</v>
      </c>
      <c r="G369" s="19">
        <v>0</v>
      </c>
      <c r="H369" s="19">
        <v>0</v>
      </c>
      <c r="I369" s="6"/>
      <c r="J369" s="6"/>
      <c r="K369" s="6"/>
      <c r="L369" s="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>
        <v>9</v>
      </c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3">
        <v>0</v>
      </c>
      <c r="BU369" s="13">
        <v>0</v>
      </c>
      <c r="BV369" s="13">
        <v>0</v>
      </c>
      <c r="BW369" s="13">
        <v>0</v>
      </c>
      <c r="BX369" s="13">
        <v>0</v>
      </c>
    </row>
    <row r="370" spans="1:76" x14ac:dyDescent="0.25">
      <c r="A370" s="26" t="s">
        <v>880</v>
      </c>
      <c r="B370" s="45" t="s">
        <v>862</v>
      </c>
      <c r="C370" s="118" t="s">
        <v>861</v>
      </c>
      <c r="D370" s="64"/>
      <c r="E370" s="42" t="s">
        <v>34</v>
      </c>
      <c r="F370" s="19">
        <v>0</v>
      </c>
      <c r="G370" s="19">
        <v>0</v>
      </c>
      <c r="H370" s="19">
        <v>0</v>
      </c>
      <c r="I370" s="6"/>
      <c r="J370" s="6"/>
      <c r="K370" s="6"/>
      <c r="L370" s="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>
        <v>13</v>
      </c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3">
        <v>0</v>
      </c>
      <c r="BU370" s="13">
        <v>0</v>
      </c>
      <c r="BV370" s="13">
        <v>0</v>
      </c>
      <c r="BW370" s="13">
        <v>0</v>
      </c>
      <c r="BX370" s="13">
        <v>0</v>
      </c>
    </row>
    <row r="371" spans="1:76" x14ac:dyDescent="0.25">
      <c r="A371" s="26" t="s">
        <v>881</v>
      </c>
      <c r="B371" s="45" t="s">
        <v>860</v>
      </c>
      <c r="C371" s="45" t="s">
        <v>861</v>
      </c>
      <c r="D371" s="64"/>
      <c r="E371" s="42" t="s">
        <v>35</v>
      </c>
      <c r="F371" s="19">
        <v>0</v>
      </c>
      <c r="G371" s="19">
        <v>0</v>
      </c>
      <c r="H371" s="19">
        <v>0</v>
      </c>
      <c r="I371" s="6"/>
      <c r="J371" s="6"/>
      <c r="K371" s="6"/>
      <c r="L371" s="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>
        <v>19</v>
      </c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3">
        <v>0</v>
      </c>
      <c r="BU371" s="13">
        <v>0</v>
      </c>
      <c r="BV371" s="13">
        <v>0</v>
      </c>
      <c r="BW371" s="13">
        <v>0</v>
      </c>
      <c r="BX371" s="13">
        <v>0</v>
      </c>
    </row>
    <row r="372" spans="1:76" x14ac:dyDescent="0.25">
      <c r="A372" s="26" t="s">
        <v>882</v>
      </c>
      <c r="B372" s="45" t="s">
        <v>851</v>
      </c>
      <c r="C372" s="45" t="s">
        <v>619</v>
      </c>
      <c r="D372" s="64"/>
      <c r="E372" s="42" t="s">
        <v>11</v>
      </c>
      <c r="F372" s="19">
        <v>0</v>
      </c>
      <c r="G372" s="19">
        <v>0</v>
      </c>
      <c r="H372" s="19">
        <v>0</v>
      </c>
      <c r="I372" s="6"/>
      <c r="J372" s="6"/>
      <c r="K372" s="6"/>
      <c r="L372" s="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>
        <v>67</v>
      </c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3">
        <v>0</v>
      </c>
      <c r="BU372" s="13">
        <v>0</v>
      </c>
      <c r="BV372" s="13">
        <v>0</v>
      </c>
      <c r="BW372" s="13">
        <v>0</v>
      </c>
      <c r="BX372" s="13">
        <v>0</v>
      </c>
    </row>
    <row r="373" spans="1:76" x14ac:dyDescent="0.25">
      <c r="B373" s="45"/>
      <c r="C373" s="45"/>
      <c r="D373" s="64"/>
      <c r="E373" s="42"/>
      <c r="F373" s="19">
        <v>0</v>
      </c>
      <c r="G373" s="19">
        <v>0</v>
      </c>
      <c r="H373" s="19">
        <v>0</v>
      </c>
      <c r="I373" s="6"/>
      <c r="J373" s="6"/>
      <c r="K373" s="6"/>
      <c r="L373" s="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3">
        <v>0</v>
      </c>
      <c r="BU373" s="13">
        <v>0</v>
      </c>
      <c r="BV373" s="13">
        <v>0</v>
      </c>
      <c r="BW373" s="13">
        <v>0</v>
      </c>
      <c r="BX373" s="13">
        <v>0</v>
      </c>
    </row>
    <row r="374" spans="1:76" x14ac:dyDescent="0.25">
      <c r="B374" s="45"/>
      <c r="C374" s="45"/>
      <c r="D374" s="64"/>
      <c r="E374" s="42"/>
      <c r="F374" s="19">
        <v>0</v>
      </c>
      <c r="G374" s="19">
        <v>0</v>
      </c>
      <c r="H374" s="19">
        <v>0</v>
      </c>
      <c r="I374" s="6"/>
      <c r="J374" s="6"/>
      <c r="K374" s="6"/>
      <c r="L374" s="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3">
        <v>0</v>
      </c>
      <c r="BU374" s="13">
        <v>0</v>
      </c>
      <c r="BV374" s="13">
        <v>0</v>
      </c>
      <c r="BW374" s="13">
        <v>0</v>
      </c>
      <c r="BX374" s="13">
        <v>0</v>
      </c>
    </row>
    <row r="375" spans="1:76" x14ac:dyDescent="0.25">
      <c r="B375" s="45"/>
      <c r="C375" s="13"/>
      <c r="D375" s="64"/>
      <c r="E375" s="42"/>
      <c r="F375" s="19">
        <v>0</v>
      </c>
      <c r="G375" s="19">
        <v>0</v>
      </c>
      <c r="H375" s="19">
        <v>0</v>
      </c>
      <c r="I375" s="6"/>
      <c r="J375" s="6"/>
      <c r="K375" s="6"/>
      <c r="L375" s="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3">
        <v>0</v>
      </c>
      <c r="BU375" s="13">
        <v>0</v>
      </c>
      <c r="BV375" s="13">
        <v>0</v>
      </c>
      <c r="BW375" s="13">
        <v>0</v>
      </c>
      <c r="BX375" s="13">
        <v>0</v>
      </c>
    </row>
    <row r="376" spans="1:76" x14ac:dyDescent="0.25">
      <c r="B376" s="45"/>
      <c r="C376" s="13"/>
      <c r="D376" s="64"/>
      <c r="E376" s="42"/>
      <c r="F376" s="13">
        <v>0</v>
      </c>
      <c r="G376" s="13">
        <v>0</v>
      </c>
      <c r="H376" s="13">
        <v>0</v>
      </c>
      <c r="I376" s="6"/>
      <c r="J376" s="6"/>
      <c r="K376" s="6"/>
      <c r="L376" s="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3">
        <v>0</v>
      </c>
      <c r="BU376" s="13">
        <v>0</v>
      </c>
      <c r="BV376" s="13">
        <v>0</v>
      </c>
      <c r="BW376" s="13">
        <v>0</v>
      </c>
      <c r="BX376" s="13">
        <v>0</v>
      </c>
    </row>
    <row r="377" spans="1:76" x14ac:dyDescent="0.25">
      <c r="B377" s="45"/>
      <c r="C377" s="45"/>
      <c r="D377" s="64"/>
      <c r="E377" s="42"/>
      <c r="F377" s="19">
        <v>0</v>
      </c>
      <c r="G377" s="19">
        <v>0</v>
      </c>
      <c r="H377" s="19">
        <v>0</v>
      </c>
      <c r="I377" s="6"/>
      <c r="J377" s="6"/>
      <c r="K377" s="6"/>
      <c r="L377" s="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3">
        <v>0</v>
      </c>
      <c r="BU377" s="13">
        <v>0</v>
      </c>
      <c r="BV377" s="13">
        <v>0</v>
      </c>
      <c r="BW377" s="13">
        <v>0</v>
      </c>
      <c r="BX377" s="13">
        <v>0</v>
      </c>
    </row>
    <row r="378" spans="1:76" x14ac:dyDescent="0.25">
      <c r="B378" s="45"/>
      <c r="C378" s="45"/>
      <c r="D378" s="64"/>
      <c r="E378" s="42"/>
      <c r="F378" s="19">
        <v>0</v>
      </c>
      <c r="G378" s="19">
        <v>0</v>
      </c>
      <c r="H378" s="19">
        <v>0</v>
      </c>
      <c r="I378" s="6"/>
      <c r="J378" s="6"/>
      <c r="K378" s="6"/>
      <c r="L378" s="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3">
        <v>0</v>
      </c>
      <c r="BU378" s="13">
        <v>0</v>
      </c>
      <c r="BV378" s="13">
        <v>0</v>
      </c>
      <c r="BW378" s="13">
        <v>0</v>
      </c>
      <c r="BX378" s="13">
        <v>0</v>
      </c>
    </row>
    <row r="379" spans="1:76" x14ac:dyDescent="0.25">
      <c r="B379" s="45"/>
      <c r="C379" s="45"/>
      <c r="D379" s="64"/>
      <c r="E379" s="42"/>
      <c r="F379" s="19">
        <v>0</v>
      </c>
      <c r="G379" s="19">
        <v>0</v>
      </c>
      <c r="H379" s="19">
        <v>0</v>
      </c>
      <c r="I379" s="6"/>
      <c r="J379" s="6"/>
      <c r="K379" s="6"/>
      <c r="L379" s="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3">
        <v>0</v>
      </c>
      <c r="BU379" s="13">
        <v>0</v>
      </c>
      <c r="BV379" s="13">
        <v>0</v>
      </c>
      <c r="BW379" s="13">
        <v>0</v>
      </c>
      <c r="BX379" s="13">
        <v>0</v>
      </c>
    </row>
    <row r="380" spans="1:76" x14ac:dyDescent="0.25">
      <c r="B380" s="45"/>
      <c r="C380" s="45"/>
      <c r="D380" s="64"/>
      <c r="E380" s="42"/>
      <c r="F380" s="19">
        <v>0</v>
      </c>
      <c r="G380" s="19">
        <v>0</v>
      </c>
      <c r="H380" s="19">
        <v>0</v>
      </c>
      <c r="I380" s="6"/>
      <c r="J380" s="6"/>
      <c r="K380" s="6"/>
      <c r="L380" s="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3">
        <v>0</v>
      </c>
      <c r="BU380" s="13">
        <v>0</v>
      </c>
      <c r="BV380" s="13">
        <v>0</v>
      </c>
      <c r="BW380" s="13">
        <v>0</v>
      </c>
      <c r="BX380" s="13">
        <v>0</v>
      </c>
    </row>
    <row r="381" spans="1:76" x14ac:dyDescent="0.25">
      <c r="B381" s="45"/>
      <c r="C381" s="45"/>
      <c r="D381" s="64"/>
      <c r="E381" s="42"/>
      <c r="F381" s="19">
        <v>0</v>
      </c>
      <c r="G381" s="19">
        <v>0</v>
      </c>
      <c r="H381" s="19">
        <v>0</v>
      </c>
      <c r="I381" s="6"/>
      <c r="J381" s="6"/>
      <c r="K381" s="6"/>
      <c r="L381" s="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3">
        <v>0</v>
      </c>
      <c r="BU381" s="13">
        <v>0</v>
      </c>
      <c r="BV381" s="13">
        <v>0</v>
      </c>
      <c r="BW381" s="13">
        <v>0</v>
      </c>
      <c r="BX381" s="13">
        <v>0</v>
      </c>
    </row>
    <row r="382" spans="1:76" x14ac:dyDescent="0.25">
      <c r="B382" s="45"/>
      <c r="C382" s="45"/>
      <c r="D382" s="64"/>
      <c r="E382" s="42"/>
      <c r="F382" s="19">
        <v>0</v>
      </c>
      <c r="G382" s="19">
        <v>0</v>
      </c>
      <c r="H382" s="19">
        <v>0</v>
      </c>
      <c r="I382" s="6"/>
      <c r="J382" s="6"/>
      <c r="K382" s="6"/>
      <c r="L382" s="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3">
        <v>0</v>
      </c>
      <c r="BU382" s="13">
        <v>0</v>
      </c>
      <c r="BV382" s="13">
        <v>0</v>
      </c>
      <c r="BW382" s="13">
        <v>0</v>
      </c>
      <c r="BX382" s="13">
        <v>0</v>
      </c>
    </row>
    <row r="383" spans="1:76" x14ac:dyDescent="0.25">
      <c r="B383" s="45"/>
      <c r="C383" s="45"/>
      <c r="D383" s="64"/>
      <c r="E383" s="42"/>
      <c r="F383" s="19">
        <v>0</v>
      </c>
      <c r="G383" s="19">
        <v>0</v>
      </c>
      <c r="H383" s="19">
        <v>0</v>
      </c>
      <c r="I383" s="6"/>
      <c r="J383" s="6"/>
      <c r="K383" s="6"/>
      <c r="L383" s="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3">
        <v>0</v>
      </c>
      <c r="BU383" s="13">
        <v>0</v>
      </c>
      <c r="BV383" s="13">
        <v>0</v>
      </c>
      <c r="BW383" s="13">
        <v>0</v>
      </c>
      <c r="BX383" s="13">
        <v>0</v>
      </c>
    </row>
    <row r="384" spans="1:76" x14ac:dyDescent="0.25">
      <c r="B384" s="45"/>
      <c r="C384" s="13"/>
      <c r="D384" s="64"/>
      <c r="E384" s="42"/>
      <c r="F384" s="19">
        <v>0</v>
      </c>
      <c r="G384" s="19">
        <v>0</v>
      </c>
      <c r="H384" s="19">
        <v>0</v>
      </c>
      <c r="I384" s="6"/>
      <c r="J384" s="6"/>
      <c r="K384" s="6"/>
      <c r="L384" s="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3">
        <v>0</v>
      </c>
      <c r="BU384" s="13">
        <v>0</v>
      </c>
      <c r="BV384" s="13">
        <v>0</v>
      </c>
      <c r="BW384" s="13">
        <v>0</v>
      </c>
      <c r="BX384" s="13">
        <v>0</v>
      </c>
    </row>
    <row r="385" spans="2:76" x14ac:dyDescent="0.25">
      <c r="B385" s="45"/>
      <c r="C385" s="45"/>
      <c r="D385" s="64"/>
      <c r="E385" s="42"/>
      <c r="F385" s="19">
        <v>0</v>
      </c>
      <c r="G385" s="19">
        <v>0</v>
      </c>
      <c r="H385" s="19">
        <v>0</v>
      </c>
      <c r="I385" s="6"/>
      <c r="J385" s="6"/>
      <c r="K385" s="6"/>
      <c r="L385" s="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3">
        <v>0</v>
      </c>
      <c r="BU385" s="13">
        <v>0</v>
      </c>
      <c r="BV385" s="13">
        <v>0</v>
      </c>
      <c r="BW385" s="13">
        <v>0</v>
      </c>
      <c r="BX385" s="13">
        <v>0</v>
      </c>
    </row>
    <row r="386" spans="2:76" x14ac:dyDescent="0.25">
      <c r="B386" s="45"/>
      <c r="C386" s="45"/>
      <c r="D386" s="64"/>
      <c r="E386" s="42"/>
      <c r="F386" s="19">
        <v>0</v>
      </c>
      <c r="G386" s="19">
        <v>0</v>
      </c>
      <c r="H386" s="19">
        <v>0</v>
      </c>
      <c r="I386" s="6"/>
      <c r="J386" s="6"/>
      <c r="K386" s="6"/>
      <c r="L386" s="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3">
        <v>0</v>
      </c>
      <c r="BU386" s="13">
        <v>0</v>
      </c>
      <c r="BV386" s="13">
        <v>0</v>
      </c>
      <c r="BW386" s="13">
        <v>0</v>
      </c>
      <c r="BX386" s="13">
        <v>0</v>
      </c>
    </row>
    <row r="387" spans="2:76" x14ac:dyDescent="0.25">
      <c r="B387" s="45"/>
      <c r="C387" s="45"/>
      <c r="D387" s="64"/>
      <c r="E387" s="42"/>
      <c r="F387" s="19">
        <v>0</v>
      </c>
      <c r="G387" s="19">
        <v>0</v>
      </c>
      <c r="H387" s="19">
        <v>0</v>
      </c>
      <c r="I387" s="6"/>
      <c r="J387" s="6"/>
      <c r="K387" s="6"/>
      <c r="L387" s="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3">
        <v>0</v>
      </c>
      <c r="BU387" s="13">
        <v>0</v>
      </c>
      <c r="BV387" s="13">
        <v>0</v>
      </c>
      <c r="BW387" s="13">
        <v>0</v>
      </c>
      <c r="BX387" s="13">
        <v>0</v>
      </c>
    </row>
    <row r="388" spans="2:76" x14ac:dyDescent="0.25">
      <c r="B388" s="45"/>
      <c r="C388" s="45"/>
      <c r="D388" s="64"/>
      <c r="E388" s="42"/>
      <c r="F388" s="19">
        <v>0</v>
      </c>
      <c r="G388" s="19">
        <v>0</v>
      </c>
      <c r="H388" s="19">
        <v>0</v>
      </c>
      <c r="I388" s="6"/>
      <c r="J388" s="6"/>
      <c r="K388" s="6"/>
      <c r="L388" s="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3">
        <v>0</v>
      </c>
      <c r="BU388" s="13">
        <v>0</v>
      </c>
      <c r="BV388" s="13">
        <v>0</v>
      </c>
      <c r="BW388" s="13">
        <v>0</v>
      </c>
      <c r="BX388" s="13">
        <v>0</v>
      </c>
    </row>
    <row r="389" spans="2:76" x14ac:dyDescent="0.25">
      <c r="B389" s="45"/>
      <c r="C389" s="45"/>
      <c r="D389" s="64"/>
      <c r="E389" s="42"/>
      <c r="F389" s="19">
        <v>0</v>
      </c>
      <c r="G389" s="19">
        <v>0</v>
      </c>
      <c r="H389" s="19">
        <v>0</v>
      </c>
      <c r="I389" s="6"/>
      <c r="J389" s="6"/>
      <c r="K389" s="6"/>
      <c r="L389" s="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3">
        <v>0</v>
      </c>
      <c r="BU389" s="13">
        <v>0</v>
      </c>
      <c r="BV389" s="13">
        <v>0</v>
      </c>
      <c r="BW389" s="13">
        <v>0</v>
      </c>
      <c r="BX389" s="13">
        <v>0</v>
      </c>
    </row>
    <row r="390" spans="2:76" x14ac:dyDescent="0.25">
      <c r="B390" s="45"/>
      <c r="C390" s="45"/>
      <c r="D390" s="64"/>
      <c r="E390" s="42"/>
      <c r="F390" s="19">
        <v>0</v>
      </c>
      <c r="G390" s="19">
        <v>0</v>
      </c>
      <c r="H390" s="19">
        <v>0</v>
      </c>
      <c r="I390" s="6"/>
      <c r="J390" s="6"/>
      <c r="K390" s="6"/>
      <c r="L390" s="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3">
        <v>0</v>
      </c>
      <c r="BU390" s="13">
        <v>0</v>
      </c>
      <c r="BV390" s="13">
        <v>0</v>
      </c>
      <c r="BW390" s="13">
        <v>0</v>
      </c>
      <c r="BX390" s="13">
        <v>0</v>
      </c>
    </row>
    <row r="391" spans="2:76" x14ac:dyDescent="0.25">
      <c r="B391" s="45"/>
      <c r="C391" s="45"/>
      <c r="D391" s="64"/>
      <c r="E391" s="42"/>
      <c r="F391" s="19">
        <v>0</v>
      </c>
      <c r="G391" s="19">
        <v>0</v>
      </c>
      <c r="H391" s="19">
        <v>0</v>
      </c>
      <c r="I391" s="6"/>
      <c r="J391" s="6"/>
      <c r="K391" s="6"/>
      <c r="L391" s="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3">
        <v>0</v>
      </c>
      <c r="BU391" s="13">
        <v>0</v>
      </c>
      <c r="BV391" s="13">
        <v>0</v>
      </c>
      <c r="BW391" s="13">
        <v>0</v>
      </c>
      <c r="BX391" s="13">
        <v>0</v>
      </c>
    </row>
    <row r="392" spans="2:76" x14ac:dyDescent="0.25">
      <c r="B392" s="45"/>
      <c r="C392" s="45"/>
      <c r="D392" s="64"/>
      <c r="E392" s="42"/>
      <c r="F392" s="13">
        <v>0</v>
      </c>
      <c r="G392" s="13">
        <v>0</v>
      </c>
      <c r="H392" s="13">
        <v>0</v>
      </c>
      <c r="I392" s="6"/>
      <c r="J392" s="6"/>
      <c r="K392" s="6"/>
      <c r="L392" s="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3">
        <v>0</v>
      </c>
      <c r="BU392" s="13">
        <v>0</v>
      </c>
      <c r="BV392" s="13">
        <v>0</v>
      </c>
      <c r="BW392" s="13">
        <v>0</v>
      </c>
      <c r="BX392" s="13">
        <v>0</v>
      </c>
    </row>
    <row r="393" spans="2:76" x14ac:dyDescent="0.25">
      <c r="B393" s="45"/>
      <c r="C393" s="45"/>
      <c r="D393" s="64"/>
      <c r="E393" s="42"/>
      <c r="F393" s="19">
        <v>0</v>
      </c>
      <c r="G393" s="19">
        <v>0</v>
      </c>
      <c r="H393" s="19">
        <v>0</v>
      </c>
      <c r="I393" s="6"/>
      <c r="J393" s="6"/>
      <c r="K393" s="6"/>
      <c r="L393" s="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3">
        <v>0</v>
      </c>
      <c r="BU393" s="13">
        <v>0</v>
      </c>
      <c r="BV393" s="13">
        <v>0</v>
      </c>
      <c r="BW393" s="13">
        <v>0</v>
      </c>
      <c r="BX393" s="13">
        <v>0</v>
      </c>
    </row>
    <row r="394" spans="2:76" x14ac:dyDescent="0.25">
      <c r="B394" s="45"/>
      <c r="C394" s="45"/>
      <c r="D394" s="64"/>
      <c r="E394" s="42"/>
      <c r="F394" s="19">
        <v>0</v>
      </c>
      <c r="G394" s="19">
        <v>0</v>
      </c>
      <c r="H394" s="19">
        <v>0</v>
      </c>
      <c r="I394" s="6"/>
      <c r="J394" s="6"/>
      <c r="K394" s="6"/>
      <c r="L394" s="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3">
        <v>0</v>
      </c>
      <c r="BU394" s="13">
        <v>0</v>
      </c>
      <c r="BV394" s="13">
        <v>0</v>
      </c>
      <c r="BW394" s="13">
        <v>0</v>
      </c>
      <c r="BX394" s="13">
        <v>0</v>
      </c>
    </row>
    <row r="395" spans="2:76" x14ac:dyDescent="0.25">
      <c r="B395" s="45"/>
      <c r="C395" s="45"/>
      <c r="D395" s="64"/>
      <c r="E395" s="42"/>
      <c r="F395" s="19">
        <v>0</v>
      </c>
      <c r="G395" s="19">
        <v>0</v>
      </c>
      <c r="H395" s="19">
        <v>0</v>
      </c>
      <c r="I395" s="6"/>
      <c r="J395" s="6"/>
      <c r="K395" s="6"/>
      <c r="L395" s="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3">
        <v>0</v>
      </c>
      <c r="BU395" s="13">
        <v>0</v>
      </c>
      <c r="BV395" s="13">
        <v>0</v>
      </c>
      <c r="BW395" s="13">
        <v>0</v>
      </c>
      <c r="BX395" s="13">
        <v>0</v>
      </c>
    </row>
    <row r="396" spans="2:76" x14ac:dyDescent="0.25">
      <c r="B396" s="45"/>
      <c r="C396" s="45"/>
      <c r="D396" s="64"/>
      <c r="E396" s="42"/>
      <c r="F396" s="13">
        <v>0</v>
      </c>
      <c r="G396" s="13">
        <v>0</v>
      </c>
      <c r="H396" s="13">
        <v>0</v>
      </c>
      <c r="I396" s="6"/>
      <c r="J396" s="6"/>
      <c r="K396" s="6"/>
      <c r="L396" s="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3">
        <v>0</v>
      </c>
      <c r="BU396" s="13">
        <v>0</v>
      </c>
      <c r="BV396" s="13">
        <v>0</v>
      </c>
      <c r="BW396" s="13">
        <v>0</v>
      </c>
      <c r="BX396" s="13">
        <v>0</v>
      </c>
    </row>
    <row r="397" spans="2:76" x14ac:dyDescent="0.25">
      <c r="B397" s="45"/>
      <c r="C397" s="45"/>
      <c r="D397" s="64"/>
      <c r="E397" s="42"/>
      <c r="F397" s="19">
        <v>0</v>
      </c>
      <c r="G397" s="19">
        <v>0</v>
      </c>
      <c r="H397" s="19">
        <v>0</v>
      </c>
      <c r="I397" s="6"/>
      <c r="J397" s="6"/>
      <c r="K397" s="6"/>
      <c r="L397" s="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3">
        <v>0</v>
      </c>
      <c r="BU397" s="13">
        <v>0</v>
      </c>
      <c r="BV397" s="13">
        <v>0</v>
      </c>
      <c r="BW397" s="13">
        <v>0</v>
      </c>
      <c r="BX397" s="13">
        <v>0</v>
      </c>
    </row>
    <row r="398" spans="2:76" x14ac:dyDescent="0.25">
      <c r="B398" s="45"/>
      <c r="C398" s="45"/>
      <c r="D398" s="64"/>
      <c r="E398" s="42"/>
      <c r="F398" s="19">
        <v>0</v>
      </c>
      <c r="G398" s="19">
        <v>0</v>
      </c>
      <c r="H398" s="19">
        <v>0</v>
      </c>
      <c r="I398" s="6"/>
      <c r="J398" s="6"/>
      <c r="K398" s="6"/>
      <c r="L398" s="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3">
        <v>0</v>
      </c>
      <c r="BU398" s="13">
        <v>0</v>
      </c>
      <c r="BV398" s="13">
        <v>0</v>
      </c>
      <c r="BW398" s="13">
        <v>0</v>
      </c>
      <c r="BX398" s="13">
        <v>0</v>
      </c>
    </row>
    <row r="399" spans="2:76" x14ac:dyDescent="0.25">
      <c r="B399" s="45"/>
      <c r="C399" s="45"/>
      <c r="D399" s="64"/>
      <c r="E399" s="42"/>
      <c r="F399" s="19">
        <v>0</v>
      </c>
      <c r="G399" s="19">
        <v>0</v>
      </c>
      <c r="H399" s="19">
        <v>0</v>
      </c>
      <c r="I399" s="6"/>
      <c r="J399" s="6"/>
      <c r="K399" s="6"/>
      <c r="L399" s="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3">
        <v>0</v>
      </c>
      <c r="BU399" s="13">
        <v>0</v>
      </c>
      <c r="BV399" s="13">
        <v>0</v>
      </c>
      <c r="BW399" s="13">
        <v>0</v>
      </c>
      <c r="BX399" s="13">
        <v>0</v>
      </c>
    </row>
    <row r="400" spans="2:76" x14ac:dyDescent="0.25">
      <c r="B400" s="45"/>
      <c r="C400" s="45"/>
      <c r="D400" s="64"/>
      <c r="E400" s="42"/>
      <c r="F400" s="19">
        <v>0</v>
      </c>
      <c r="G400" s="19">
        <v>0</v>
      </c>
      <c r="H400" s="19">
        <v>0</v>
      </c>
      <c r="I400" s="6"/>
      <c r="J400" s="6"/>
      <c r="K400" s="6"/>
      <c r="L400" s="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3">
        <v>0</v>
      </c>
      <c r="BU400" s="13">
        <v>0</v>
      </c>
      <c r="BV400" s="13">
        <v>0</v>
      </c>
      <c r="BW400" s="13">
        <v>0</v>
      </c>
      <c r="BX400" s="13">
        <v>0</v>
      </c>
    </row>
    <row r="401" spans="2:76" x14ac:dyDescent="0.25">
      <c r="B401" s="45"/>
      <c r="C401" s="45"/>
      <c r="D401" s="64"/>
      <c r="E401" s="42"/>
      <c r="F401" s="19">
        <v>0</v>
      </c>
      <c r="G401" s="19">
        <v>0</v>
      </c>
      <c r="H401" s="19">
        <v>0</v>
      </c>
      <c r="I401" s="6"/>
      <c r="J401" s="6"/>
      <c r="K401" s="6"/>
      <c r="L401" s="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3">
        <v>0</v>
      </c>
      <c r="BU401" s="13">
        <v>0</v>
      </c>
      <c r="BV401" s="13">
        <v>0</v>
      </c>
      <c r="BW401" s="13">
        <v>0</v>
      </c>
      <c r="BX401" s="13">
        <v>0</v>
      </c>
    </row>
    <row r="402" spans="2:76" x14ac:dyDescent="0.25">
      <c r="B402" s="45"/>
      <c r="C402" s="45"/>
      <c r="D402" s="64"/>
      <c r="E402" s="42"/>
      <c r="F402" s="19">
        <v>0</v>
      </c>
      <c r="G402" s="19">
        <v>0</v>
      </c>
      <c r="H402" s="19">
        <v>0</v>
      </c>
      <c r="I402" s="6"/>
      <c r="J402" s="6"/>
      <c r="K402" s="6"/>
      <c r="L402" s="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3">
        <v>0</v>
      </c>
      <c r="BU402" s="13">
        <v>0</v>
      </c>
      <c r="BV402" s="13">
        <v>0</v>
      </c>
      <c r="BW402" s="13">
        <v>0</v>
      </c>
      <c r="BX402" s="13">
        <v>0</v>
      </c>
    </row>
    <row r="403" spans="2:76" x14ac:dyDescent="0.25">
      <c r="B403" s="43"/>
      <c r="C403" s="13"/>
      <c r="D403" s="64"/>
      <c r="E403" s="42"/>
      <c r="F403" s="19">
        <v>0</v>
      </c>
      <c r="G403" s="19">
        <v>0</v>
      </c>
      <c r="H403" s="19">
        <v>0</v>
      </c>
      <c r="I403" s="6"/>
      <c r="J403" s="6"/>
      <c r="K403" s="6"/>
      <c r="L403" s="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3">
        <v>0</v>
      </c>
      <c r="BU403" s="13">
        <v>0</v>
      </c>
      <c r="BV403" s="13">
        <v>0</v>
      </c>
      <c r="BW403" s="13">
        <v>0</v>
      </c>
      <c r="BX403" s="13">
        <v>0</v>
      </c>
    </row>
    <row r="404" spans="2:76" x14ac:dyDescent="0.25">
      <c r="B404" s="45"/>
      <c r="C404" s="45"/>
      <c r="D404" s="64"/>
      <c r="E404" s="42"/>
      <c r="F404" s="19">
        <v>0</v>
      </c>
      <c r="G404" s="19">
        <v>0</v>
      </c>
      <c r="H404" s="19">
        <v>0</v>
      </c>
      <c r="I404" s="6"/>
      <c r="J404" s="6"/>
      <c r="K404" s="6"/>
      <c r="L404" s="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3">
        <v>0</v>
      </c>
      <c r="BU404" s="13">
        <v>0</v>
      </c>
      <c r="BV404" s="13">
        <v>0</v>
      </c>
      <c r="BW404" s="13">
        <v>0</v>
      </c>
      <c r="BX404" s="13">
        <v>0</v>
      </c>
    </row>
    <row r="405" spans="2:76" x14ac:dyDescent="0.25">
      <c r="B405" s="45"/>
      <c r="C405" s="45"/>
      <c r="D405" s="64"/>
      <c r="E405" s="42"/>
      <c r="F405" s="19">
        <v>0</v>
      </c>
      <c r="G405" s="19">
        <v>0</v>
      </c>
      <c r="H405" s="19">
        <v>0</v>
      </c>
      <c r="I405" s="6"/>
      <c r="J405" s="6"/>
      <c r="K405" s="6"/>
      <c r="L405" s="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3">
        <v>0</v>
      </c>
      <c r="BU405" s="13">
        <v>0</v>
      </c>
      <c r="BV405" s="13">
        <v>0</v>
      </c>
      <c r="BW405" s="13">
        <v>0</v>
      </c>
      <c r="BX405" s="13">
        <v>0</v>
      </c>
    </row>
    <row r="406" spans="2:76" x14ac:dyDescent="0.25">
      <c r="B406" s="45"/>
      <c r="C406" s="45"/>
      <c r="D406" s="64"/>
      <c r="E406" s="42"/>
      <c r="F406" s="19">
        <v>0</v>
      </c>
      <c r="G406" s="19">
        <v>0</v>
      </c>
      <c r="H406" s="19">
        <v>0</v>
      </c>
      <c r="I406" s="6"/>
      <c r="J406" s="6"/>
      <c r="K406" s="6"/>
      <c r="L406" s="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3">
        <v>0</v>
      </c>
      <c r="BU406" s="13">
        <v>0</v>
      </c>
      <c r="BV406" s="13">
        <v>0</v>
      </c>
      <c r="BW406" s="13">
        <v>0</v>
      </c>
      <c r="BX406" s="13">
        <v>0</v>
      </c>
    </row>
    <row r="407" spans="2:76" x14ac:dyDescent="0.25">
      <c r="B407" s="45"/>
      <c r="C407" s="45"/>
      <c r="D407" s="64"/>
      <c r="E407" s="42"/>
      <c r="F407" s="13">
        <v>0</v>
      </c>
      <c r="G407" s="13">
        <v>0</v>
      </c>
      <c r="H407" s="13">
        <v>0</v>
      </c>
      <c r="I407" s="6"/>
      <c r="J407" s="6"/>
      <c r="K407" s="6"/>
      <c r="L407" s="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3">
        <v>0</v>
      </c>
      <c r="BU407" s="13">
        <v>0</v>
      </c>
      <c r="BV407" s="13">
        <v>0</v>
      </c>
      <c r="BW407" s="13">
        <v>0</v>
      </c>
      <c r="BX407" s="13">
        <v>0</v>
      </c>
    </row>
    <row r="408" spans="2:76" x14ac:dyDescent="0.25">
      <c r="B408" s="45"/>
      <c r="C408" s="13"/>
      <c r="D408" s="64"/>
      <c r="E408" s="42"/>
      <c r="F408" s="19">
        <v>0</v>
      </c>
      <c r="G408" s="19">
        <v>0</v>
      </c>
      <c r="H408" s="19">
        <v>0</v>
      </c>
      <c r="I408" s="6"/>
      <c r="J408" s="6"/>
      <c r="K408" s="6"/>
      <c r="L408" s="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3">
        <v>0</v>
      </c>
      <c r="BU408" s="13">
        <v>0</v>
      </c>
      <c r="BV408" s="13">
        <v>0</v>
      </c>
      <c r="BW408" s="13">
        <v>0</v>
      </c>
      <c r="BX408" s="13">
        <v>0</v>
      </c>
    </row>
    <row r="409" spans="2:76" x14ac:dyDescent="0.25">
      <c r="B409" s="45"/>
      <c r="C409" s="45"/>
      <c r="D409" s="64"/>
      <c r="E409" s="42"/>
      <c r="F409" s="19">
        <v>0</v>
      </c>
      <c r="G409" s="19">
        <v>0</v>
      </c>
      <c r="H409" s="19">
        <v>0</v>
      </c>
      <c r="I409" s="6"/>
      <c r="J409" s="6"/>
      <c r="K409" s="6"/>
      <c r="L409" s="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3">
        <v>0</v>
      </c>
      <c r="BU409" s="13">
        <v>0</v>
      </c>
      <c r="BV409" s="13">
        <v>0</v>
      </c>
      <c r="BW409" s="13">
        <v>0</v>
      </c>
      <c r="BX409" s="13">
        <v>0</v>
      </c>
    </row>
    <row r="410" spans="2:76" x14ac:dyDescent="0.25">
      <c r="B410" s="45"/>
      <c r="C410" s="45"/>
      <c r="D410" s="64"/>
      <c r="E410" s="42"/>
      <c r="F410" s="19">
        <v>0</v>
      </c>
      <c r="G410" s="19">
        <v>0</v>
      </c>
      <c r="H410" s="19">
        <v>0</v>
      </c>
      <c r="I410" s="6"/>
      <c r="J410" s="6"/>
      <c r="K410" s="6"/>
      <c r="L410" s="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3">
        <v>0</v>
      </c>
      <c r="BU410" s="13">
        <v>0</v>
      </c>
      <c r="BV410" s="13">
        <v>0</v>
      </c>
      <c r="BW410" s="13">
        <v>0</v>
      </c>
      <c r="BX410" s="13">
        <v>0</v>
      </c>
    </row>
    <row r="411" spans="2:76" x14ac:dyDescent="0.25">
      <c r="B411" s="45"/>
      <c r="C411" s="45"/>
      <c r="D411" s="64"/>
      <c r="E411" s="42"/>
      <c r="F411" s="19">
        <v>0</v>
      </c>
      <c r="G411" s="19">
        <v>0</v>
      </c>
      <c r="H411" s="19">
        <v>0</v>
      </c>
      <c r="I411" s="6"/>
      <c r="J411" s="6"/>
      <c r="K411" s="6"/>
      <c r="L411" s="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3">
        <v>0</v>
      </c>
      <c r="BU411" s="13">
        <v>0</v>
      </c>
      <c r="BV411" s="13">
        <v>0</v>
      </c>
      <c r="BW411" s="13">
        <v>0</v>
      </c>
      <c r="BX411" s="13">
        <v>0</v>
      </c>
    </row>
    <row r="412" spans="2:76" x14ac:dyDescent="0.25">
      <c r="B412" s="45"/>
      <c r="C412" s="45"/>
      <c r="D412" s="64"/>
      <c r="E412" s="42"/>
      <c r="F412" s="19">
        <v>0</v>
      </c>
      <c r="G412" s="19">
        <v>0</v>
      </c>
      <c r="H412" s="19">
        <v>0</v>
      </c>
      <c r="I412" s="6"/>
      <c r="J412" s="6"/>
      <c r="K412" s="6"/>
      <c r="L412" s="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3">
        <v>0</v>
      </c>
      <c r="BU412" s="13">
        <v>0</v>
      </c>
      <c r="BV412" s="13">
        <v>0</v>
      </c>
      <c r="BW412" s="13">
        <v>0</v>
      </c>
      <c r="BX412" s="13">
        <v>0</v>
      </c>
    </row>
    <row r="413" spans="2:76" x14ac:dyDescent="0.25">
      <c r="B413" s="45"/>
      <c r="C413" s="13"/>
      <c r="D413" s="64"/>
      <c r="E413" s="42"/>
      <c r="F413" s="19">
        <v>0</v>
      </c>
      <c r="G413" s="19">
        <v>0</v>
      </c>
      <c r="H413" s="19">
        <v>0</v>
      </c>
      <c r="I413" s="6"/>
      <c r="J413" s="6"/>
      <c r="K413" s="6"/>
      <c r="L413" s="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3">
        <v>0</v>
      </c>
      <c r="BU413" s="13">
        <v>0</v>
      </c>
      <c r="BV413" s="13">
        <v>0</v>
      </c>
      <c r="BW413" s="13">
        <v>0</v>
      </c>
      <c r="BX413" s="13">
        <v>0</v>
      </c>
    </row>
    <row r="414" spans="2:76" x14ac:dyDescent="0.25">
      <c r="B414" s="45"/>
      <c r="C414" s="13"/>
      <c r="D414" s="64"/>
      <c r="E414" s="42"/>
      <c r="F414" s="19">
        <v>0</v>
      </c>
      <c r="G414" s="19">
        <v>0</v>
      </c>
      <c r="H414" s="19">
        <v>0</v>
      </c>
      <c r="I414" s="6"/>
      <c r="J414" s="6"/>
      <c r="K414" s="6"/>
      <c r="L414" s="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3">
        <v>0</v>
      </c>
      <c r="BU414" s="13">
        <v>0</v>
      </c>
      <c r="BV414" s="13">
        <v>0</v>
      </c>
      <c r="BW414" s="13">
        <v>0</v>
      </c>
      <c r="BX414" s="13">
        <v>0</v>
      </c>
    </row>
    <row r="415" spans="2:76" x14ac:dyDescent="0.25">
      <c r="B415" s="45"/>
      <c r="C415" s="45"/>
      <c r="D415" s="64"/>
      <c r="E415" s="42"/>
      <c r="F415" s="19">
        <v>0</v>
      </c>
      <c r="G415" s="19">
        <v>0</v>
      </c>
      <c r="H415" s="19">
        <v>0</v>
      </c>
      <c r="I415" s="6"/>
      <c r="J415" s="6"/>
      <c r="K415" s="6"/>
      <c r="L415" s="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3">
        <v>0</v>
      </c>
      <c r="BU415" s="13">
        <v>0</v>
      </c>
      <c r="BV415" s="13">
        <v>0</v>
      </c>
      <c r="BW415" s="13">
        <v>0</v>
      </c>
      <c r="BX415" s="13">
        <v>0</v>
      </c>
    </row>
    <row r="416" spans="2:76" x14ac:dyDescent="0.25">
      <c r="B416" s="45"/>
      <c r="C416" s="45"/>
      <c r="D416" s="64"/>
      <c r="E416" s="42"/>
      <c r="F416" s="19">
        <v>0</v>
      </c>
      <c r="G416" s="19">
        <v>0</v>
      </c>
      <c r="H416" s="19">
        <v>0</v>
      </c>
      <c r="I416" s="6"/>
      <c r="J416" s="6"/>
      <c r="K416" s="6"/>
      <c r="L416" s="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3">
        <v>0</v>
      </c>
      <c r="BU416" s="13">
        <v>0</v>
      </c>
      <c r="BV416" s="13">
        <v>0</v>
      </c>
      <c r="BW416" s="13">
        <v>0</v>
      </c>
      <c r="BX416" s="13">
        <v>0</v>
      </c>
    </row>
    <row r="417" spans="2:76" x14ac:dyDescent="0.25">
      <c r="B417" s="45"/>
      <c r="C417" s="45"/>
      <c r="D417" s="64"/>
      <c r="E417" s="42"/>
      <c r="F417" s="19">
        <v>0</v>
      </c>
      <c r="G417" s="19">
        <v>0</v>
      </c>
      <c r="H417" s="19">
        <v>0</v>
      </c>
      <c r="I417" s="6"/>
      <c r="J417" s="6"/>
      <c r="K417" s="6"/>
      <c r="L417" s="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3">
        <v>0</v>
      </c>
      <c r="BU417" s="13">
        <v>0</v>
      </c>
      <c r="BV417" s="13">
        <v>0</v>
      </c>
      <c r="BW417" s="13">
        <v>0</v>
      </c>
      <c r="BX417" s="13">
        <v>0</v>
      </c>
    </row>
    <row r="418" spans="2:76" x14ac:dyDescent="0.25">
      <c r="B418" s="45"/>
      <c r="C418" s="45"/>
      <c r="D418" s="64"/>
      <c r="E418" s="42"/>
      <c r="F418" s="19">
        <v>0</v>
      </c>
      <c r="G418" s="19">
        <v>0</v>
      </c>
      <c r="H418" s="19">
        <v>0</v>
      </c>
      <c r="I418" s="6"/>
      <c r="J418" s="6"/>
      <c r="K418" s="6"/>
      <c r="L418" s="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3">
        <v>0</v>
      </c>
      <c r="BU418" s="13">
        <v>0</v>
      </c>
      <c r="BV418" s="13">
        <v>0</v>
      </c>
      <c r="BW418" s="13">
        <v>0</v>
      </c>
      <c r="BX418" s="13">
        <v>0</v>
      </c>
    </row>
    <row r="419" spans="2:76" x14ac:dyDescent="0.25">
      <c r="B419" s="45"/>
      <c r="C419" s="45"/>
      <c r="D419" s="64"/>
      <c r="E419" s="42"/>
      <c r="F419" s="19">
        <v>0</v>
      </c>
      <c r="G419" s="19">
        <v>0</v>
      </c>
      <c r="H419" s="19">
        <v>0</v>
      </c>
      <c r="I419" s="6"/>
      <c r="J419" s="6"/>
      <c r="K419" s="6"/>
      <c r="L419" s="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3">
        <v>0</v>
      </c>
      <c r="BU419" s="13">
        <v>0</v>
      </c>
      <c r="BV419" s="13">
        <v>0</v>
      </c>
      <c r="BW419" s="13">
        <v>0</v>
      </c>
      <c r="BX419" s="13">
        <v>0</v>
      </c>
    </row>
    <row r="420" spans="2:76" x14ac:dyDescent="0.25">
      <c r="B420" s="45"/>
      <c r="C420" s="45"/>
      <c r="D420" s="64"/>
      <c r="E420" s="42"/>
      <c r="F420" s="19">
        <v>0</v>
      </c>
      <c r="G420" s="19">
        <v>0</v>
      </c>
      <c r="H420" s="19">
        <v>0</v>
      </c>
      <c r="I420" s="6"/>
      <c r="J420" s="6"/>
      <c r="K420" s="6"/>
      <c r="L420" s="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3">
        <v>0</v>
      </c>
      <c r="BU420" s="13">
        <v>0</v>
      </c>
      <c r="BV420" s="13">
        <v>0</v>
      </c>
      <c r="BW420" s="13">
        <v>0</v>
      </c>
      <c r="BX420" s="13">
        <v>0</v>
      </c>
    </row>
    <row r="421" spans="2:76" x14ac:dyDescent="0.25">
      <c r="B421" s="45"/>
      <c r="C421" s="45"/>
      <c r="D421" s="64"/>
      <c r="E421" s="42"/>
      <c r="F421" s="19">
        <v>0</v>
      </c>
      <c r="G421" s="19">
        <v>0</v>
      </c>
      <c r="H421" s="19">
        <v>0</v>
      </c>
      <c r="I421" s="6"/>
      <c r="J421" s="6"/>
      <c r="K421" s="6"/>
      <c r="L421" s="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3">
        <v>0</v>
      </c>
      <c r="BU421" s="13">
        <v>0</v>
      </c>
      <c r="BV421" s="13">
        <v>0</v>
      </c>
      <c r="BW421" s="13">
        <v>0</v>
      </c>
      <c r="BX421" s="13">
        <v>0</v>
      </c>
    </row>
    <row r="422" spans="2:76" x14ac:dyDescent="0.25">
      <c r="B422" s="45"/>
      <c r="C422" s="13"/>
      <c r="D422" s="64"/>
      <c r="E422" s="42"/>
      <c r="F422" s="19">
        <v>0</v>
      </c>
      <c r="G422" s="19">
        <v>0</v>
      </c>
      <c r="H422" s="19">
        <v>0</v>
      </c>
      <c r="I422" s="6"/>
      <c r="J422" s="6"/>
      <c r="K422" s="6"/>
      <c r="L422" s="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3">
        <v>0</v>
      </c>
      <c r="BU422" s="13">
        <v>0</v>
      </c>
      <c r="BV422" s="13">
        <v>0</v>
      </c>
      <c r="BW422" s="13">
        <v>0</v>
      </c>
      <c r="BX422" s="13">
        <v>0</v>
      </c>
    </row>
    <row r="423" spans="2:76" x14ac:dyDescent="0.25">
      <c r="B423" s="45"/>
      <c r="C423" s="45"/>
      <c r="D423" s="64"/>
      <c r="E423" s="42"/>
      <c r="F423" s="19">
        <v>0</v>
      </c>
      <c r="G423" s="19">
        <v>0</v>
      </c>
      <c r="H423" s="19">
        <v>0</v>
      </c>
      <c r="I423" s="6"/>
      <c r="J423" s="6"/>
      <c r="K423" s="6"/>
      <c r="L423" s="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3">
        <v>0</v>
      </c>
      <c r="BU423" s="13">
        <v>0</v>
      </c>
      <c r="BV423" s="13">
        <v>0</v>
      </c>
      <c r="BW423" s="13">
        <v>0</v>
      </c>
      <c r="BX423" s="13">
        <v>0</v>
      </c>
    </row>
    <row r="424" spans="2:76" x14ac:dyDescent="0.25">
      <c r="B424" s="45"/>
      <c r="C424" s="45"/>
      <c r="D424" s="64"/>
      <c r="E424" s="42"/>
      <c r="F424" s="19">
        <v>0</v>
      </c>
      <c r="G424" s="19">
        <v>0</v>
      </c>
      <c r="H424" s="19">
        <v>0</v>
      </c>
      <c r="I424" s="6"/>
      <c r="J424" s="6"/>
      <c r="K424" s="6"/>
      <c r="L424" s="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3">
        <v>0</v>
      </c>
      <c r="BU424" s="13">
        <v>0</v>
      </c>
      <c r="BV424" s="13">
        <v>0</v>
      </c>
      <c r="BW424" s="13">
        <v>0</v>
      </c>
      <c r="BX424" s="13">
        <v>0</v>
      </c>
    </row>
    <row r="425" spans="2:76" x14ac:dyDescent="0.25">
      <c r="B425" s="45"/>
      <c r="C425" s="45"/>
      <c r="D425" s="64"/>
      <c r="E425" s="42"/>
      <c r="F425" s="19">
        <v>0</v>
      </c>
      <c r="G425" s="19">
        <v>0</v>
      </c>
      <c r="H425" s="19">
        <v>0</v>
      </c>
      <c r="I425" s="6"/>
      <c r="J425" s="6"/>
      <c r="K425" s="6"/>
      <c r="L425" s="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3">
        <v>0</v>
      </c>
      <c r="BU425" s="13">
        <v>0</v>
      </c>
      <c r="BV425" s="13">
        <v>0</v>
      </c>
      <c r="BW425" s="13">
        <v>0</v>
      </c>
      <c r="BX425" s="13">
        <v>0</v>
      </c>
    </row>
    <row r="426" spans="2:76" x14ac:dyDescent="0.25">
      <c r="B426" s="45"/>
      <c r="C426" s="45"/>
      <c r="D426" s="64"/>
      <c r="E426" s="42"/>
      <c r="F426" s="19">
        <v>0</v>
      </c>
      <c r="G426" s="19">
        <v>0</v>
      </c>
      <c r="H426" s="19">
        <v>0</v>
      </c>
      <c r="I426" s="6"/>
      <c r="J426" s="6"/>
      <c r="K426" s="6"/>
      <c r="L426" s="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3">
        <v>0</v>
      </c>
      <c r="BU426" s="13">
        <v>0</v>
      </c>
      <c r="BV426" s="13">
        <v>0</v>
      </c>
      <c r="BW426" s="13">
        <v>0</v>
      </c>
      <c r="BX426" s="13">
        <v>0</v>
      </c>
    </row>
    <row r="427" spans="2:76" x14ac:dyDescent="0.25">
      <c r="B427" s="45"/>
      <c r="C427" s="45"/>
      <c r="D427" s="64"/>
      <c r="E427" s="42"/>
      <c r="F427" s="19">
        <v>0</v>
      </c>
      <c r="G427" s="19">
        <v>0</v>
      </c>
      <c r="H427" s="19">
        <v>0</v>
      </c>
      <c r="I427" s="6"/>
      <c r="J427" s="6"/>
      <c r="K427" s="6"/>
      <c r="L427" s="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3">
        <v>0</v>
      </c>
      <c r="BU427" s="13">
        <v>0</v>
      </c>
      <c r="BV427" s="13">
        <v>0</v>
      </c>
      <c r="BW427" s="13">
        <v>0</v>
      </c>
      <c r="BX427" s="13">
        <v>0</v>
      </c>
    </row>
    <row r="428" spans="2:76" x14ac:dyDescent="0.25">
      <c r="B428" s="45"/>
      <c r="C428" s="45"/>
      <c r="D428" s="64"/>
      <c r="E428" s="42"/>
      <c r="F428" s="19">
        <v>0</v>
      </c>
      <c r="G428" s="19">
        <v>0</v>
      </c>
      <c r="H428" s="19">
        <v>0</v>
      </c>
      <c r="I428" s="6"/>
      <c r="J428" s="6"/>
      <c r="K428" s="6"/>
      <c r="L428" s="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3">
        <v>0</v>
      </c>
      <c r="BU428" s="13">
        <v>0</v>
      </c>
      <c r="BV428" s="13">
        <v>0</v>
      </c>
      <c r="BW428" s="13">
        <v>0</v>
      </c>
      <c r="BX428" s="13">
        <v>0</v>
      </c>
    </row>
    <row r="429" spans="2:76" x14ac:dyDescent="0.25">
      <c r="B429" s="45"/>
      <c r="C429" s="45"/>
      <c r="D429" s="64"/>
      <c r="E429" s="42"/>
      <c r="F429" s="19">
        <v>0</v>
      </c>
      <c r="G429" s="19">
        <v>0</v>
      </c>
      <c r="H429" s="19">
        <v>0</v>
      </c>
      <c r="I429" s="6"/>
      <c r="J429" s="6"/>
      <c r="K429" s="6"/>
      <c r="L429" s="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3">
        <v>0</v>
      </c>
      <c r="BU429" s="13">
        <v>0</v>
      </c>
      <c r="BV429" s="13">
        <v>0</v>
      </c>
      <c r="BW429" s="13">
        <v>0</v>
      </c>
      <c r="BX429" s="13">
        <v>0</v>
      </c>
    </row>
    <row r="430" spans="2:76" x14ac:dyDescent="0.25">
      <c r="B430" s="45"/>
      <c r="C430" s="45"/>
      <c r="D430" s="64"/>
      <c r="E430" s="42"/>
      <c r="F430" s="19">
        <v>0</v>
      </c>
      <c r="G430" s="19">
        <v>0</v>
      </c>
      <c r="H430" s="19">
        <v>0</v>
      </c>
      <c r="I430" s="6"/>
      <c r="J430" s="6"/>
      <c r="K430" s="6"/>
      <c r="L430" s="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3">
        <v>0</v>
      </c>
      <c r="BU430" s="13">
        <v>0</v>
      </c>
      <c r="BV430" s="13">
        <v>0</v>
      </c>
      <c r="BW430" s="13">
        <v>0</v>
      </c>
      <c r="BX430" s="13">
        <v>0</v>
      </c>
    </row>
    <row r="431" spans="2:76" x14ac:dyDescent="0.25">
      <c r="B431" s="45"/>
      <c r="C431" s="45"/>
      <c r="D431" s="64"/>
      <c r="E431" s="42"/>
      <c r="F431" s="19">
        <v>0</v>
      </c>
      <c r="G431" s="19">
        <v>0</v>
      </c>
      <c r="H431" s="19">
        <v>0</v>
      </c>
      <c r="I431" s="6"/>
      <c r="J431" s="6"/>
      <c r="K431" s="6"/>
      <c r="L431" s="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3">
        <v>0</v>
      </c>
      <c r="BU431" s="13">
        <v>0</v>
      </c>
      <c r="BV431" s="13">
        <v>0</v>
      </c>
      <c r="BW431" s="13">
        <v>0</v>
      </c>
      <c r="BX431" s="13">
        <v>0</v>
      </c>
    </row>
    <row r="432" spans="2:76" x14ac:dyDescent="0.25">
      <c r="B432" s="45"/>
      <c r="C432" s="13"/>
      <c r="D432" s="64"/>
      <c r="E432" s="42"/>
      <c r="F432" s="13">
        <v>0</v>
      </c>
      <c r="G432" s="13">
        <v>0</v>
      </c>
      <c r="H432" s="13">
        <v>0</v>
      </c>
      <c r="I432" s="6"/>
      <c r="J432" s="6"/>
      <c r="K432" s="6"/>
      <c r="L432" s="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3">
        <v>0</v>
      </c>
      <c r="BU432" s="13">
        <v>0</v>
      </c>
      <c r="BV432" s="13">
        <v>0</v>
      </c>
      <c r="BW432" s="13">
        <v>0</v>
      </c>
      <c r="BX432" s="13">
        <v>0</v>
      </c>
    </row>
    <row r="433" spans="2:76" x14ac:dyDescent="0.25">
      <c r="B433" s="45"/>
      <c r="C433" s="45"/>
      <c r="D433" s="64"/>
      <c r="E433" s="42"/>
      <c r="F433" s="19">
        <v>0</v>
      </c>
      <c r="G433" s="19">
        <v>0</v>
      </c>
      <c r="H433" s="19">
        <v>0</v>
      </c>
      <c r="I433" s="6"/>
      <c r="J433" s="6"/>
      <c r="K433" s="6"/>
      <c r="L433" s="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3">
        <v>0</v>
      </c>
      <c r="BU433" s="13">
        <v>0</v>
      </c>
      <c r="BV433" s="13">
        <v>0</v>
      </c>
      <c r="BW433" s="13">
        <v>0</v>
      </c>
      <c r="BX433" s="13">
        <v>0</v>
      </c>
    </row>
    <row r="434" spans="2:76" x14ac:dyDescent="0.25">
      <c r="B434" s="45"/>
      <c r="C434" s="45"/>
      <c r="D434" s="64"/>
      <c r="E434" s="42"/>
      <c r="F434" s="19">
        <v>0</v>
      </c>
      <c r="G434" s="19">
        <v>0</v>
      </c>
      <c r="H434" s="19">
        <v>0</v>
      </c>
      <c r="I434" s="6"/>
      <c r="J434" s="6"/>
      <c r="K434" s="6"/>
      <c r="L434" s="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</row>
    <row r="435" spans="2:76" x14ac:dyDescent="0.25">
      <c r="B435" s="45"/>
      <c r="C435" s="45"/>
      <c r="D435" s="64"/>
      <c r="E435" s="42"/>
      <c r="F435" s="19">
        <v>0</v>
      </c>
      <c r="G435" s="19">
        <v>0</v>
      </c>
      <c r="H435" s="19">
        <v>0</v>
      </c>
      <c r="I435" s="6"/>
      <c r="J435" s="6"/>
      <c r="K435" s="6"/>
      <c r="L435" s="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3">
        <v>0</v>
      </c>
      <c r="BU435" s="13">
        <v>0</v>
      </c>
      <c r="BV435" s="13">
        <v>0</v>
      </c>
      <c r="BW435" s="13">
        <v>0</v>
      </c>
      <c r="BX435" s="13">
        <v>0</v>
      </c>
    </row>
    <row r="436" spans="2:76" x14ac:dyDescent="0.25">
      <c r="B436" s="45"/>
      <c r="C436" s="45"/>
      <c r="D436" s="64"/>
      <c r="E436" s="42"/>
      <c r="F436" s="19">
        <v>0</v>
      </c>
      <c r="G436" s="19">
        <v>0</v>
      </c>
      <c r="H436" s="19">
        <v>0</v>
      </c>
      <c r="I436" s="6"/>
      <c r="J436" s="6"/>
      <c r="K436" s="6"/>
      <c r="L436" s="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3">
        <v>0</v>
      </c>
      <c r="BU436" s="13">
        <v>0</v>
      </c>
      <c r="BV436" s="13">
        <v>0</v>
      </c>
      <c r="BW436" s="13">
        <v>0</v>
      </c>
      <c r="BX436" s="13">
        <v>0</v>
      </c>
    </row>
    <row r="437" spans="2:76" x14ac:dyDescent="0.25">
      <c r="B437" s="45"/>
      <c r="C437" s="13"/>
      <c r="D437" s="64"/>
      <c r="E437" s="42"/>
      <c r="F437" s="19">
        <v>0</v>
      </c>
      <c r="G437" s="19">
        <v>0</v>
      </c>
      <c r="H437" s="19">
        <v>0</v>
      </c>
      <c r="I437" s="6"/>
      <c r="J437" s="6"/>
      <c r="K437" s="6"/>
      <c r="L437" s="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3">
        <v>0</v>
      </c>
      <c r="BU437" s="13">
        <v>0</v>
      </c>
      <c r="BV437" s="13">
        <v>0</v>
      </c>
      <c r="BW437" s="13">
        <v>0</v>
      </c>
      <c r="BX437" s="13">
        <v>0</v>
      </c>
    </row>
    <row r="438" spans="2:76" x14ac:dyDescent="0.25">
      <c r="B438" s="45"/>
      <c r="C438" s="45"/>
      <c r="D438" s="64"/>
      <c r="E438" s="42"/>
      <c r="F438" s="19">
        <v>0</v>
      </c>
      <c r="G438" s="19">
        <v>0</v>
      </c>
      <c r="H438" s="19">
        <v>0</v>
      </c>
      <c r="I438" s="6"/>
      <c r="J438" s="6"/>
      <c r="K438" s="6"/>
      <c r="L438" s="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3">
        <v>0</v>
      </c>
      <c r="BU438" s="13">
        <v>0</v>
      </c>
      <c r="BV438" s="13">
        <v>0</v>
      </c>
      <c r="BW438" s="13">
        <v>0</v>
      </c>
      <c r="BX438" s="13">
        <v>0</v>
      </c>
    </row>
    <row r="439" spans="2:76" x14ac:dyDescent="0.25">
      <c r="B439" s="45"/>
      <c r="C439" s="45"/>
      <c r="D439" s="64"/>
      <c r="E439" s="42"/>
      <c r="F439" s="19">
        <v>0</v>
      </c>
      <c r="G439" s="19">
        <v>0</v>
      </c>
      <c r="H439" s="19">
        <v>0</v>
      </c>
      <c r="I439" s="6"/>
      <c r="J439" s="6"/>
      <c r="K439" s="6"/>
      <c r="L439" s="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3">
        <v>0</v>
      </c>
      <c r="BU439" s="13">
        <v>0</v>
      </c>
      <c r="BV439" s="13">
        <v>0</v>
      </c>
      <c r="BW439" s="13">
        <v>0</v>
      </c>
      <c r="BX439" s="13">
        <v>0</v>
      </c>
    </row>
    <row r="440" spans="2:76" x14ac:dyDescent="0.25">
      <c r="B440" s="45"/>
      <c r="C440" s="45"/>
      <c r="D440" s="64"/>
      <c r="E440" s="42"/>
      <c r="F440" s="19">
        <v>0</v>
      </c>
      <c r="G440" s="19">
        <v>0</v>
      </c>
      <c r="H440" s="19">
        <v>0</v>
      </c>
      <c r="I440" s="6"/>
      <c r="J440" s="6"/>
      <c r="K440" s="6"/>
      <c r="L440" s="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3">
        <v>0</v>
      </c>
      <c r="BU440" s="13">
        <v>0</v>
      </c>
      <c r="BV440" s="13">
        <v>0</v>
      </c>
      <c r="BW440" s="13">
        <v>0</v>
      </c>
      <c r="BX440" s="13">
        <v>0</v>
      </c>
    </row>
    <row r="441" spans="2:76" x14ac:dyDescent="0.25">
      <c r="B441" s="45"/>
      <c r="C441" s="13"/>
      <c r="D441" s="64"/>
      <c r="E441" s="42"/>
      <c r="F441" s="19">
        <v>0</v>
      </c>
      <c r="G441" s="19">
        <v>0</v>
      </c>
      <c r="H441" s="19">
        <v>0</v>
      </c>
      <c r="I441" s="6"/>
      <c r="J441" s="6"/>
      <c r="K441" s="6"/>
      <c r="L441" s="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3">
        <v>0</v>
      </c>
      <c r="BU441" s="13">
        <v>0</v>
      </c>
      <c r="BV441" s="13">
        <v>0</v>
      </c>
      <c r="BW441" s="13">
        <v>0</v>
      </c>
      <c r="BX441" s="13">
        <v>0</v>
      </c>
    </row>
    <row r="442" spans="2:76" x14ac:dyDescent="0.25">
      <c r="B442" s="45"/>
      <c r="C442" s="45"/>
      <c r="D442" s="64"/>
      <c r="E442" s="42"/>
      <c r="F442" s="19">
        <v>0</v>
      </c>
      <c r="G442" s="19">
        <v>0</v>
      </c>
      <c r="H442" s="19">
        <v>0</v>
      </c>
      <c r="I442" s="6"/>
      <c r="J442" s="6"/>
      <c r="K442" s="6"/>
      <c r="L442" s="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3">
        <v>0</v>
      </c>
      <c r="BU442" s="13">
        <v>0</v>
      </c>
      <c r="BV442" s="13">
        <v>0</v>
      </c>
      <c r="BW442" s="13">
        <v>0</v>
      </c>
      <c r="BX442" s="13">
        <v>0</v>
      </c>
    </row>
    <row r="443" spans="2:76" x14ac:dyDescent="0.25">
      <c r="B443" s="45"/>
      <c r="C443" s="13"/>
      <c r="D443" s="64"/>
      <c r="E443" s="42"/>
      <c r="F443" s="19">
        <v>0</v>
      </c>
      <c r="G443" s="19">
        <v>0</v>
      </c>
      <c r="H443" s="19">
        <v>0</v>
      </c>
      <c r="I443" s="6"/>
      <c r="J443" s="6"/>
      <c r="K443" s="6"/>
      <c r="L443" s="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3">
        <v>0</v>
      </c>
      <c r="BU443" s="13">
        <v>0</v>
      </c>
      <c r="BV443" s="13">
        <v>0</v>
      </c>
      <c r="BW443" s="13">
        <v>0</v>
      </c>
      <c r="BX443" s="13">
        <v>0</v>
      </c>
    </row>
    <row r="444" spans="2:76" x14ac:dyDescent="0.25">
      <c r="B444" s="45"/>
      <c r="C444" s="45"/>
      <c r="D444" s="64"/>
      <c r="E444" s="42"/>
      <c r="F444" s="19">
        <v>0</v>
      </c>
      <c r="G444" s="19">
        <v>0</v>
      </c>
      <c r="H444" s="19">
        <v>0</v>
      </c>
      <c r="I444" s="6"/>
      <c r="J444" s="6"/>
      <c r="K444" s="6"/>
      <c r="L444" s="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3">
        <v>0</v>
      </c>
      <c r="BU444" s="13">
        <v>0</v>
      </c>
      <c r="BV444" s="13">
        <v>0</v>
      </c>
      <c r="BW444" s="13">
        <v>0</v>
      </c>
      <c r="BX444" s="13">
        <v>0</v>
      </c>
    </row>
    <row r="445" spans="2:76" x14ac:dyDescent="0.25">
      <c r="B445" s="45"/>
      <c r="C445" s="13"/>
      <c r="D445" s="64"/>
      <c r="E445" s="42"/>
      <c r="F445" s="19">
        <v>0</v>
      </c>
      <c r="G445" s="19">
        <v>0</v>
      </c>
      <c r="H445" s="19">
        <v>0</v>
      </c>
      <c r="I445" s="6"/>
      <c r="J445" s="6"/>
      <c r="K445" s="6"/>
      <c r="L445" s="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3">
        <v>0</v>
      </c>
      <c r="BU445" s="13">
        <v>0</v>
      </c>
      <c r="BV445" s="13">
        <v>0</v>
      </c>
      <c r="BW445" s="13">
        <v>0</v>
      </c>
      <c r="BX445" s="13">
        <v>0</v>
      </c>
    </row>
    <row r="446" spans="2:76" x14ac:dyDescent="0.25">
      <c r="B446" s="45"/>
      <c r="C446" s="13"/>
      <c r="D446" s="64"/>
      <c r="E446" s="42"/>
      <c r="F446" s="19">
        <v>0</v>
      </c>
      <c r="G446" s="19">
        <v>0</v>
      </c>
      <c r="H446" s="19">
        <v>0</v>
      </c>
      <c r="I446" s="6"/>
      <c r="J446" s="6"/>
      <c r="K446" s="6"/>
      <c r="L446" s="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3">
        <v>0</v>
      </c>
      <c r="BU446" s="13">
        <v>0</v>
      </c>
      <c r="BV446" s="13">
        <v>0</v>
      </c>
      <c r="BW446" s="13">
        <v>0</v>
      </c>
      <c r="BX446" s="13">
        <v>0</v>
      </c>
    </row>
    <row r="447" spans="2:76" x14ac:dyDescent="0.25">
      <c r="B447" s="45"/>
      <c r="C447" s="45"/>
      <c r="D447" s="64"/>
      <c r="E447" s="42"/>
      <c r="F447" s="19">
        <v>0</v>
      </c>
      <c r="G447" s="19">
        <v>0</v>
      </c>
      <c r="H447" s="19">
        <v>0</v>
      </c>
      <c r="I447" s="6"/>
      <c r="J447" s="6"/>
      <c r="K447" s="6"/>
      <c r="L447" s="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3">
        <v>0</v>
      </c>
      <c r="BU447" s="13">
        <v>0</v>
      </c>
      <c r="BV447" s="13">
        <v>0</v>
      </c>
      <c r="BW447" s="13">
        <v>0</v>
      </c>
      <c r="BX447" s="13">
        <v>0</v>
      </c>
    </row>
    <row r="448" spans="2:76" x14ac:dyDescent="0.25">
      <c r="B448" s="45"/>
      <c r="C448" s="45"/>
      <c r="D448" s="64"/>
      <c r="E448" s="42"/>
      <c r="F448" s="19">
        <v>0</v>
      </c>
      <c r="G448" s="19">
        <v>0</v>
      </c>
      <c r="H448" s="19">
        <v>0</v>
      </c>
      <c r="I448" s="6"/>
      <c r="J448" s="6"/>
      <c r="K448" s="6"/>
      <c r="L448" s="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3">
        <v>0</v>
      </c>
      <c r="BU448" s="13">
        <v>0</v>
      </c>
      <c r="BV448" s="13">
        <v>0</v>
      </c>
      <c r="BW448" s="13">
        <v>0</v>
      </c>
      <c r="BX448" s="13">
        <v>0</v>
      </c>
    </row>
    <row r="449" spans="2:76" x14ac:dyDescent="0.25">
      <c r="B449" s="45"/>
      <c r="C449" s="45"/>
      <c r="D449" s="64"/>
      <c r="E449" s="42"/>
      <c r="F449" s="19">
        <v>0</v>
      </c>
      <c r="G449" s="19">
        <v>0</v>
      </c>
      <c r="H449" s="19">
        <v>0</v>
      </c>
      <c r="I449" s="6"/>
      <c r="J449" s="6"/>
      <c r="K449" s="6"/>
      <c r="L449" s="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3">
        <v>0</v>
      </c>
      <c r="BU449" s="13">
        <v>0</v>
      </c>
      <c r="BV449" s="13">
        <v>0</v>
      </c>
      <c r="BW449" s="13">
        <v>0</v>
      </c>
      <c r="BX449" s="13">
        <v>0</v>
      </c>
    </row>
    <row r="450" spans="2:76" x14ac:dyDescent="0.25">
      <c r="B450" s="45"/>
      <c r="C450" s="45"/>
      <c r="D450" s="64"/>
      <c r="E450" s="42"/>
      <c r="F450" s="19">
        <v>0</v>
      </c>
      <c r="G450" s="19">
        <v>0</v>
      </c>
      <c r="H450" s="19">
        <v>0</v>
      </c>
      <c r="I450" s="6"/>
      <c r="J450" s="6"/>
      <c r="K450" s="6"/>
      <c r="L450" s="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3">
        <v>0</v>
      </c>
      <c r="BU450" s="13">
        <v>0</v>
      </c>
      <c r="BV450" s="13">
        <v>0</v>
      </c>
      <c r="BW450" s="13">
        <v>0</v>
      </c>
      <c r="BX450" s="13">
        <v>0</v>
      </c>
    </row>
    <row r="451" spans="2:76" x14ac:dyDescent="0.25">
      <c r="B451" s="45"/>
      <c r="C451" s="45"/>
      <c r="D451" s="64"/>
      <c r="E451" s="42"/>
      <c r="F451" s="19">
        <v>0</v>
      </c>
      <c r="G451" s="19">
        <v>0</v>
      </c>
      <c r="H451" s="19">
        <v>0</v>
      </c>
      <c r="I451" s="6"/>
      <c r="J451" s="6"/>
      <c r="K451" s="6"/>
      <c r="L451" s="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3">
        <v>0</v>
      </c>
      <c r="BU451" s="13">
        <v>0</v>
      </c>
      <c r="BV451" s="13">
        <v>0</v>
      </c>
      <c r="BW451" s="13">
        <v>0</v>
      </c>
      <c r="BX451" s="13">
        <v>0</v>
      </c>
    </row>
    <row r="452" spans="2:76" x14ac:dyDescent="0.25">
      <c r="B452" s="45"/>
      <c r="C452" s="13"/>
      <c r="D452" s="64"/>
      <c r="E452" s="42"/>
      <c r="F452" s="19">
        <v>0</v>
      </c>
      <c r="G452" s="19">
        <v>0</v>
      </c>
      <c r="H452" s="19">
        <v>0</v>
      </c>
      <c r="I452" s="6"/>
      <c r="J452" s="6"/>
      <c r="K452" s="6"/>
      <c r="L452" s="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3">
        <v>0</v>
      </c>
      <c r="BU452" s="13">
        <v>0</v>
      </c>
      <c r="BV452" s="13">
        <v>0</v>
      </c>
      <c r="BW452" s="13">
        <v>0</v>
      </c>
      <c r="BX452" s="13">
        <v>0</v>
      </c>
    </row>
    <row r="453" spans="2:76" x14ac:dyDescent="0.25">
      <c r="B453" s="45"/>
      <c r="C453" s="45"/>
      <c r="D453" s="64"/>
      <c r="E453" s="42"/>
      <c r="F453" s="19">
        <v>0</v>
      </c>
      <c r="G453" s="19">
        <v>0</v>
      </c>
      <c r="H453" s="19">
        <v>0</v>
      </c>
      <c r="I453" s="6"/>
      <c r="J453" s="6"/>
      <c r="K453" s="6"/>
      <c r="L453" s="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3">
        <v>0</v>
      </c>
      <c r="BU453" s="13">
        <v>0</v>
      </c>
      <c r="BV453" s="13">
        <v>0</v>
      </c>
      <c r="BW453" s="13">
        <v>0</v>
      </c>
      <c r="BX453" s="13">
        <v>0</v>
      </c>
    </row>
    <row r="454" spans="2:76" x14ac:dyDescent="0.25">
      <c r="B454" s="45"/>
      <c r="C454" s="45"/>
      <c r="D454" s="64"/>
      <c r="E454" s="42"/>
      <c r="F454" s="19">
        <v>0</v>
      </c>
      <c r="G454" s="19">
        <v>0</v>
      </c>
      <c r="H454" s="19">
        <v>0</v>
      </c>
      <c r="I454" s="6"/>
      <c r="J454" s="6"/>
      <c r="K454" s="6"/>
      <c r="L454" s="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3">
        <v>0</v>
      </c>
      <c r="BU454" s="13">
        <v>0</v>
      </c>
      <c r="BV454" s="13">
        <v>0</v>
      </c>
      <c r="BW454" s="13">
        <v>0</v>
      </c>
      <c r="BX454" s="13">
        <v>0</v>
      </c>
    </row>
    <row r="455" spans="2:76" x14ac:dyDescent="0.25">
      <c r="B455" s="45"/>
      <c r="C455" s="45"/>
      <c r="D455" s="64"/>
      <c r="E455" s="42"/>
      <c r="F455" s="19">
        <v>0</v>
      </c>
      <c r="G455" s="19">
        <v>0</v>
      </c>
      <c r="H455" s="19">
        <v>0</v>
      </c>
      <c r="I455" s="6"/>
      <c r="J455" s="6"/>
      <c r="K455" s="6"/>
      <c r="L455" s="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3">
        <v>0</v>
      </c>
      <c r="BU455" s="13">
        <v>0</v>
      </c>
      <c r="BV455" s="13">
        <v>0</v>
      </c>
      <c r="BW455" s="13">
        <v>0</v>
      </c>
      <c r="BX455" s="13">
        <v>0</v>
      </c>
    </row>
    <row r="456" spans="2:76" x14ac:dyDescent="0.25">
      <c r="B456" s="45"/>
      <c r="C456" s="45"/>
      <c r="D456" s="64"/>
      <c r="E456" s="42"/>
      <c r="F456" s="19">
        <v>0</v>
      </c>
      <c r="G456" s="19">
        <v>0</v>
      </c>
      <c r="H456" s="19">
        <v>0</v>
      </c>
      <c r="I456" s="6"/>
      <c r="J456" s="6"/>
      <c r="K456" s="6"/>
      <c r="L456" s="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3">
        <v>0</v>
      </c>
      <c r="BU456" s="13">
        <v>0</v>
      </c>
      <c r="BV456" s="13">
        <v>0</v>
      </c>
      <c r="BW456" s="13">
        <v>0</v>
      </c>
      <c r="BX456" s="13">
        <v>0</v>
      </c>
    </row>
    <row r="457" spans="2:76" x14ac:dyDescent="0.25">
      <c r="B457" s="45"/>
      <c r="C457" s="118"/>
      <c r="D457" s="64"/>
      <c r="E457" s="42"/>
      <c r="F457" s="19">
        <v>0</v>
      </c>
      <c r="G457" s="19">
        <v>0</v>
      </c>
      <c r="H457" s="19">
        <v>0</v>
      </c>
      <c r="I457" s="6"/>
      <c r="J457" s="6"/>
      <c r="K457" s="6"/>
      <c r="L457" s="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3">
        <v>0</v>
      </c>
      <c r="BU457" s="13">
        <v>0</v>
      </c>
      <c r="BV457" s="13">
        <v>0</v>
      </c>
      <c r="BW457" s="13">
        <v>0</v>
      </c>
      <c r="BX457" s="13">
        <v>0</v>
      </c>
    </row>
    <row r="458" spans="2:76" x14ac:dyDescent="0.25">
      <c r="B458" s="45"/>
      <c r="C458" s="13"/>
      <c r="D458" s="64"/>
      <c r="E458" s="42"/>
      <c r="F458" s="19">
        <v>0</v>
      </c>
      <c r="G458" s="19">
        <v>0</v>
      </c>
      <c r="H458" s="19">
        <v>0</v>
      </c>
      <c r="I458" s="6"/>
      <c r="J458" s="6"/>
      <c r="K458" s="6"/>
      <c r="L458" s="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3">
        <v>0</v>
      </c>
      <c r="BU458" s="13">
        <v>0</v>
      </c>
      <c r="BV458" s="13">
        <v>0</v>
      </c>
      <c r="BW458" s="13">
        <v>0</v>
      </c>
      <c r="BX458" s="13">
        <v>0</v>
      </c>
    </row>
    <row r="459" spans="2:76" x14ac:dyDescent="0.25">
      <c r="B459" s="45"/>
      <c r="C459" s="45"/>
      <c r="D459" s="64"/>
      <c r="E459" s="42"/>
      <c r="F459" s="19">
        <v>0</v>
      </c>
      <c r="G459" s="19">
        <v>0</v>
      </c>
      <c r="H459" s="19">
        <v>0</v>
      </c>
      <c r="I459" s="6"/>
      <c r="J459" s="6"/>
      <c r="K459" s="6"/>
      <c r="L459" s="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3">
        <v>0</v>
      </c>
      <c r="BU459" s="13">
        <v>0</v>
      </c>
      <c r="BV459" s="13">
        <v>0</v>
      </c>
      <c r="BW459" s="13">
        <v>0</v>
      </c>
      <c r="BX459" s="13">
        <v>0</v>
      </c>
    </row>
    <row r="460" spans="2:76" x14ac:dyDescent="0.25">
      <c r="B460" s="45"/>
      <c r="C460" s="45"/>
      <c r="D460" s="64"/>
      <c r="E460" s="42"/>
      <c r="F460" s="19">
        <v>0</v>
      </c>
      <c r="G460" s="19">
        <v>0</v>
      </c>
      <c r="H460" s="19">
        <v>0</v>
      </c>
      <c r="I460" s="6"/>
      <c r="J460" s="6"/>
      <c r="K460" s="6"/>
      <c r="L460" s="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3">
        <v>0</v>
      </c>
      <c r="BU460" s="13">
        <v>0</v>
      </c>
      <c r="BV460" s="13">
        <v>0</v>
      </c>
      <c r="BW460" s="13">
        <v>0</v>
      </c>
      <c r="BX460" s="13">
        <v>0</v>
      </c>
    </row>
    <row r="461" spans="2:76" x14ac:dyDescent="0.25">
      <c r="B461" s="45"/>
      <c r="C461" s="45"/>
      <c r="D461" s="64"/>
      <c r="E461" s="42"/>
      <c r="F461" s="19">
        <v>0</v>
      </c>
      <c r="G461" s="19">
        <v>0</v>
      </c>
      <c r="H461" s="19">
        <v>0</v>
      </c>
      <c r="I461" s="6"/>
      <c r="J461" s="6"/>
      <c r="K461" s="6"/>
      <c r="L461" s="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3">
        <v>0</v>
      </c>
      <c r="BU461" s="13">
        <v>0</v>
      </c>
      <c r="BV461" s="13">
        <v>0</v>
      </c>
      <c r="BW461" s="13">
        <v>0</v>
      </c>
      <c r="BX461" s="13">
        <v>0</v>
      </c>
    </row>
    <row r="462" spans="2:76" x14ac:dyDescent="0.25">
      <c r="B462" s="45"/>
      <c r="C462" s="44"/>
      <c r="D462" s="64"/>
      <c r="E462" s="42"/>
      <c r="F462" s="19">
        <v>0</v>
      </c>
      <c r="G462" s="19">
        <v>0</v>
      </c>
      <c r="H462" s="19">
        <v>0</v>
      </c>
      <c r="I462" s="6"/>
      <c r="J462" s="6"/>
      <c r="K462" s="6"/>
      <c r="L462" s="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3">
        <v>0</v>
      </c>
      <c r="BU462" s="13">
        <v>0</v>
      </c>
      <c r="BV462" s="13">
        <v>0</v>
      </c>
      <c r="BW462" s="13">
        <v>0</v>
      </c>
      <c r="BX462" s="13">
        <v>0</v>
      </c>
    </row>
    <row r="463" spans="2:76" x14ac:dyDescent="0.25">
      <c r="B463" s="45"/>
      <c r="C463" s="45"/>
      <c r="D463" s="64"/>
      <c r="E463" s="42"/>
      <c r="F463" s="19">
        <v>0</v>
      </c>
      <c r="G463" s="19">
        <v>0</v>
      </c>
      <c r="H463" s="19">
        <v>0</v>
      </c>
      <c r="I463" s="6"/>
      <c r="J463" s="6"/>
      <c r="K463" s="6"/>
      <c r="L463" s="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3">
        <v>0</v>
      </c>
      <c r="BU463" s="13">
        <v>0</v>
      </c>
      <c r="BV463" s="13">
        <v>0</v>
      </c>
      <c r="BW463" s="13">
        <v>0</v>
      </c>
      <c r="BX463" s="13">
        <v>0</v>
      </c>
    </row>
    <row r="464" spans="2:76" x14ac:dyDescent="0.25">
      <c r="B464" s="45"/>
      <c r="C464" s="45"/>
      <c r="D464" s="64"/>
      <c r="E464" s="42"/>
      <c r="F464" s="19">
        <v>0</v>
      </c>
      <c r="G464" s="19">
        <v>0</v>
      </c>
      <c r="H464" s="19">
        <v>0</v>
      </c>
      <c r="I464" s="6"/>
      <c r="J464" s="6"/>
      <c r="K464" s="6"/>
      <c r="L464" s="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3">
        <v>0</v>
      </c>
      <c r="BU464" s="13">
        <v>0</v>
      </c>
      <c r="BV464" s="13">
        <v>0</v>
      </c>
      <c r="BW464" s="13">
        <v>0</v>
      </c>
      <c r="BX464" s="13">
        <v>0</v>
      </c>
    </row>
    <row r="465" spans="2:76" x14ac:dyDescent="0.25">
      <c r="B465" s="45"/>
      <c r="C465" s="45"/>
      <c r="D465" s="64"/>
      <c r="E465" s="42"/>
      <c r="F465" s="19">
        <v>0</v>
      </c>
      <c r="G465" s="19">
        <v>0</v>
      </c>
      <c r="H465" s="19">
        <v>0</v>
      </c>
      <c r="I465" s="6"/>
      <c r="J465" s="6"/>
      <c r="K465" s="6"/>
      <c r="L465" s="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3">
        <v>0</v>
      </c>
      <c r="BU465" s="13">
        <v>0</v>
      </c>
      <c r="BV465" s="13">
        <v>0</v>
      </c>
      <c r="BW465" s="13">
        <v>0</v>
      </c>
      <c r="BX465" s="13">
        <v>0</v>
      </c>
    </row>
    <row r="466" spans="2:76" x14ac:dyDescent="0.25">
      <c r="B466" s="45"/>
      <c r="C466" s="45"/>
      <c r="D466" s="64"/>
      <c r="E466" s="42"/>
      <c r="F466" s="19">
        <v>0</v>
      </c>
      <c r="G466" s="19">
        <v>0</v>
      </c>
      <c r="H466" s="19">
        <v>0</v>
      </c>
      <c r="I466" s="6"/>
      <c r="J466" s="6"/>
      <c r="K466" s="6"/>
      <c r="L466" s="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3">
        <v>0</v>
      </c>
      <c r="BU466" s="13">
        <v>0</v>
      </c>
      <c r="BV466" s="13">
        <v>0</v>
      </c>
      <c r="BW466" s="13">
        <v>0</v>
      </c>
      <c r="BX466" s="13">
        <v>0</v>
      </c>
    </row>
    <row r="467" spans="2:76" x14ac:dyDescent="0.25">
      <c r="B467" s="45"/>
      <c r="C467" s="45"/>
      <c r="D467" s="64"/>
      <c r="E467" s="42"/>
      <c r="F467" s="19">
        <v>0</v>
      </c>
      <c r="G467" s="19">
        <v>0</v>
      </c>
      <c r="H467" s="19">
        <v>0</v>
      </c>
      <c r="I467" s="6"/>
      <c r="J467" s="6"/>
      <c r="K467" s="6"/>
      <c r="L467" s="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3">
        <v>0</v>
      </c>
      <c r="BU467" s="13">
        <v>0</v>
      </c>
      <c r="BV467" s="13">
        <v>0</v>
      </c>
      <c r="BW467" s="13">
        <v>0</v>
      </c>
      <c r="BX467" s="13">
        <v>0</v>
      </c>
    </row>
    <row r="468" spans="2:76" x14ac:dyDescent="0.25">
      <c r="B468" s="45"/>
      <c r="C468" s="45"/>
      <c r="D468" s="64"/>
      <c r="E468" s="42"/>
      <c r="F468" s="19">
        <v>0</v>
      </c>
      <c r="G468" s="19">
        <v>0</v>
      </c>
      <c r="H468" s="19">
        <v>0</v>
      </c>
      <c r="I468" s="6"/>
      <c r="J468" s="6"/>
      <c r="K468" s="6"/>
      <c r="L468" s="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3">
        <v>0</v>
      </c>
      <c r="BU468" s="13">
        <v>0</v>
      </c>
      <c r="BV468" s="13">
        <v>0</v>
      </c>
      <c r="BW468" s="13">
        <v>0</v>
      </c>
      <c r="BX468" s="13">
        <v>0</v>
      </c>
    </row>
    <row r="469" spans="2:76" x14ac:dyDescent="0.25">
      <c r="B469" s="45"/>
      <c r="C469" s="118"/>
      <c r="D469" s="64"/>
      <c r="E469" s="42"/>
      <c r="F469" s="19">
        <v>0</v>
      </c>
      <c r="G469" s="19">
        <v>0</v>
      </c>
      <c r="H469" s="19">
        <v>0</v>
      </c>
      <c r="I469" s="6"/>
      <c r="J469" s="6"/>
      <c r="K469" s="6"/>
      <c r="L469" s="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3">
        <v>0</v>
      </c>
      <c r="BU469" s="13">
        <v>0</v>
      </c>
      <c r="BV469" s="13">
        <v>0</v>
      </c>
      <c r="BW469" s="13">
        <v>0</v>
      </c>
      <c r="BX469" s="13">
        <v>0</v>
      </c>
    </row>
    <row r="470" spans="2:76" x14ac:dyDescent="0.25">
      <c r="B470" s="45"/>
      <c r="C470" s="45"/>
      <c r="D470" s="64"/>
      <c r="E470" s="42"/>
      <c r="F470" s="19">
        <v>0</v>
      </c>
      <c r="G470" s="19">
        <v>0</v>
      </c>
      <c r="H470" s="19">
        <v>0</v>
      </c>
      <c r="I470" s="6"/>
      <c r="J470" s="6"/>
      <c r="K470" s="6"/>
      <c r="L470" s="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3">
        <v>0</v>
      </c>
      <c r="BU470" s="13">
        <v>0</v>
      </c>
      <c r="BV470" s="13">
        <v>0</v>
      </c>
      <c r="BW470" s="13">
        <v>0</v>
      </c>
      <c r="BX470" s="13">
        <v>0</v>
      </c>
    </row>
    <row r="471" spans="2:76" x14ac:dyDescent="0.25">
      <c r="B471" s="45"/>
      <c r="C471" s="45"/>
      <c r="D471" s="64"/>
      <c r="E471" s="42"/>
      <c r="F471" s="19">
        <v>0</v>
      </c>
      <c r="G471" s="19">
        <v>0</v>
      </c>
      <c r="H471" s="19">
        <v>0</v>
      </c>
      <c r="I471" s="6"/>
      <c r="J471" s="6"/>
      <c r="K471" s="6"/>
      <c r="L471" s="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3">
        <v>0</v>
      </c>
      <c r="BU471" s="13">
        <v>0</v>
      </c>
      <c r="BV471" s="13">
        <v>0</v>
      </c>
      <c r="BW471" s="13">
        <v>0</v>
      </c>
      <c r="BX471" s="13">
        <v>0</v>
      </c>
    </row>
    <row r="472" spans="2:76" x14ac:dyDescent="0.25">
      <c r="B472" s="45"/>
      <c r="C472" s="13"/>
      <c r="D472" s="64"/>
      <c r="E472" s="42"/>
      <c r="F472" s="19">
        <v>0</v>
      </c>
      <c r="G472" s="19">
        <v>0</v>
      </c>
      <c r="H472" s="19">
        <v>0</v>
      </c>
      <c r="I472" s="6"/>
      <c r="J472" s="6"/>
      <c r="K472" s="6"/>
      <c r="L472" s="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3">
        <v>0</v>
      </c>
      <c r="BU472" s="13">
        <v>0</v>
      </c>
      <c r="BV472" s="13">
        <v>0</v>
      </c>
      <c r="BW472" s="13">
        <v>0</v>
      </c>
      <c r="BX472" s="13">
        <v>0</v>
      </c>
    </row>
    <row r="473" spans="2:76" x14ac:dyDescent="0.25">
      <c r="B473" s="45"/>
      <c r="C473" s="13"/>
      <c r="D473" s="64"/>
      <c r="E473" s="42"/>
      <c r="F473" s="19">
        <v>0</v>
      </c>
      <c r="G473" s="19">
        <v>0</v>
      </c>
      <c r="H473" s="19">
        <v>0</v>
      </c>
      <c r="I473" s="6"/>
      <c r="J473" s="6"/>
      <c r="K473" s="6"/>
      <c r="L473" s="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3">
        <v>0</v>
      </c>
      <c r="BU473" s="13">
        <v>0</v>
      </c>
      <c r="BV473" s="13">
        <v>0</v>
      </c>
      <c r="BW473" s="13">
        <v>0</v>
      </c>
      <c r="BX473" s="13">
        <v>0</v>
      </c>
    </row>
    <row r="474" spans="2:76" x14ac:dyDescent="0.25">
      <c r="B474" s="45"/>
      <c r="C474" s="45"/>
      <c r="D474" s="64"/>
      <c r="E474" s="42"/>
      <c r="F474" s="19">
        <v>0</v>
      </c>
      <c r="G474" s="19">
        <v>0</v>
      </c>
      <c r="H474" s="19">
        <v>0</v>
      </c>
      <c r="I474" s="6"/>
      <c r="J474" s="6"/>
      <c r="K474" s="6"/>
      <c r="L474" s="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3">
        <v>0</v>
      </c>
      <c r="BU474" s="13">
        <v>0</v>
      </c>
      <c r="BV474" s="13">
        <v>0</v>
      </c>
      <c r="BW474" s="13">
        <v>0</v>
      </c>
      <c r="BX474" s="13">
        <v>0</v>
      </c>
    </row>
    <row r="475" spans="2:76" x14ac:dyDescent="0.25">
      <c r="B475" s="45"/>
      <c r="C475" s="45"/>
      <c r="D475" s="64"/>
      <c r="E475" s="42"/>
      <c r="F475" s="19">
        <v>0</v>
      </c>
      <c r="G475" s="19">
        <v>0</v>
      </c>
      <c r="H475" s="19">
        <v>0</v>
      </c>
      <c r="I475" s="6"/>
      <c r="J475" s="6"/>
      <c r="K475" s="6"/>
      <c r="L475" s="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3">
        <v>0</v>
      </c>
      <c r="BU475" s="13">
        <v>0</v>
      </c>
      <c r="BV475" s="13">
        <v>0</v>
      </c>
      <c r="BW475" s="13">
        <v>0</v>
      </c>
      <c r="BX475" s="13">
        <v>0</v>
      </c>
    </row>
    <row r="476" spans="2:76" x14ac:dyDescent="0.25">
      <c r="B476" s="45"/>
      <c r="C476" s="45"/>
      <c r="D476" s="64"/>
      <c r="E476" s="42"/>
      <c r="F476" s="19">
        <v>0</v>
      </c>
      <c r="G476" s="19">
        <v>0</v>
      </c>
      <c r="H476" s="19">
        <v>0</v>
      </c>
      <c r="I476" s="6"/>
      <c r="J476" s="6"/>
      <c r="K476" s="6"/>
      <c r="L476" s="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3">
        <v>0</v>
      </c>
      <c r="BU476" s="13">
        <v>0</v>
      </c>
      <c r="BV476" s="13">
        <v>0</v>
      </c>
      <c r="BW476" s="13">
        <v>0</v>
      </c>
      <c r="BX476" s="13">
        <v>0</v>
      </c>
    </row>
    <row r="477" spans="2:76" x14ac:dyDescent="0.25">
      <c r="B477" s="45"/>
      <c r="C477" s="45"/>
      <c r="D477" s="64"/>
      <c r="E477" s="42"/>
      <c r="F477" s="19">
        <v>0</v>
      </c>
      <c r="G477" s="19">
        <v>0</v>
      </c>
      <c r="H477" s="19">
        <v>0</v>
      </c>
      <c r="I477" s="6"/>
      <c r="J477" s="6"/>
      <c r="K477" s="6"/>
      <c r="L477" s="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3">
        <v>0</v>
      </c>
      <c r="BU477" s="13">
        <v>0</v>
      </c>
      <c r="BV477" s="13">
        <v>0</v>
      </c>
      <c r="BW477" s="13">
        <v>0</v>
      </c>
      <c r="BX477" s="13">
        <v>0</v>
      </c>
    </row>
    <row r="478" spans="2:76" x14ac:dyDescent="0.25">
      <c r="B478" s="45"/>
      <c r="C478" s="45"/>
      <c r="D478" s="64"/>
      <c r="E478" s="42"/>
      <c r="F478" s="19">
        <v>0</v>
      </c>
      <c r="G478" s="19">
        <v>0</v>
      </c>
      <c r="H478" s="19">
        <v>0</v>
      </c>
      <c r="I478" s="6"/>
      <c r="J478" s="6"/>
      <c r="K478" s="6"/>
      <c r="L478" s="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3">
        <v>0</v>
      </c>
      <c r="BU478" s="13">
        <v>0</v>
      </c>
      <c r="BV478" s="13">
        <v>0</v>
      </c>
      <c r="BW478" s="13">
        <v>0</v>
      </c>
      <c r="BX478" s="13">
        <v>0</v>
      </c>
    </row>
    <row r="479" spans="2:76" x14ac:dyDescent="0.25">
      <c r="B479" s="45"/>
      <c r="C479" s="45"/>
      <c r="D479" s="64"/>
      <c r="E479" s="42"/>
      <c r="F479" s="19">
        <v>0</v>
      </c>
      <c r="G479" s="19">
        <v>0</v>
      </c>
      <c r="H479" s="19">
        <v>0</v>
      </c>
      <c r="I479" s="6"/>
      <c r="J479" s="6"/>
      <c r="K479" s="6"/>
      <c r="L479" s="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3">
        <v>0</v>
      </c>
      <c r="BU479" s="13">
        <v>0</v>
      </c>
      <c r="BV479" s="13">
        <v>0</v>
      </c>
      <c r="BW479" s="13">
        <v>0</v>
      </c>
      <c r="BX479" s="13">
        <v>0</v>
      </c>
    </row>
    <row r="480" spans="2:76" x14ac:dyDescent="0.25">
      <c r="B480" s="45"/>
      <c r="C480" s="45"/>
      <c r="D480" s="64"/>
      <c r="E480" s="42"/>
      <c r="F480" s="19">
        <v>0</v>
      </c>
      <c r="G480" s="19">
        <v>0</v>
      </c>
      <c r="H480" s="19">
        <v>0</v>
      </c>
      <c r="I480" s="6"/>
      <c r="J480" s="6"/>
      <c r="K480" s="6"/>
      <c r="L480" s="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3">
        <v>0</v>
      </c>
      <c r="BU480" s="13">
        <v>0</v>
      </c>
      <c r="BV480" s="13">
        <v>0</v>
      </c>
      <c r="BW480" s="13">
        <v>0</v>
      </c>
      <c r="BX480" s="13">
        <v>0</v>
      </c>
    </row>
    <row r="481" spans="2:76" x14ac:dyDescent="0.25">
      <c r="B481" s="45"/>
      <c r="C481" s="45"/>
      <c r="D481" s="64"/>
      <c r="E481" s="42"/>
      <c r="F481" s="19">
        <v>0</v>
      </c>
      <c r="G481" s="19">
        <v>0</v>
      </c>
      <c r="H481" s="19">
        <v>0</v>
      </c>
      <c r="I481" s="6"/>
      <c r="J481" s="6"/>
      <c r="K481" s="6"/>
      <c r="L481" s="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3">
        <v>0</v>
      </c>
      <c r="BU481" s="13">
        <v>0</v>
      </c>
      <c r="BV481" s="13">
        <v>0</v>
      </c>
      <c r="BW481" s="13">
        <v>0</v>
      </c>
      <c r="BX481" s="13">
        <v>0</v>
      </c>
    </row>
    <row r="482" spans="2:76" x14ac:dyDescent="0.25">
      <c r="B482" s="45"/>
      <c r="C482" s="45"/>
      <c r="D482" s="64"/>
      <c r="E482" s="42"/>
      <c r="F482" s="19">
        <v>0</v>
      </c>
      <c r="G482" s="19">
        <v>0</v>
      </c>
      <c r="H482" s="19">
        <v>0</v>
      </c>
      <c r="I482" s="6"/>
      <c r="J482" s="6"/>
      <c r="K482" s="6"/>
      <c r="L482" s="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3">
        <v>0</v>
      </c>
      <c r="BU482" s="13">
        <v>0</v>
      </c>
      <c r="BV482" s="13">
        <v>0</v>
      </c>
      <c r="BW482" s="13">
        <v>0</v>
      </c>
      <c r="BX482" s="13">
        <v>0</v>
      </c>
    </row>
    <row r="483" spans="2:76" x14ac:dyDescent="0.25">
      <c r="B483" s="45"/>
      <c r="C483" s="45"/>
      <c r="D483" s="64"/>
      <c r="E483" s="42"/>
      <c r="F483" s="19">
        <v>0</v>
      </c>
      <c r="G483" s="19">
        <v>0</v>
      </c>
      <c r="H483" s="19">
        <v>0</v>
      </c>
      <c r="I483" s="6"/>
      <c r="J483" s="6"/>
      <c r="K483" s="6"/>
      <c r="L483" s="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3">
        <v>0</v>
      </c>
      <c r="BU483" s="13">
        <v>0</v>
      </c>
      <c r="BV483" s="13">
        <v>0</v>
      </c>
      <c r="BW483" s="13">
        <v>0</v>
      </c>
      <c r="BX483" s="13">
        <v>0</v>
      </c>
    </row>
    <row r="484" spans="2:76" x14ac:dyDescent="0.25">
      <c r="B484" s="45"/>
      <c r="C484" s="45"/>
      <c r="D484" s="64"/>
      <c r="E484" s="42"/>
      <c r="F484" s="19">
        <v>0</v>
      </c>
      <c r="G484" s="19">
        <v>0</v>
      </c>
      <c r="H484" s="19">
        <v>0</v>
      </c>
      <c r="I484" s="6"/>
      <c r="J484" s="6"/>
      <c r="K484" s="6"/>
      <c r="L484" s="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3">
        <v>0</v>
      </c>
      <c r="BU484" s="13">
        <v>0</v>
      </c>
      <c r="BV484" s="13">
        <v>0</v>
      </c>
      <c r="BW484" s="13">
        <v>0</v>
      </c>
      <c r="BX484" s="13">
        <v>0</v>
      </c>
    </row>
    <row r="485" spans="2:76" x14ac:dyDescent="0.25">
      <c r="B485" s="45"/>
      <c r="C485" s="27"/>
      <c r="D485" s="64"/>
      <c r="E485" s="42"/>
      <c r="F485" s="19">
        <v>0</v>
      </c>
      <c r="G485" s="19">
        <v>0</v>
      </c>
      <c r="H485" s="19">
        <v>0</v>
      </c>
      <c r="I485" s="6"/>
      <c r="J485" s="6"/>
      <c r="K485" s="6"/>
      <c r="L485" s="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3">
        <v>0</v>
      </c>
      <c r="BU485" s="13">
        <v>0</v>
      </c>
      <c r="BV485" s="13">
        <v>0</v>
      </c>
      <c r="BW485" s="13">
        <v>0</v>
      </c>
      <c r="BX485" s="13">
        <v>0</v>
      </c>
    </row>
    <row r="486" spans="2:76" x14ac:dyDescent="0.25">
      <c r="B486" s="45"/>
      <c r="C486" s="45"/>
      <c r="D486" s="64"/>
      <c r="E486" s="42"/>
      <c r="F486" s="13">
        <v>0</v>
      </c>
      <c r="G486" s="13">
        <v>0</v>
      </c>
      <c r="H486" s="13">
        <v>0</v>
      </c>
      <c r="I486" s="6"/>
      <c r="J486" s="6"/>
      <c r="K486" s="6"/>
      <c r="L486" s="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3">
        <v>0</v>
      </c>
      <c r="BU486" s="13">
        <v>0</v>
      </c>
      <c r="BV486" s="13">
        <v>0</v>
      </c>
      <c r="BW486" s="13">
        <v>0</v>
      </c>
      <c r="BX486" s="13">
        <v>0</v>
      </c>
    </row>
    <row r="487" spans="2:76" x14ac:dyDescent="0.25">
      <c r="B487" s="13"/>
      <c r="C487" s="13"/>
      <c r="D487" s="64"/>
      <c r="E487" s="42"/>
      <c r="F487" s="19">
        <v>0</v>
      </c>
      <c r="G487" s="19">
        <v>0</v>
      </c>
      <c r="H487" s="19">
        <v>0</v>
      </c>
      <c r="I487" s="6"/>
      <c r="J487" s="6"/>
      <c r="K487" s="6"/>
      <c r="L487" s="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3">
        <v>0</v>
      </c>
      <c r="BU487" s="13">
        <v>0</v>
      </c>
      <c r="BV487" s="13">
        <v>0</v>
      </c>
      <c r="BW487" s="13">
        <v>0</v>
      </c>
      <c r="BX487" s="13">
        <v>0</v>
      </c>
    </row>
    <row r="488" spans="2:76" x14ac:dyDescent="0.25">
      <c r="B488" s="45"/>
      <c r="C488" s="45"/>
      <c r="D488" s="64"/>
      <c r="E488" s="42"/>
      <c r="F488" s="19">
        <v>0</v>
      </c>
      <c r="G488" s="19">
        <v>0</v>
      </c>
      <c r="H488" s="19">
        <v>0</v>
      </c>
      <c r="I488" s="6"/>
      <c r="J488" s="6"/>
      <c r="K488" s="6"/>
      <c r="L488" s="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3">
        <v>0</v>
      </c>
      <c r="BU488" s="13">
        <v>0</v>
      </c>
      <c r="BV488" s="13">
        <v>0</v>
      </c>
      <c r="BW488" s="13">
        <v>0</v>
      </c>
      <c r="BX488" s="13">
        <v>0</v>
      </c>
    </row>
    <row r="489" spans="2:76" x14ac:dyDescent="0.25">
      <c r="B489" s="45"/>
      <c r="C489" s="45"/>
      <c r="D489" s="64"/>
      <c r="E489" s="42"/>
      <c r="F489" s="19">
        <v>0</v>
      </c>
      <c r="G489" s="19">
        <v>0</v>
      </c>
      <c r="H489" s="19">
        <v>0</v>
      </c>
      <c r="I489" s="6"/>
      <c r="J489" s="6"/>
      <c r="K489" s="6"/>
      <c r="L489" s="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3">
        <v>0</v>
      </c>
      <c r="BU489" s="13">
        <v>0</v>
      </c>
      <c r="BV489" s="13">
        <v>0</v>
      </c>
      <c r="BW489" s="13">
        <v>0</v>
      </c>
      <c r="BX489" s="13">
        <v>0</v>
      </c>
    </row>
    <row r="490" spans="2:76" x14ac:dyDescent="0.25">
      <c r="B490" s="45"/>
      <c r="C490" s="45"/>
      <c r="D490" s="64"/>
      <c r="E490" s="42"/>
      <c r="F490" s="19">
        <v>0</v>
      </c>
      <c r="G490" s="19">
        <v>0</v>
      </c>
      <c r="H490" s="19">
        <v>0</v>
      </c>
      <c r="I490" s="6"/>
      <c r="J490" s="6"/>
      <c r="K490" s="6"/>
      <c r="L490" s="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3">
        <v>0</v>
      </c>
      <c r="BU490" s="13">
        <v>0</v>
      </c>
      <c r="BV490" s="13">
        <v>0</v>
      </c>
      <c r="BW490" s="13">
        <v>0</v>
      </c>
      <c r="BX490" s="13">
        <v>0</v>
      </c>
    </row>
    <row r="491" spans="2:76" x14ac:dyDescent="0.25">
      <c r="B491" s="45"/>
      <c r="C491" s="45"/>
      <c r="D491" s="64"/>
      <c r="E491" s="42"/>
      <c r="F491" s="19">
        <v>0</v>
      </c>
      <c r="G491" s="19">
        <v>0</v>
      </c>
      <c r="H491" s="19">
        <v>0</v>
      </c>
      <c r="I491" s="6"/>
      <c r="J491" s="6"/>
      <c r="K491" s="6"/>
      <c r="L491" s="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3">
        <v>0</v>
      </c>
      <c r="BU491" s="13">
        <v>0</v>
      </c>
      <c r="BV491" s="13">
        <v>0</v>
      </c>
      <c r="BW491" s="13">
        <v>0</v>
      </c>
      <c r="BX491" s="13">
        <v>0</v>
      </c>
    </row>
    <row r="492" spans="2:76" x14ac:dyDescent="0.25">
      <c r="B492" s="45"/>
      <c r="C492" s="118"/>
      <c r="D492" s="64"/>
      <c r="E492" s="42"/>
      <c r="F492" s="19">
        <v>0</v>
      </c>
      <c r="G492" s="19">
        <v>0</v>
      </c>
      <c r="H492" s="19">
        <v>0</v>
      </c>
      <c r="I492" s="6"/>
      <c r="J492" s="6"/>
      <c r="K492" s="6"/>
      <c r="L492" s="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3">
        <v>0</v>
      </c>
      <c r="BU492" s="13">
        <v>0</v>
      </c>
      <c r="BV492" s="13">
        <v>0</v>
      </c>
      <c r="BW492" s="13">
        <v>0</v>
      </c>
      <c r="BX492" s="13">
        <v>0</v>
      </c>
    </row>
    <row r="493" spans="2:76" x14ac:dyDescent="0.25">
      <c r="B493" s="45"/>
      <c r="C493" s="13"/>
      <c r="D493" s="64"/>
      <c r="E493" s="42"/>
      <c r="F493" s="19">
        <v>0</v>
      </c>
      <c r="G493" s="19">
        <v>0</v>
      </c>
      <c r="H493" s="19">
        <v>0</v>
      </c>
      <c r="I493" s="6"/>
      <c r="J493" s="6"/>
      <c r="K493" s="6"/>
      <c r="L493" s="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3">
        <v>0</v>
      </c>
      <c r="BU493" s="13">
        <v>0</v>
      </c>
      <c r="BV493" s="13">
        <v>0</v>
      </c>
      <c r="BW493" s="13">
        <v>0</v>
      </c>
      <c r="BX493" s="13">
        <v>0</v>
      </c>
    </row>
    <row r="494" spans="2:76" x14ac:dyDescent="0.25">
      <c r="B494" s="45"/>
      <c r="C494" s="45"/>
      <c r="D494" s="64"/>
      <c r="E494" s="42"/>
      <c r="F494" s="19">
        <v>0</v>
      </c>
      <c r="G494" s="19">
        <v>0</v>
      </c>
      <c r="H494" s="19">
        <v>0</v>
      </c>
      <c r="I494" s="6"/>
      <c r="J494" s="6"/>
      <c r="K494" s="6"/>
      <c r="L494" s="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3">
        <v>0</v>
      </c>
      <c r="BU494" s="13">
        <v>0</v>
      </c>
      <c r="BV494" s="13">
        <v>0</v>
      </c>
      <c r="BW494" s="13">
        <v>0</v>
      </c>
      <c r="BX494" s="13">
        <v>0</v>
      </c>
    </row>
    <row r="495" spans="2:76" x14ac:dyDescent="0.25">
      <c r="B495" s="45"/>
      <c r="C495" s="45"/>
      <c r="D495" s="64"/>
      <c r="E495" s="42"/>
      <c r="F495" s="19">
        <v>0</v>
      </c>
      <c r="G495" s="19">
        <v>0</v>
      </c>
      <c r="H495" s="19">
        <v>0</v>
      </c>
      <c r="I495" s="6"/>
      <c r="J495" s="6"/>
      <c r="K495" s="6"/>
      <c r="L495" s="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3">
        <v>0</v>
      </c>
      <c r="BU495" s="13">
        <v>0</v>
      </c>
      <c r="BV495" s="13">
        <v>0</v>
      </c>
      <c r="BW495" s="13">
        <v>0</v>
      </c>
      <c r="BX495" s="13">
        <v>0</v>
      </c>
    </row>
    <row r="496" spans="2:76" x14ac:dyDescent="0.25">
      <c r="B496" s="45"/>
      <c r="C496" s="45"/>
      <c r="D496" s="64"/>
      <c r="E496" s="42"/>
      <c r="F496" s="19">
        <v>0</v>
      </c>
      <c r="G496" s="19">
        <v>0</v>
      </c>
      <c r="H496" s="19">
        <v>0</v>
      </c>
      <c r="I496" s="6"/>
      <c r="J496" s="6"/>
      <c r="K496" s="6"/>
      <c r="L496" s="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3">
        <v>0</v>
      </c>
      <c r="BU496" s="13">
        <v>0</v>
      </c>
      <c r="BV496" s="13">
        <v>0</v>
      </c>
      <c r="BW496" s="13">
        <v>0</v>
      </c>
      <c r="BX496" s="13">
        <v>0</v>
      </c>
    </row>
    <row r="497" spans="2:76" x14ac:dyDescent="0.25">
      <c r="B497" s="45"/>
      <c r="C497" s="45"/>
      <c r="D497" s="64"/>
      <c r="E497" s="42"/>
      <c r="F497" s="19">
        <v>0</v>
      </c>
      <c r="G497" s="19">
        <v>0</v>
      </c>
      <c r="H497" s="19">
        <v>0</v>
      </c>
      <c r="I497" s="6"/>
      <c r="J497" s="6"/>
      <c r="K497" s="6"/>
      <c r="L497" s="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3">
        <v>0</v>
      </c>
      <c r="BU497" s="13">
        <v>0</v>
      </c>
      <c r="BV497" s="13">
        <v>0</v>
      </c>
      <c r="BW497" s="13">
        <v>0</v>
      </c>
      <c r="BX497" s="13">
        <v>0</v>
      </c>
    </row>
    <row r="498" spans="2:76" x14ac:dyDescent="0.25">
      <c r="B498" s="45"/>
      <c r="C498" s="45"/>
      <c r="D498" s="64"/>
      <c r="E498" s="42"/>
      <c r="F498" s="19">
        <v>0</v>
      </c>
      <c r="G498" s="19">
        <v>0</v>
      </c>
      <c r="H498" s="19">
        <v>0</v>
      </c>
      <c r="I498" s="6"/>
      <c r="J498" s="6"/>
      <c r="K498" s="6"/>
      <c r="L498" s="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3">
        <v>0</v>
      </c>
      <c r="BU498" s="13">
        <v>0</v>
      </c>
      <c r="BV498" s="13">
        <v>0</v>
      </c>
      <c r="BW498" s="13">
        <v>0</v>
      </c>
      <c r="BX498" s="13">
        <v>0</v>
      </c>
    </row>
    <row r="499" spans="2:76" x14ac:dyDescent="0.25">
      <c r="B499" s="45"/>
      <c r="C499" s="45"/>
      <c r="D499" s="64"/>
      <c r="E499" s="42"/>
      <c r="F499" s="19">
        <v>0</v>
      </c>
      <c r="G499" s="19">
        <v>0</v>
      </c>
      <c r="H499" s="19">
        <v>0</v>
      </c>
      <c r="I499" s="6"/>
      <c r="J499" s="6"/>
      <c r="K499" s="6"/>
      <c r="L499" s="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3">
        <v>0</v>
      </c>
      <c r="BU499" s="13">
        <v>0</v>
      </c>
      <c r="BV499" s="13">
        <v>0</v>
      </c>
      <c r="BW499" s="13">
        <v>0</v>
      </c>
      <c r="BX499" s="13">
        <v>0</v>
      </c>
    </row>
    <row r="500" spans="2:76" x14ac:dyDescent="0.25">
      <c r="B500" s="45"/>
      <c r="C500" s="45"/>
      <c r="D500" s="64"/>
      <c r="E500" s="42"/>
      <c r="F500" s="19">
        <v>0</v>
      </c>
      <c r="G500" s="19">
        <v>0</v>
      </c>
      <c r="H500" s="19">
        <v>0</v>
      </c>
      <c r="I500" s="6"/>
      <c r="J500" s="6"/>
      <c r="K500" s="6"/>
      <c r="L500" s="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3">
        <v>0</v>
      </c>
      <c r="BU500" s="13">
        <v>0</v>
      </c>
      <c r="BV500" s="13">
        <v>0</v>
      </c>
      <c r="BW500" s="13">
        <v>0</v>
      </c>
      <c r="BX500" s="13">
        <v>0</v>
      </c>
    </row>
    <row r="501" spans="2:76" x14ac:dyDescent="0.25">
      <c r="B501" s="45"/>
      <c r="C501" s="45"/>
      <c r="D501" s="64"/>
      <c r="E501" s="42"/>
      <c r="F501" s="19">
        <v>0</v>
      </c>
      <c r="G501" s="19">
        <v>0</v>
      </c>
      <c r="H501" s="19">
        <v>0</v>
      </c>
      <c r="I501" s="6"/>
      <c r="J501" s="6"/>
      <c r="K501" s="6"/>
      <c r="L501" s="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3">
        <v>0</v>
      </c>
      <c r="BU501" s="13">
        <v>0</v>
      </c>
      <c r="BV501" s="13">
        <v>0</v>
      </c>
      <c r="BW501" s="13">
        <v>0</v>
      </c>
      <c r="BX501" s="13">
        <v>0</v>
      </c>
    </row>
    <row r="502" spans="2:76" x14ac:dyDescent="0.25">
      <c r="B502" s="45"/>
      <c r="C502" s="45"/>
      <c r="D502" s="64"/>
      <c r="E502" s="42"/>
      <c r="F502" s="19">
        <v>0</v>
      </c>
      <c r="G502" s="19">
        <v>0</v>
      </c>
      <c r="H502" s="19">
        <v>0</v>
      </c>
      <c r="I502" s="6"/>
      <c r="J502" s="6"/>
      <c r="K502" s="6"/>
      <c r="L502" s="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3">
        <v>0</v>
      </c>
      <c r="BU502" s="13">
        <v>0</v>
      </c>
      <c r="BV502" s="13">
        <v>0</v>
      </c>
      <c r="BW502" s="13">
        <v>0</v>
      </c>
      <c r="BX502" s="13">
        <v>0</v>
      </c>
    </row>
    <row r="503" spans="2:76" x14ac:dyDescent="0.25">
      <c r="B503" s="45"/>
      <c r="C503" s="45"/>
      <c r="D503" s="64"/>
      <c r="E503" s="42"/>
      <c r="F503" s="19">
        <v>0</v>
      </c>
      <c r="G503" s="19">
        <v>0</v>
      </c>
      <c r="H503" s="19">
        <v>0</v>
      </c>
      <c r="I503" s="6"/>
      <c r="J503" s="6"/>
      <c r="K503" s="6"/>
      <c r="L503" s="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3">
        <v>0</v>
      </c>
      <c r="BU503" s="13">
        <v>0</v>
      </c>
      <c r="BV503" s="13">
        <v>0</v>
      </c>
      <c r="BW503" s="13">
        <v>0</v>
      </c>
      <c r="BX503" s="13">
        <v>0</v>
      </c>
    </row>
    <row r="504" spans="2:76" x14ac:dyDescent="0.25">
      <c r="B504" s="45"/>
      <c r="C504" s="45"/>
      <c r="D504" s="64"/>
      <c r="E504" s="42"/>
      <c r="F504" s="19">
        <v>0</v>
      </c>
      <c r="G504" s="19">
        <v>0</v>
      </c>
      <c r="H504" s="19">
        <v>0</v>
      </c>
      <c r="I504" s="6"/>
      <c r="J504" s="6"/>
      <c r="K504" s="6"/>
      <c r="L504" s="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3">
        <v>0</v>
      </c>
      <c r="BU504" s="13">
        <v>0</v>
      </c>
      <c r="BV504" s="13">
        <v>0</v>
      </c>
      <c r="BW504" s="13">
        <v>0</v>
      </c>
      <c r="BX504" s="13">
        <v>0</v>
      </c>
    </row>
    <row r="505" spans="2:76" x14ac:dyDescent="0.25">
      <c r="B505" s="45"/>
      <c r="C505" s="45"/>
      <c r="D505" s="64"/>
      <c r="E505" s="42"/>
      <c r="F505" s="19">
        <v>0</v>
      </c>
      <c r="G505" s="19">
        <v>0</v>
      </c>
      <c r="H505" s="19">
        <v>0</v>
      </c>
      <c r="I505" s="6"/>
      <c r="J505" s="6"/>
      <c r="K505" s="6"/>
      <c r="L505" s="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3">
        <v>0</v>
      </c>
      <c r="BU505" s="13">
        <v>0</v>
      </c>
      <c r="BV505" s="13">
        <v>0</v>
      </c>
      <c r="BW505" s="13">
        <v>0</v>
      </c>
      <c r="BX505" s="13">
        <v>0</v>
      </c>
    </row>
    <row r="506" spans="2:76" x14ac:dyDescent="0.25">
      <c r="B506" s="45"/>
      <c r="C506" s="45"/>
      <c r="D506" s="64"/>
      <c r="E506" s="42"/>
      <c r="F506" s="19">
        <v>0</v>
      </c>
      <c r="G506" s="19">
        <v>0</v>
      </c>
      <c r="H506" s="19">
        <v>0</v>
      </c>
      <c r="I506" s="6"/>
      <c r="J506" s="6"/>
      <c r="K506" s="6"/>
      <c r="L506" s="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3">
        <v>0</v>
      </c>
      <c r="BU506" s="13">
        <v>0</v>
      </c>
      <c r="BV506" s="13">
        <v>0</v>
      </c>
      <c r="BW506" s="13">
        <v>0</v>
      </c>
      <c r="BX506" s="13">
        <v>0</v>
      </c>
    </row>
    <row r="507" spans="2:76" x14ac:dyDescent="0.25">
      <c r="B507" s="45"/>
      <c r="C507" s="45"/>
      <c r="D507" s="64"/>
      <c r="E507" s="42"/>
      <c r="F507" s="19">
        <v>0</v>
      </c>
      <c r="G507" s="19">
        <v>0</v>
      </c>
      <c r="H507" s="19">
        <v>0</v>
      </c>
      <c r="I507" s="6"/>
      <c r="J507" s="6"/>
      <c r="K507" s="6"/>
      <c r="L507" s="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3">
        <v>0</v>
      </c>
      <c r="BU507" s="13">
        <v>0</v>
      </c>
      <c r="BV507" s="13">
        <v>0</v>
      </c>
      <c r="BW507" s="13">
        <v>0</v>
      </c>
      <c r="BX507" s="13">
        <v>0</v>
      </c>
    </row>
    <row r="508" spans="2:76" x14ac:dyDescent="0.25">
      <c r="B508" s="45"/>
      <c r="C508" s="13"/>
      <c r="D508" s="64"/>
      <c r="E508" s="42"/>
      <c r="F508" s="19">
        <v>0</v>
      </c>
      <c r="G508" s="19">
        <v>0</v>
      </c>
      <c r="H508" s="19">
        <v>0</v>
      </c>
      <c r="I508" s="6"/>
      <c r="J508" s="6"/>
      <c r="K508" s="6"/>
      <c r="L508" s="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3">
        <v>0</v>
      </c>
      <c r="BU508" s="13">
        <v>0</v>
      </c>
      <c r="BV508" s="13">
        <v>0</v>
      </c>
      <c r="BW508" s="13">
        <v>0</v>
      </c>
      <c r="BX508" s="13">
        <v>0</v>
      </c>
    </row>
    <row r="509" spans="2:76" x14ac:dyDescent="0.25">
      <c r="B509" s="45"/>
      <c r="C509" s="45"/>
      <c r="D509" s="64"/>
      <c r="E509" s="42"/>
      <c r="F509" s="19">
        <v>0</v>
      </c>
      <c r="G509" s="19">
        <v>0</v>
      </c>
      <c r="H509" s="19">
        <v>0</v>
      </c>
      <c r="I509" s="6"/>
      <c r="J509" s="6"/>
      <c r="K509" s="6"/>
      <c r="L509" s="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3">
        <v>0</v>
      </c>
      <c r="BU509" s="13">
        <v>0</v>
      </c>
      <c r="BV509" s="13">
        <v>0</v>
      </c>
      <c r="BW509" s="13">
        <v>0</v>
      </c>
      <c r="BX509" s="13">
        <v>0</v>
      </c>
    </row>
    <row r="510" spans="2:76" x14ac:dyDescent="0.25">
      <c r="B510" s="45"/>
      <c r="C510" s="45"/>
      <c r="D510" s="64"/>
      <c r="E510" s="42"/>
      <c r="F510" s="19">
        <v>0</v>
      </c>
      <c r="G510" s="19">
        <v>0</v>
      </c>
      <c r="H510" s="19">
        <v>0</v>
      </c>
      <c r="I510" s="6"/>
      <c r="J510" s="6"/>
      <c r="K510" s="6"/>
      <c r="L510" s="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3">
        <v>0</v>
      </c>
      <c r="BU510" s="13">
        <v>0</v>
      </c>
      <c r="BV510" s="13">
        <v>0</v>
      </c>
      <c r="BW510" s="13">
        <v>0</v>
      </c>
      <c r="BX510" s="13">
        <v>0</v>
      </c>
    </row>
    <row r="511" spans="2:76" x14ac:dyDescent="0.25">
      <c r="B511" s="45"/>
      <c r="C511" s="45"/>
      <c r="D511" s="64"/>
      <c r="E511" s="42"/>
      <c r="F511" s="19">
        <v>0</v>
      </c>
      <c r="G511" s="19">
        <v>0</v>
      </c>
      <c r="H511" s="19">
        <v>0</v>
      </c>
      <c r="I511" s="6"/>
      <c r="J511" s="6"/>
      <c r="K511" s="6"/>
      <c r="L511" s="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3">
        <v>0</v>
      </c>
      <c r="BU511" s="13">
        <v>0</v>
      </c>
      <c r="BV511" s="13">
        <v>0</v>
      </c>
      <c r="BW511" s="13">
        <v>0</v>
      </c>
      <c r="BX511" s="13">
        <v>0</v>
      </c>
    </row>
    <row r="512" spans="2:76" x14ac:dyDescent="0.25">
      <c r="B512" s="45"/>
      <c r="C512" s="118"/>
      <c r="D512" s="64"/>
      <c r="E512" s="42"/>
      <c r="F512" s="19">
        <v>0</v>
      </c>
      <c r="G512" s="19">
        <v>0</v>
      </c>
      <c r="H512" s="19">
        <v>0</v>
      </c>
      <c r="I512" s="6"/>
      <c r="J512" s="6"/>
      <c r="K512" s="6"/>
      <c r="L512" s="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3">
        <v>0</v>
      </c>
      <c r="BU512" s="13">
        <v>0</v>
      </c>
      <c r="BV512" s="13">
        <v>0</v>
      </c>
      <c r="BW512" s="13">
        <v>0</v>
      </c>
      <c r="BX512" s="13">
        <v>0</v>
      </c>
    </row>
    <row r="513" spans="2:76" x14ac:dyDescent="0.25">
      <c r="B513" s="45"/>
      <c r="C513" s="45"/>
      <c r="D513" s="64"/>
      <c r="E513" s="42"/>
      <c r="F513" s="19">
        <v>0</v>
      </c>
      <c r="G513" s="19">
        <v>0</v>
      </c>
      <c r="H513" s="19">
        <v>0</v>
      </c>
      <c r="I513" s="6"/>
      <c r="J513" s="6"/>
      <c r="K513" s="6"/>
      <c r="L513" s="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3">
        <v>0</v>
      </c>
      <c r="BU513" s="13">
        <v>0</v>
      </c>
      <c r="BV513" s="13">
        <v>0</v>
      </c>
      <c r="BW513" s="13">
        <v>0</v>
      </c>
      <c r="BX513" s="13">
        <v>0</v>
      </c>
    </row>
    <row r="514" spans="2:76" x14ac:dyDescent="0.25">
      <c r="B514" s="45"/>
      <c r="C514" s="45"/>
      <c r="D514" s="64"/>
      <c r="E514" s="42"/>
      <c r="F514" s="19">
        <v>0</v>
      </c>
      <c r="G514" s="19">
        <v>0</v>
      </c>
      <c r="H514" s="19">
        <v>0</v>
      </c>
      <c r="I514" s="6"/>
      <c r="J514" s="6"/>
      <c r="K514" s="6"/>
      <c r="L514" s="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</row>
    <row r="515" spans="2:76" x14ac:dyDescent="0.25">
      <c r="B515" s="45"/>
      <c r="C515" s="45"/>
      <c r="D515" s="64"/>
      <c r="E515" s="42"/>
      <c r="F515" s="19">
        <v>0</v>
      </c>
      <c r="G515" s="19">
        <v>0</v>
      </c>
      <c r="H515" s="19">
        <v>0</v>
      </c>
      <c r="I515" s="6"/>
      <c r="J515" s="6"/>
      <c r="K515" s="6"/>
      <c r="L515" s="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</row>
    <row r="516" spans="2:76" x14ac:dyDescent="0.25">
      <c r="B516" s="45"/>
      <c r="C516" s="45"/>
      <c r="D516" s="64"/>
      <c r="E516" s="42"/>
      <c r="F516" s="19">
        <v>0</v>
      </c>
      <c r="G516" s="19">
        <v>0</v>
      </c>
      <c r="H516" s="19">
        <v>0</v>
      </c>
      <c r="I516" s="6"/>
      <c r="J516" s="6"/>
      <c r="K516" s="6"/>
      <c r="L516" s="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</row>
    <row r="517" spans="2:76" x14ac:dyDescent="0.25">
      <c r="B517" s="45"/>
      <c r="C517" s="45"/>
      <c r="D517" s="64"/>
      <c r="E517" s="42"/>
      <c r="F517" s="19">
        <v>0</v>
      </c>
      <c r="G517" s="19">
        <v>0</v>
      </c>
      <c r="H517" s="19">
        <v>0</v>
      </c>
      <c r="I517" s="6"/>
      <c r="J517" s="6"/>
      <c r="K517" s="6"/>
      <c r="L517" s="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3">
        <v>0</v>
      </c>
      <c r="BU517" s="13">
        <v>0</v>
      </c>
      <c r="BV517" s="13">
        <v>0</v>
      </c>
      <c r="BW517" s="13">
        <v>0</v>
      </c>
      <c r="BX517" s="13">
        <v>0</v>
      </c>
    </row>
    <row r="518" spans="2:76" x14ac:dyDescent="0.25">
      <c r="B518" s="45"/>
      <c r="C518" s="45"/>
      <c r="D518" s="64"/>
      <c r="E518" s="42"/>
      <c r="F518" s="19">
        <v>0</v>
      </c>
      <c r="G518" s="19">
        <v>0</v>
      </c>
      <c r="H518" s="19">
        <v>0</v>
      </c>
      <c r="I518" s="6"/>
      <c r="J518" s="6"/>
      <c r="K518" s="6"/>
      <c r="L518" s="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3">
        <v>0</v>
      </c>
      <c r="BU518" s="13">
        <v>0</v>
      </c>
      <c r="BV518" s="13">
        <v>0</v>
      </c>
      <c r="BW518" s="13">
        <v>0</v>
      </c>
      <c r="BX518" s="13">
        <v>0</v>
      </c>
    </row>
    <row r="519" spans="2:76" x14ac:dyDescent="0.25">
      <c r="B519" s="45"/>
      <c r="C519" s="13"/>
      <c r="D519" s="81"/>
      <c r="E519" s="42"/>
      <c r="F519" s="19">
        <v>0</v>
      </c>
      <c r="G519" s="19">
        <v>0</v>
      </c>
      <c r="H519" s="19">
        <v>0</v>
      </c>
      <c r="I519" s="6"/>
      <c r="J519" s="6"/>
      <c r="K519" s="6"/>
      <c r="L519" s="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3">
        <v>0</v>
      </c>
      <c r="BU519" s="13">
        <v>0</v>
      </c>
      <c r="BV519" s="13">
        <v>0</v>
      </c>
      <c r="BW519" s="13">
        <v>0</v>
      </c>
      <c r="BX519" s="13">
        <v>0</v>
      </c>
    </row>
    <row r="520" spans="2:76" x14ac:dyDescent="0.25">
      <c r="B520" s="45"/>
      <c r="C520" s="45"/>
      <c r="D520" s="64"/>
      <c r="E520" s="42"/>
      <c r="F520" s="19">
        <v>0</v>
      </c>
      <c r="G520" s="19">
        <v>0</v>
      </c>
      <c r="H520" s="19">
        <v>0</v>
      </c>
      <c r="I520" s="6"/>
      <c r="J520" s="6"/>
      <c r="K520" s="6"/>
      <c r="L520" s="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3">
        <v>0</v>
      </c>
      <c r="BU520" s="13">
        <v>0</v>
      </c>
      <c r="BV520" s="13">
        <v>0</v>
      </c>
      <c r="BW520" s="13">
        <v>0</v>
      </c>
      <c r="BX520" s="13">
        <v>0</v>
      </c>
    </row>
    <row r="521" spans="2:76" x14ac:dyDescent="0.25">
      <c r="B521" s="45"/>
      <c r="C521" s="45"/>
      <c r="D521" s="64"/>
      <c r="E521" s="42"/>
      <c r="F521" s="19">
        <v>0</v>
      </c>
      <c r="G521" s="19">
        <v>0</v>
      </c>
      <c r="H521" s="19">
        <v>0</v>
      </c>
      <c r="I521" s="6"/>
      <c r="J521" s="6"/>
      <c r="K521" s="6"/>
      <c r="L521" s="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3">
        <v>0</v>
      </c>
      <c r="BU521" s="13">
        <v>0</v>
      </c>
      <c r="BV521" s="13">
        <v>0</v>
      </c>
      <c r="BW521" s="13">
        <v>0</v>
      </c>
      <c r="BX521" s="13">
        <v>0</v>
      </c>
    </row>
    <row r="522" spans="2:76" x14ac:dyDescent="0.25">
      <c r="B522" s="45"/>
      <c r="C522" s="45"/>
      <c r="D522" s="64"/>
      <c r="E522" s="42"/>
      <c r="F522" s="19">
        <v>0</v>
      </c>
      <c r="G522" s="19">
        <v>0</v>
      </c>
      <c r="H522" s="19">
        <v>0</v>
      </c>
      <c r="I522" s="6"/>
      <c r="J522" s="6"/>
      <c r="K522" s="6"/>
      <c r="L522" s="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3">
        <v>0</v>
      </c>
      <c r="BU522" s="13">
        <v>0</v>
      </c>
      <c r="BV522" s="13">
        <v>0</v>
      </c>
      <c r="BW522" s="13">
        <v>0</v>
      </c>
      <c r="BX522" s="13">
        <v>0</v>
      </c>
    </row>
    <row r="523" spans="2:76" x14ac:dyDescent="0.25">
      <c r="B523" s="45"/>
      <c r="C523" s="45"/>
      <c r="D523" s="64"/>
      <c r="E523" s="42"/>
      <c r="F523" s="19">
        <v>0</v>
      </c>
      <c r="G523" s="19">
        <v>0</v>
      </c>
      <c r="H523" s="19">
        <v>0</v>
      </c>
      <c r="I523" s="6"/>
      <c r="J523" s="6"/>
      <c r="K523" s="6"/>
      <c r="L523" s="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3">
        <v>0</v>
      </c>
      <c r="BU523" s="13">
        <v>0</v>
      </c>
      <c r="BV523" s="13">
        <v>0</v>
      </c>
      <c r="BW523" s="13">
        <v>0</v>
      </c>
      <c r="BX523" s="13">
        <v>0</v>
      </c>
    </row>
    <row r="524" spans="2:76" x14ac:dyDescent="0.25">
      <c r="B524" s="45"/>
      <c r="C524" s="45"/>
      <c r="D524" s="64"/>
      <c r="E524" s="42"/>
      <c r="F524" s="19">
        <v>0</v>
      </c>
      <c r="G524" s="19">
        <v>0</v>
      </c>
      <c r="H524" s="19">
        <v>0</v>
      </c>
      <c r="I524" s="6"/>
      <c r="J524" s="6"/>
      <c r="K524" s="6"/>
      <c r="L524" s="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3">
        <v>0</v>
      </c>
      <c r="BU524" s="13">
        <v>0</v>
      </c>
      <c r="BV524" s="13">
        <v>0</v>
      </c>
      <c r="BW524" s="13">
        <v>0</v>
      </c>
      <c r="BX524" s="13">
        <v>0</v>
      </c>
    </row>
    <row r="525" spans="2:76" x14ac:dyDescent="0.25">
      <c r="B525" s="45"/>
      <c r="C525" s="45"/>
      <c r="D525" s="64"/>
      <c r="E525" s="42"/>
      <c r="F525" s="19">
        <v>0</v>
      </c>
      <c r="G525" s="19">
        <v>0</v>
      </c>
      <c r="H525" s="19">
        <v>0</v>
      </c>
      <c r="I525" s="6"/>
      <c r="J525" s="6"/>
      <c r="K525" s="6"/>
      <c r="L525" s="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3">
        <v>0</v>
      </c>
      <c r="BU525" s="13">
        <v>0</v>
      </c>
      <c r="BV525" s="13">
        <v>0</v>
      </c>
      <c r="BW525" s="13">
        <v>0</v>
      </c>
      <c r="BX525" s="13">
        <v>0</v>
      </c>
    </row>
    <row r="526" spans="2:76" x14ac:dyDescent="0.25">
      <c r="B526" s="45"/>
      <c r="C526" s="45"/>
      <c r="D526" s="64"/>
      <c r="E526" s="42"/>
      <c r="F526" s="19">
        <v>0</v>
      </c>
      <c r="G526" s="19">
        <v>0</v>
      </c>
      <c r="H526" s="19">
        <v>0</v>
      </c>
      <c r="I526" s="6"/>
      <c r="J526" s="6"/>
      <c r="K526" s="6"/>
      <c r="L526" s="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3">
        <v>0</v>
      </c>
      <c r="BU526" s="13">
        <v>0</v>
      </c>
      <c r="BV526" s="13">
        <v>0</v>
      </c>
      <c r="BW526" s="13">
        <v>0</v>
      </c>
      <c r="BX526" s="13">
        <v>0</v>
      </c>
    </row>
    <row r="527" spans="2:76" x14ac:dyDescent="0.25">
      <c r="B527" s="45"/>
      <c r="C527" s="45"/>
      <c r="D527" s="64"/>
      <c r="E527" s="42"/>
      <c r="F527" s="19">
        <v>0</v>
      </c>
      <c r="G527" s="19">
        <v>0</v>
      </c>
      <c r="H527" s="19">
        <v>0</v>
      </c>
      <c r="I527" s="6"/>
      <c r="J527" s="6"/>
      <c r="K527" s="6"/>
      <c r="L527" s="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3">
        <v>0</v>
      </c>
      <c r="BU527" s="13">
        <v>0</v>
      </c>
      <c r="BV527" s="13">
        <v>0</v>
      </c>
      <c r="BW527" s="13">
        <v>0</v>
      </c>
      <c r="BX527" s="13">
        <v>0</v>
      </c>
    </row>
    <row r="528" spans="2:76" x14ac:dyDescent="0.25">
      <c r="B528" s="45"/>
      <c r="C528" s="45"/>
      <c r="D528" s="64"/>
      <c r="E528" s="42"/>
      <c r="F528" s="19">
        <v>0</v>
      </c>
      <c r="G528" s="19">
        <v>0</v>
      </c>
      <c r="H528" s="19">
        <v>0</v>
      </c>
      <c r="I528" s="6"/>
      <c r="J528" s="6"/>
      <c r="K528" s="6"/>
      <c r="L528" s="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3">
        <v>0</v>
      </c>
      <c r="BU528" s="13">
        <v>0</v>
      </c>
      <c r="BV528" s="13">
        <v>0</v>
      </c>
      <c r="BW528" s="13">
        <v>0</v>
      </c>
      <c r="BX528" s="13">
        <v>0</v>
      </c>
    </row>
    <row r="529" spans="2:76" x14ac:dyDescent="0.25">
      <c r="B529" s="45"/>
      <c r="C529" s="118"/>
      <c r="D529" s="64"/>
      <c r="E529" s="42"/>
      <c r="F529" s="19">
        <v>0</v>
      </c>
      <c r="G529" s="19">
        <v>0</v>
      </c>
      <c r="H529" s="19">
        <v>0</v>
      </c>
      <c r="I529" s="6"/>
      <c r="J529" s="6"/>
      <c r="K529" s="6"/>
      <c r="L529" s="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3">
        <v>0</v>
      </c>
      <c r="BU529" s="13">
        <v>0</v>
      </c>
      <c r="BV529" s="13">
        <v>0</v>
      </c>
      <c r="BW529" s="13">
        <v>0</v>
      </c>
      <c r="BX529" s="13">
        <v>0</v>
      </c>
    </row>
    <row r="530" spans="2:76" x14ac:dyDescent="0.25">
      <c r="B530" s="45"/>
      <c r="C530" s="13"/>
      <c r="D530" s="81"/>
      <c r="E530" s="42"/>
      <c r="F530" s="19">
        <v>0</v>
      </c>
      <c r="G530" s="19">
        <v>0</v>
      </c>
      <c r="H530" s="19">
        <v>0</v>
      </c>
      <c r="I530" s="6"/>
      <c r="J530" s="6"/>
      <c r="K530" s="6"/>
      <c r="L530" s="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3">
        <v>0</v>
      </c>
      <c r="BU530" s="13">
        <v>0</v>
      </c>
      <c r="BV530" s="13">
        <v>0</v>
      </c>
      <c r="BW530" s="13">
        <v>0</v>
      </c>
      <c r="BX530" s="13">
        <v>0</v>
      </c>
    </row>
    <row r="531" spans="2:76" x14ac:dyDescent="0.25">
      <c r="B531" s="45"/>
      <c r="C531" s="45"/>
      <c r="D531" s="64"/>
      <c r="E531" s="42"/>
      <c r="F531" s="19">
        <v>0</v>
      </c>
      <c r="G531" s="19">
        <v>0</v>
      </c>
      <c r="H531" s="19">
        <v>0</v>
      </c>
      <c r="I531" s="6"/>
      <c r="J531" s="6"/>
      <c r="K531" s="6"/>
      <c r="L531" s="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3">
        <v>0</v>
      </c>
      <c r="BU531" s="13">
        <v>0</v>
      </c>
      <c r="BV531" s="13">
        <v>0</v>
      </c>
      <c r="BW531" s="13">
        <v>0</v>
      </c>
      <c r="BX531" s="13">
        <v>0</v>
      </c>
    </row>
    <row r="532" spans="2:76" x14ac:dyDescent="0.25">
      <c r="B532" s="45"/>
      <c r="C532" s="45"/>
      <c r="D532" s="64"/>
      <c r="E532" s="42"/>
      <c r="F532" s="19">
        <v>0</v>
      </c>
      <c r="G532" s="19">
        <v>0</v>
      </c>
      <c r="H532" s="19">
        <v>0</v>
      </c>
      <c r="I532" s="6"/>
      <c r="J532" s="6"/>
      <c r="K532" s="6"/>
      <c r="L532" s="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3">
        <v>0</v>
      </c>
      <c r="BU532" s="13">
        <v>0</v>
      </c>
      <c r="BV532" s="13">
        <v>0</v>
      </c>
      <c r="BW532" s="13">
        <v>0</v>
      </c>
      <c r="BX532" s="13">
        <v>0</v>
      </c>
    </row>
    <row r="533" spans="2:76" x14ac:dyDescent="0.25">
      <c r="B533" s="45"/>
      <c r="C533" s="45"/>
      <c r="D533" s="64"/>
      <c r="E533" s="42"/>
      <c r="F533" s="19">
        <v>0</v>
      </c>
      <c r="G533" s="19">
        <v>0</v>
      </c>
      <c r="H533" s="19">
        <v>0</v>
      </c>
      <c r="I533" s="6"/>
      <c r="J533" s="6"/>
      <c r="K533" s="6"/>
      <c r="L533" s="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3">
        <v>0</v>
      </c>
      <c r="BU533" s="13">
        <v>0</v>
      </c>
      <c r="BV533" s="13">
        <v>0</v>
      </c>
      <c r="BW533" s="13">
        <v>0</v>
      </c>
      <c r="BX533" s="13">
        <v>0</v>
      </c>
    </row>
    <row r="534" spans="2:76" x14ac:dyDescent="0.25">
      <c r="B534" s="45"/>
      <c r="C534" s="45"/>
      <c r="D534" s="64"/>
      <c r="E534" s="42"/>
      <c r="F534" s="19">
        <v>0</v>
      </c>
      <c r="G534" s="19">
        <v>0</v>
      </c>
      <c r="H534" s="19">
        <v>0</v>
      </c>
      <c r="I534" s="6"/>
      <c r="J534" s="6"/>
      <c r="K534" s="6"/>
      <c r="L534" s="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3">
        <v>0</v>
      </c>
      <c r="BU534" s="13">
        <v>0</v>
      </c>
      <c r="BV534" s="13">
        <v>0</v>
      </c>
      <c r="BW534" s="13">
        <v>0</v>
      </c>
      <c r="BX534" s="13">
        <v>0</v>
      </c>
    </row>
    <row r="535" spans="2:76" x14ac:dyDescent="0.25">
      <c r="B535" s="45"/>
      <c r="C535" s="45"/>
      <c r="D535" s="64"/>
      <c r="E535" s="42"/>
      <c r="F535" s="19">
        <v>0</v>
      </c>
      <c r="G535" s="19">
        <v>0</v>
      </c>
      <c r="H535" s="19">
        <v>0</v>
      </c>
      <c r="I535" s="6"/>
      <c r="J535" s="6"/>
      <c r="K535" s="6"/>
      <c r="L535" s="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3">
        <v>0</v>
      </c>
      <c r="BU535" s="13">
        <v>0</v>
      </c>
      <c r="BV535" s="13">
        <v>0</v>
      </c>
      <c r="BW535" s="13">
        <v>0</v>
      </c>
      <c r="BX535" s="13">
        <v>0</v>
      </c>
    </row>
    <row r="536" spans="2:76" x14ac:dyDescent="0.25">
      <c r="B536" s="45"/>
      <c r="C536" s="45"/>
      <c r="D536" s="64"/>
      <c r="E536" s="42"/>
      <c r="F536" s="19">
        <v>0</v>
      </c>
      <c r="G536" s="19">
        <v>0</v>
      </c>
      <c r="H536" s="19">
        <v>0</v>
      </c>
      <c r="I536" s="6"/>
      <c r="J536" s="6"/>
      <c r="K536" s="6"/>
      <c r="L536" s="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3">
        <v>0</v>
      </c>
      <c r="BU536" s="13">
        <v>0</v>
      </c>
      <c r="BV536" s="13">
        <v>0</v>
      </c>
      <c r="BW536" s="13">
        <v>0</v>
      </c>
      <c r="BX536" s="13">
        <v>0</v>
      </c>
    </row>
    <row r="537" spans="2:76" x14ac:dyDescent="0.25">
      <c r="B537" s="45"/>
      <c r="C537" s="118"/>
      <c r="D537" s="64"/>
      <c r="E537" s="42"/>
      <c r="F537" s="19">
        <v>0</v>
      </c>
      <c r="G537" s="19">
        <v>0</v>
      </c>
      <c r="H537" s="19">
        <v>0</v>
      </c>
      <c r="I537" s="6"/>
      <c r="J537" s="6"/>
      <c r="K537" s="6"/>
      <c r="L537" s="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3">
        <v>0</v>
      </c>
      <c r="BU537" s="13">
        <v>0</v>
      </c>
      <c r="BV537" s="13">
        <v>0</v>
      </c>
      <c r="BW537" s="13">
        <v>0</v>
      </c>
      <c r="BX537" s="13">
        <v>0</v>
      </c>
    </row>
    <row r="538" spans="2:76" x14ac:dyDescent="0.25">
      <c r="B538" s="45"/>
      <c r="C538" s="13"/>
      <c r="D538" s="81"/>
      <c r="E538" s="42"/>
      <c r="F538" s="19">
        <v>0</v>
      </c>
      <c r="G538" s="19">
        <v>0</v>
      </c>
      <c r="H538" s="19">
        <v>0</v>
      </c>
      <c r="I538" s="6"/>
      <c r="J538" s="6"/>
      <c r="K538" s="6"/>
      <c r="L538" s="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3">
        <v>0</v>
      </c>
      <c r="BU538" s="13">
        <v>0</v>
      </c>
      <c r="BV538" s="13">
        <v>0</v>
      </c>
      <c r="BW538" s="13">
        <v>0</v>
      </c>
      <c r="BX538" s="13">
        <v>0</v>
      </c>
    </row>
    <row r="539" spans="2:76" x14ac:dyDescent="0.25">
      <c r="B539" s="45"/>
      <c r="C539" s="13"/>
      <c r="D539" s="81"/>
      <c r="E539" s="42"/>
      <c r="F539" s="19">
        <v>0</v>
      </c>
      <c r="G539" s="19">
        <v>0</v>
      </c>
      <c r="H539" s="19">
        <v>0</v>
      </c>
      <c r="I539" s="6"/>
      <c r="J539" s="6"/>
      <c r="K539" s="6"/>
      <c r="L539" s="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3">
        <v>0</v>
      </c>
      <c r="BU539" s="13">
        <v>0</v>
      </c>
      <c r="BV539" s="13">
        <v>0</v>
      </c>
      <c r="BW539" s="13">
        <v>0</v>
      </c>
      <c r="BX539" s="13">
        <v>0</v>
      </c>
    </row>
    <row r="540" spans="2:76" x14ac:dyDescent="0.25">
      <c r="B540" s="45"/>
      <c r="C540" s="45"/>
      <c r="D540" s="64"/>
      <c r="E540" s="42"/>
      <c r="F540" s="19">
        <v>0</v>
      </c>
      <c r="G540" s="19">
        <v>0</v>
      </c>
      <c r="H540" s="19">
        <v>0</v>
      </c>
      <c r="I540" s="6"/>
      <c r="J540" s="6"/>
      <c r="K540" s="6"/>
      <c r="L540" s="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3">
        <v>0</v>
      </c>
      <c r="BU540" s="13">
        <v>0</v>
      </c>
      <c r="BV540" s="13">
        <v>0</v>
      </c>
      <c r="BW540" s="13">
        <v>0</v>
      </c>
      <c r="BX540" s="13">
        <v>0</v>
      </c>
    </row>
    <row r="541" spans="2:76" x14ac:dyDescent="0.25">
      <c r="B541" s="45"/>
      <c r="C541" s="45"/>
      <c r="D541" s="64"/>
      <c r="E541" s="42"/>
      <c r="F541" s="19">
        <v>0</v>
      </c>
      <c r="G541" s="19">
        <v>0</v>
      </c>
      <c r="H541" s="19">
        <v>0</v>
      </c>
      <c r="I541" s="6"/>
      <c r="J541" s="6"/>
      <c r="K541" s="6"/>
      <c r="L541" s="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3">
        <v>0</v>
      </c>
      <c r="BU541" s="13">
        <v>0</v>
      </c>
      <c r="BV541" s="13">
        <v>0</v>
      </c>
      <c r="BW541" s="13">
        <v>0</v>
      </c>
      <c r="BX541" s="13">
        <v>0</v>
      </c>
    </row>
    <row r="542" spans="2:76" x14ac:dyDescent="0.25">
      <c r="B542" s="45"/>
      <c r="C542" s="45"/>
      <c r="D542" s="64"/>
      <c r="E542" s="42"/>
      <c r="F542" s="19">
        <v>0</v>
      </c>
      <c r="G542" s="19">
        <v>0</v>
      </c>
      <c r="H542" s="19">
        <v>0</v>
      </c>
      <c r="I542" s="6"/>
      <c r="J542" s="6"/>
      <c r="K542" s="6"/>
      <c r="L542" s="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3">
        <v>0</v>
      </c>
      <c r="BU542" s="13">
        <v>0</v>
      </c>
      <c r="BV542" s="13">
        <v>0</v>
      </c>
      <c r="BW542" s="13">
        <v>0</v>
      </c>
      <c r="BX542" s="13">
        <v>0</v>
      </c>
    </row>
    <row r="543" spans="2:76" x14ac:dyDescent="0.25">
      <c r="B543" s="45"/>
      <c r="C543" s="45"/>
      <c r="D543" s="64"/>
      <c r="E543" s="42"/>
      <c r="F543" s="19">
        <v>0</v>
      </c>
      <c r="G543" s="19">
        <v>0</v>
      </c>
      <c r="H543" s="19">
        <v>0</v>
      </c>
      <c r="I543" s="6"/>
      <c r="J543" s="6"/>
      <c r="K543" s="6"/>
      <c r="L543" s="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3">
        <v>0</v>
      </c>
      <c r="BU543" s="13">
        <v>0</v>
      </c>
      <c r="BV543" s="13">
        <v>0</v>
      </c>
      <c r="BW543" s="13">
        <v>0</v>
      </c>
      <c r="BX543" s="13">
        <v>0</v>
      </c>
    </row>
    <row r="544" spans="2:76" x14ac:dyDescent="0.25">
      <c r="B544" s="45"/>
      <c r="C544" s="45"/>
      <c r="D544" s="64"/>
      <c r="E544" s="42"/>
      <c r="F544" s="19">
        <v>0</v>
      </c>
      <c r="G544" s="19">
        <v>0</v>
      </c>
      <c r="H544" s="19">
        <v>0</v>
      </c>
      <c r="I544" s="6"/>
      <c r="J544" s="6"/>
      <c r="K544" s="6"/>
      <c r="L544" s="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3">
        <v>0</v>
      </c>
      <c r="BU544" s="13">
        <v>0</v>
      </c>
      <c r="BV544" s="13">
        <v>0</v>
      </c>
      <c r="BW544" s="13">
        <v>0</v>
      </c>
      <c r="BX544" s="13">
        <v>0</v>
      </c>
    </row>
    <row r="545" spans="2:76" x14ac:dyDescent="0.25">
      <c r="B545" s="45"/>
      <c r="C545" s="45"/>
      <c r="D545" s="64"/>
      <c r="E545" s="42"/>
      <c r="F545" s="19">
        <v>0</v>
      </c>
      <c r="G545" s="19">
        <v>0</v>
      </c>
      <c r="H545" s="19">
        <v>0</v>
      </c>
      <c r="I545" s="6"/>
      <c r="J545" s="6"/>
      <c r="K545" s="6"/>
      <c r="L545" s="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3">
        <v>0</v>
      </c>
      <c r="BU545" s="13">
        <v>0</v>
      </c>
      <c r="BV545" s="13">
        <v>0</v>
      </c>
      <c r="BW545" s="13">
        <v>0</v>
      </c>
      <c r="BX545" s="13">
        <v>0</v>
      </c>
    </row>
    <row r="546" spans="2:76" x14ac:dyDescent="0.25">
      <c r="B546" s="45"/>
      <c r="C546" s="45"/>
      <c r="D546" s="64"/>
      <c r="E546" s="42"/>
      <c r="F546" s="19">
        <v>0</v>
      </c>
      <c r="G546" s="19">
        <v>0</v>
      </c>
      <c r="H546" s="19">
        <v>0</v>
      </c>
      <c r="I546" s="6"/>
      <c r="J546" s="6"/>
      <c r="K546" s="6"/>
      <c r="L546" s="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3">
        <v>0</v>
      </c>
      <c r="BU546" s="13">
        <v>0</v>
      </c>
      <c r="BV546" s="13">
        <v>0</v>
      </c>
      <c r="BW546" s="13">
        <v>0</v>
      </c>
      <c r="BX546" s="13">
        <v>0</v>
      </c>
    </row>
    <row r="547" spans="2:76" x14ac:dyDescent="0.25">
      <c r="B547" s="45"/>
      <c r="C547" s="45"/>
      <c r="D547" s="64"/>
      <c r="E547" s="42"/>
      <c r="F547" s="19">
        <v>0</v>
      </c>
      <c r="G547" s="19">
        <v>0</v>
      </c>
      <c r="H547" s="19">
        <v>0</v>
      </c>
      <c r="I547" s="6"/>
      <c r="J547" s="6"/>
      <c r="K547" s="6"/>
      <c r="L547" s="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3">
        <v>0</v>
      </c>
      <c r="BU547" s="13">
        <v>0</v>
      </c>
      <c r="BV547" s="13">
        <v>0</v>
      </c>
      <c r="BW547" s="13">
        <v>0</v>
      </c>
      <c r="BX547" s="13">
        <v>0</v>
      </c>
    </row>
    <row r="548" spans="2:76" x14ac:dyDescent="0.25">
      <c r="B548" s="45"/>
      <c r="C548" s="118"/>
      <c r="D548" s="64"/>
      <c r="E548" s="42"/>
      <c r="F548" s="19">
        <v>0</v>
      </c>
      <c r="G548" s="19">
        <v>0</v>
      </c>
      <c r="H548" s="19">
        <v>0</v>
      </c>
      <c r="I548" s="6"/>
      <c r="J548" s="6"/>
      <c r="K548" s="6"/>
      <c r="L548" s="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3">
        <v>0</v>
      </c>
      <c r="BU548" s="13">
        <v>0</v>
      </c>
      <c r="BV548" s="13">
        <v>0</v>
      </c>
      <c r="BW548" s="13">
        <v>0</v>
      </c>
      <c r="BX548" s="13">
        <v>0</v>
      </c>
    </row>
    <row r="549" spans="2:76" x14ac:dyDescent="0.25">
      <c r="B549" s="45"/>
      <c r="C549" s="45"/>
      <c r="D549" s="64"/>
      <c r="E549" s="42"/>
      <c r="F549" s="19">
        <v>0</v>
      </c>
      <c r="G549" s="19">
        <v>0</v>
      </c>
      <c r="H549" s="19">
        <v>0</v>
      </c>
      <c r="I549" s="6"/>
      <c r="J549" s="6"/>
      <c r="K549" s="6"/>
      <c r="L549" s="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3">
        <v>0</v>
      </c>
      <c r="BU549" s="13">
        <v>0</v>
      </c>
      <c r="BV549" s="13">
        <v>0</v>
      </c>
      <c r="BW549" s="13">
        <v>0</v>
      </c>
      <c r="BX549" s="13">
        <v>0</v>
      </c>
    </row>
    <row r="550" spans="2:76" x14ac:dyDescent="0.25">
      <c r="B550" s="45"/>
      <c r="C550" s="118"/>
      <c r="D550" s="64"/>
      <c r="E550" s="42"/>
      <c r="F550" s="19">
        <v>0</v>
      </c>
      <c r="G550" s="19">
        <v>0</v>
      </c>
      <c r="H550" s="19">
        <v>0</v>
      </c>
      <c r="I550" s="6"/>
      <c r="J550" s="6"/>
      <c r="K550" s="6"/>
      <c r="L550" s="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3">
        <v>0</v>
      </c>
      <c r="BU550" s="13">
        <v>0</v>
      </c>
      <c r="BV550" s="13">
        <v>0</v>
      </c>
      <c r="BW550" s="13">
        <v>0</v>
      </c>
      <c r="BX550" s="13">
        <v>0</v>
      </c>
    </row>
    <row r="551" spans="2:76" x14ac:dyDescent="0.25">
      <c r="B551" s="45"/>
      <c r="C551" s="45"/>
      <c r="D551" s="64"/>
      <c r="E551" s="42"/>
      <c r="F551" s="19">
        <v>0</v>
      </c>
      <c r="G551" s="19">
        <v>0</v>
      </c>
      <c r="H551" s="19">
        <v>0</v>
      </c>
      <c r="I551" s="6"/>
      <c r="J551" s="6"/>
      <c r="K551" s="6"/>
      <c r="L551" s="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3">
        <v>0</v>
      </c>
      <c r="BU551" s="13">
        <v>0</v>
      </c>
      <c r="BV551" s="13">
        <v>0</v>
      </c>
      <c r="BW551" s="13">
        <v>0</v>
      </c>
      <c r="BX551" s="13">
        <v>0</v>
      </c>
    </row>
    <row r="552" spans="2:76" x14ac:dyDescent="0.25">
      <c r="B552" s="45"/>
      <c r="C552" s="45"/>
      <c r="D552" s="64"/>
      <c r="E552" s="42"/>
      <c r="F552" s="19">
        <v>0</v>
      </c>
      <c r="G552" s="19">
        <v>0</v>
      </c>
      <c r="H552" s="19">
        <v>0</v>
      </c>
      <c r="I552" s="6"/>
      <c r="J552" s="6"/>
      <c r="K552" s="6"/>
      <c r="L552" s="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3">
        <v>0</v>
      </c>
      <c r="BU552" s="13">
        <v>0</v>
      </c>
      <c r="BV552" s="13">
        <v>0</v>
      </c>
      <c r="BW552" s="13">
        <v>0</v>
      </c>
      <c r="BX552" s="13">
        <v>0</v>
      </c>
    </row>
    <row r="553" spans="2:76" x14ac:dyDescent="0.25">
      <c r="B553" s="45"/>
      <c r="C553" s="45"/>
      <c r="D553" s="64"/>
      <c r="E553" s="42"/>
      <c r="F553" s="19">
        <v>0</v>
      </c>
      <c r="G553" s="19">
        <v>0</v>
      </c>
      <c r="H553" s="19">
        <v>0</v>
      </c>
      <c r="I553" s="6"/>
      <c r="J553" s="6"/>
      <c r="K553" s="6"/>
      <c r="L553" s="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3">
        <v>0</v>
      </c>
      <c r="BU553" s="13">
        <v>0</v>
      </c>
      <c r="BV553" s="13">
        <v>0</v>
      </c>
      <c r="BW553" s="13">
        <v>0</v>
      </c>
      <c r="BX553" s="13">
        <v>0</v>
      </c>
    </row>
    <row r="554" spans="2:76" x14ac:dyDescent="0.25">
      <c r="B554" s="45"/>
      <c r="C554" s="45"/>
      <c r="D554" s="64"/>
      <c r="E554" s="42"/>
      <c r="F554" s="19">
        <v>0</v>
      </c>
      <c r="G554" s="19">
        <v>0</v>
      </c>
      <c r="H554" s="19">
        <v>0</v>
      </c>
      <c r="I554" s="6"/>
      <c r="J554" s="6"/>
      <c r="K554" s="6"/>
      <c r="L554" s="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3">
        <v>0</v>
      </c>
      <c r="BU554" s="13">
        <v>0</v>
      </c>
      <c r="BV554" s="13">
        <v>0</v>
      </c>
      <c r="BW554" s="13">
        <v>0</v>
      </c>
      <c r="BX554" s="13">
        <v>0</v>
      </c>
    </row>
    <row r="555" spans="2:76" x14ac:dyDescent="0.25">
      <c r="B555" s="45"/>
      <c r="C555" s="45"/>
      <c r="D555" s="64"/>
      <c r="E555" s="42"/>
      <c r="F555" s="19">
        <v>0</v>
      </c>
      <c r="G555" s="19">
        <v>0</v>
      </c>
      <c r="H555" s="19">
        <v>0</v>
      </c>
      <c r="I555" s="6"/>
      <c r="J555" s="6"/>
      <c r="K555" s="6"/>
      <c r="L555" s="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3">
        <v>0</v>
      </c>
      <c r="BU555" s="13">
        <v>0</v>
      </c>
      <c r="BV555" s="13">
        <v>0</v>
      </c>
      <c r="BW555" s="13">
        <v>0</v>
      </c>
      <c r="BX555" s="13">
        <v>0</v>
      </c>
    </row>
    <row r="556" spans="2:76" x14ac:dyDescent="0.25">
      <c r="B556" s="45"/>
      <c r="C556" s="45"/>
      <c r="D556" s="64"/>
      <c r="E556" s="42"/>
      <c r="F556" s="19">
        <v>0</v>
      </c>
      <c r="G556" s="19">
        <v>0</v>
      </c>
      <c r="H556" s="19">
        <v>0</v>
      </c>
      <c r="I556" s="6"/>
      <c r="J556" s="6"/>
      <c r="K556" s="6"/>
      <c r="L556" s="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3">
        <v>0</v>
      </c>
      <c r="BU556" s="13">
        <v>0</v>
      </c>
      <c r="BV556" s="13">
        <v>0</v>
      </c>
      <c r="BW556" s="13">
        <v>0</v>
      </c>
      <c r="BX556" s="13">
        <v>0</v>
      </c>
    </row>
    <row r="557" spans="2:76" x14ac:dyDescent="0.25">
      <c r="B557" s="45"/>
      <c r="C557" s="45"/>
      <c r="D557" s="64"/>
      <c r="E557" s="42"/>
      <c r="F557" s="19">
        <v>0</v>
      </c>
      <c r="G557" s="19">
        <v>0</v>
      </c>
      <c r="H557" s="19">
        <v>0</v>
      </c>
      <c r="I557" s="6"/>
      <c r="J557" s="6"/>
      <c r="K557" s="6"/>
      <c r="L557" s="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3">
        <v>0</v>
      </c>
      <c r="BU557" s="13">
        <v>0</v>
      </c>
      <c r="BV557" s="13">
        <v>0</v>
      </c>
      <c r="BW557" s="13">
        <v>0</v>
      </c>
      <c r="BX557" s="13">
        <v>0</v>
      </c>
    </row>
    <row r="558" spans="2:76" x14ac:dyDescent="0.25">
      <c r="B558" s="45"/>
      <c r="C558" s="45"/>
      <c r="D558" s="64"/>
      <c r="E558" s="42"/>
      <c r="F558" s="19">
        <v>0</v>
      </c>
      <c r="G558" s="19">
        <v>0</v>
      </c>
      <c r="H558" s="19">
        <v>0</v>
      </c>
      <c r="I558" s="6"/>
      <c r="J558" s="6"/>
      <c r="K558" s="6"/>
      <c r="L558" s="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3">
        <v>0</v>
      </c>
      <c r="BU558" s="13">
        <v>0</v>
      </c>
      <c r="BV558" s="13">
        <v>0</v>
      </c>
      <c r="BW558" s="13">
        <v>0</v>
      </c>
      <c r="BX558" s="13">
        <v>0</v>
      </c>
    </row>
    <row r="559" spans="2:76" x14ac:dyDescent="0.25">
      <c r="B559" s="45"/>
      <c r="C559" s="45"/>
      <c r="D559" s="64"/>
      <c r="E559" s="42"/>
      <c r="F559" s="19">
        <v>0</v>
      </c>
      <c r="G559" s="19">
        <v>0</v>
      </c>
      <c r="H559" s="19">
        <v>0</v>
      </c>
      <c r="I559" s="6"/>
      <c r="J559" s="6"/>
      <c r="K559" s="6"/>
      <c r="L559" s="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3">
        <v>0</v>
      </c>
      <c r="BU559" s="13">
        <v>0</v>
      </c>
      <c r="BV559" s="13">
        <v>0</v>
      </c>
      <c r="BW559" s="13">
        <v>0</v>
      </c>
      <c r="BX559" s="13">
        <v>0</v>
      </c>
    </row>
    <row r="560" spans="2:76" x14ac:dyDescent="0.25">
      <c r="B560" s="45"/>
      <c r="C560" s="45"/>
      <c r="D560" s="64"/>
      <c r="E560" s="42"/>
      <c r="F560" s="19">
        <v>0</v>
      </c>
      <c r="G560" s="19">
        <v>0</v>
      </c>
      <c r="H560" s="19">
        <v>0</v>
      </c>
      <c r="I560" s="6"/>
      <c r="J560" s="6"/>
      <c r="K560" s="6"/>
      <c r="L560" s="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3">
        <v>0</v>
      </c>
      <c r="BU560" s="13">
        <v>0</v>
      </c>
      <c r="BV560" s="13">
        <v>0</v>
      </c>
      <c r="BW560" s="13">
        <v>0</v>
      </c>
      <c r="BX560" s="13">
        <v>0</v>
      </c>
    </row>
    <row r="561" spans="2:76" x14ac:dyDescent="0.25">
      <c r="B561" s="45"/>
      <c r="C561" s="45"/>
      <c r="D561" s="64"/>
      <c r="E561" s="42"/>
      <c r="F561" s="19">
        <v>0</v>
      </c>
      <c r="G561" s="19">
        <v>0</v>
      </c>
      <c r="H561" s="19">
        <v>0</v>
      </c>
      <c r="I561" s="6"/>
      <c r="J561" s="6"/>
      <c r="K561" s="6"/>
      <c r="L561" s="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3">
        <v>0</v>
      </c>
      <c r="BU561" s="13">
        <v>0</v>
      </c>
      <c r="BV561" s="13">
        <v>0</v>
      </c>
      <c r="BW561" s="13">
        <v>0</v>
      </c>
      <c r="BX561" s="13">
        <v>0</v>
      </c>
    </row>
    <row r="562" spans="2:76" x14ac:dyDescent="0.25">
      <c r="B562" s="45"/>
      <c r="C562" s="45"/>
      <c r="D562" s="64"/>
      <c r="E562" s="42"/>
      <c r="F562" s="19">
        <v>0</v>
      </c>
      <c r="G562" s="19">
        <v>0</v>
      </c>
      <c r="H562" s="19">
        <v>0</v>
      </c>
      <c r="I562" s="6"/>
      <c r="J562" s="6"/>
      <c r="K562" s="6"/>
      <c r="L562" s="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3">
        <v>0</v>
      </c>
      <c r="BU562" s="13">
        <v>0</v>
      </c>
      <c r="BV562" s="13">
        <v>0</v>
      </c>
      <c r="BW562" s="13">
        <v>0</v>
      </c>
      <c r="BX562" s="13">
        <v>0</v>
      </c>
    </row>
    <row r="563" spans="2:76" x14ac:dyDescent="0.25">
      <c r="B563" s="45"/>
      <c r="C563" s="45"/>
      <c r="D563" s="64"/>
      <c r="E563" s="42"/>
      <c r="F563" s="19">
        <v>0</v>
      </c>
      <c r="G563" s="19">
        <v>0</v>
      </c>
      <c r="H563" s="19">
        <v>0</v>
      </c>
      <c r="I563" s="6"/>
      <c r="J563" s="6"/>
      <c r="K563" s="6"/>
      <c r="L563" s="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3">
        <v>0</v>
      </c>
      <c r="BU563" s="13">
        <v>0</v>
      </c>
      <c r="BV563" s="13">
        <v>0</v>
      </c>
      <c r="BW563" s="13">
        <v>0</v>
      </c>
      <c r="BX563" s="13">
        <v>0</v>
      </c>
    </row>
    <row r="564" spans="2:76" x14ac:dyDescent="0.25">
      <c r="B564" s="45"/>
      <c r="C564" s="45"/>
      <c r="D564" s="64"/>
      <c r="E564" s="42"/>
      <c r="F564" s="19">
        <v>0</v>
      </c>
      <c r="G564" s="19">
        <v>0</v>
      </c>
      <c r="H564" s="19">
        <v>0</v>
      </c>
      <c r="I564" s="6"/>
      <c r="J564" s="6"/>
      <c r="K564" s="6"/>
      <c r="L564" s="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3">
        <v>0</v>
      </c>
      <c r="BU564" s="13">
        <v>0</v>
      </c>
      <c r="BV564" s="13">
        <v>0</v>
      </c>
      <c r="BW564" s="13">
        <v>0</v>
      </c>
      <c r="BX564" s="13">
        <v>0</v>
      </c>
    </row>
    <row r="565" spans="2:76" x14ac:dyDescent="0.25">
      <c r="B565" s="45"/>
      <c r="C565" s="45"/>
      <c r="D565" s="64"/>
      <c r="E565" s="42"/>
      <c r="F565" s="13">
        <v>0</v>
      </c>
      <c r="G565" s="13">
        <v>0</v>
      </c>
      <c r="H565" s="13">
        <v>0</v>
      </c>
      <c r="I565" s="6"/>
      <c r="J565" s="6"/>
      <c r="K565" s="6"/>
      <c r="L565" s="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3">
        <v>0</v>
      </c>
      <c r="BU565" s="13">
        <v>0</v>
      </c>
      <c r="BV565" s="13">
        <v>0</v>
      </c>
      <c r="BW565" s="13">
        <v>0</v>
      </c>
      <c r="BX565" s="13">
        <v>0</v>
      </c>
    </row>
    <row r="566" spans="2:76" x14ac:dyDescent="0.25">
      <c r="B566" s="45"/>
      <c r="C566" s="45"/>
      <c r="D566" s="64"/>
      <c r="E566" s="42"/>
      <c r="F566" s="13">
        <v>0</v>
      </c>
      <c r="G566" s="13">
        <v>0</v>
      </c>
      <c r="H566" s="13">
        <v>0</v>
      </c>
      <c r="I566" s="6"/>
      <c r="J566" s="6"/>
      <c r="K566" s="6"/>
      <c r="L566" s="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3">
        <v>0</v>
      </c>
      <c r="BU566" s="13">
        <v>0</v>
      </c>
      <c r="BV566" s="13">
        <v>0</v>
      </c>
      <c r="BW566" s="13">
        <v>0</v>
      </c>
      <c r="BX566" s="13">
        <v>0</v>
      </c>
    </row>
    <row r="567" spans="2:76" x14ac:dyDescent="0.25">
      <c r="B567" s="45"/>
      <c r="C567" s="45"/>
      <c r="D567" s="64"/>
      <c r="E567" s="42"/>
      <c r="F567" s="19">
        <v>0</v>
      </c>
      <c r="G567" s="19">
        <v>0</v>
      </c>
      <c r="H567" s="19">
        <v>0</v>
      </c>
      <c r="I567" s="6"/>
      <c r="J567" s="6"/>
      <c r="K567" s="6"/>
      <c r="L567" s="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3">
        <v>0</v>
      </c>
      <c r="BU567" s="13">
        <v>0</v>
      </c>
      <c r="BV567" s="13">
        <v>0</v>
      </c>
      <c r="BW567" s="13">
        <v>0</v>
      </c>
      <c r="BX567" s="13">
        <v>0</v>
      </c>
    </row>
    <row r="568" spans="2:76" x14ac:dyDescent="0.25">
      <c r="B568" s="45"/>
      <c r="C568" s="45"/>
      <c r="D568" s="64"/>
      <c r="E568" s="42"/>
      <c r="F568" s="19">
        <v>0</v>
      </c>
      <c r="G568" s="19">
        <v>0</v>
      </c>
      <c r="H568" s="19">
        <v>0</v>
      </c>
      <c r="I568" s="6"/>
      <c r="J568" s="6"/>
      <c r="K568" s="6"/>
      <c r="L568" s="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3">
        <v>0</v>
      </c>
      <c r="BU568" s="13">
        <v>0</v>
      </c>
      <c r="BV568" s="13">
        <v>0</v>
      </c>
      <c r="BW568" s="13">
        <v>0</v>
      </c>
      <c r="BX568" s="13">
        <v>0</v>
      </c>
    </row>
    <row r="569" spans="2:76" x14ac:dyDescent="0.25">
      <c r="B569" s="45"/>
      <c r="C569" s="45"/>
      <c r="D569" s="64"/>
      <c r="E569" s="42"/>
      <c r="F569" s="19">
        <v>0</v>
      </c>
      <c r="G569" s="19">
        <v>0</v>
      </c>
      <c r="H569" s="19">
        <v>0</v>
      </c>
      <c r="I569" s="6"/>
      <c r="J569" s="6"/>
      <c r="K569" s="6"/>
      <c r="L569" s="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3">
        <v>0</v>
      </c>
      <c r="BU569" s="13">
        <v>0</v>
      </c>
      <c r="BV569" s="13">
        <v>0</v>
      </c>
      <c r="BW569" s="13">
        <v>0</v>
      </c>
      <c r="BX569" s="13">
        <v>0</v>
      </c>
    </row>
    <row r="570" spans="2:76" x14ac:dyDescent="0.25">
      <c r="B570" s="45"/>
      <c r="C570" s="45"/>
      <c r="D570" s="64"/>
      <c r="E570" s="42"/>
      <c r="F570" s="19">
        <v>0</v>
      </c>
      <c r="G570" s="19">
        <v>0</v>
      </c>
      <c r="H570" s="19">
        <v>0</v>
      </c>
      <c r="I570" s="6"/>
      <c r="J570" s="6"/>
      <c r="K570" s="6"/>
      <c r="L570" s="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3">
        <v>0</v>
      </c>
      <c r="BU570" s="13">
        <v>0</v>
      </c>
      <c r="BV570" s="13">
        <v>0</v>
      </c>
      <c r="BW570" s="13">
        <v>0</v>
      </c>
      <c r="BX570" s="13">
        <v>0</v>
      </c>
    </row>
    <row r="571" spans="2:76" x14ac:dyDescent="0.25">
      <c r="B571" s="45"/>
      <c r="C571" s="118"/>
      <c r="D571" s="64"/>
      <c r="E571" s="42"/>
      <c r="F571" s="19">
        <v>0</v>
      </c>
      <c r="G571" s="19">
        <v>0</v>
      </c>
      <c r="H571" s="19">
        <v>0</v>
      </c>
      <c r="I571" s="6"/>
      <c r="J571" s="6"/>
      <c r="K571" s="6"/>
      <c r="L571" s="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3">
        <v>0</v>
      </c>
      <c r="BU571" s="13">
        <v>0</v>
      </c>
      <c r="BV571" s="13">
        <v>0</v>
      </c>
      <c r="BW571" s="13">
        <v>0</v>
      </c>
      <c r="BX571" s="13">
        <v>0</v>
      </c>
    </row>
    <row r="572" spans="2:76" x14ac:dyDescent="0.25">
      <c r="B572" s="45"/>
      <c r="C572" s="45"/>
      <c r="D572" s="64"/>
      <c r="E572" s="42"/>
      <c r="F572" s="19">
        <v>0</v>
      </c>
      <c r="G572" s="19">
        <v>0</v>
      </c>
      <c r="H572" s="19">
        <v>0</v>
      </c>
      <c r="I572" s="6"/>
      <c r="J572" s="6"/>
      <c r="K572" s="6"/>
      <c r="L572" s="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3">
        <v>0</v>
      </c>
      <c r="BU572" s="13">
        <v>0</v>
      </c>
      <c r="BV572" s="13">
        <v>0</v>
      </c>
      <c r="BW572" s="13">
        <v>0</v>
      </c>
      <c r="BX572" s="13">
        <v>0</v>
      </c>
    </row>
    <row r="573" spans="2:76" x14ac:dyDescent="0.25">
      <c r="B573" s="45"/>
      <c r="C573" s="45"/>
      <c r="D573" s="64"/>
      <c r="E573" s="42"/>
      <c r="F573" s="19">
        <v>0</v>
      </c>
      <c r="G573" s="19">
        <v>0</v>
      </c>
      <c r="H573" s="19">
        <v>0</v>
      </c>
      <c r="I573" s="6"/>
      <c r="J573" s="6"/>
      <c r="K573" s="6"/>
      <c r="L573" s="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3">
        <v>0</v>
      </c>
      <c r="BU573" s="13">
        <v>0</v>
      </c>
      <c r="BV573" s="13">
        <v>0</v>
      </c>
      <c r="BW573" s="13">
        <v>0</v>
      </c>
      <c r="BX573" s="13">
        <v>0</v>
      </c>
    </row>
    <row r="574" spans="2:76" x14ac:dyDescent="0.25">
      <c r="B574" s="45"/>
      <c r="C574" s="45"/>
      <c r="D574" s="64"/>
      <c r="E574" s="42"/>
      <c r="F574" s="19">
        <v>0</v>
      </c>
      <c r="G574" s="19">
        <v>0</v>
      </c>
      <c r="H574" s="19">
        <v>0</v>
      </c>
      <c r="I574" s="6"/>
      <c r="J574" s="6"/>
      <c r="K574" s="6"/>
      <c r="L574" s="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3">
        <v>0</v>
      </c>
      <c r="BU574" s="13">
        <v>0</v>
      </c>
      <c r="BV574" s="13">
        <v>0</v>
      </c>
      <c r="BW574" s="13">
        <v>0</v>
      </c>
      <c r="BX574" s="13">
        <v>0</v>
      </c>
    </row>
    <row r="575" spans="2:76" x14ac:dyDescent="0.25">
      <c r="B575" s="45"/>
      <c r="C575" s="118"/>
      <c r="D575" s="64"/>
      <c r="E575" s="42"/>
      <c r="F575" s="19">
        <v>0</v>
      </c>
      <c r="G575" s="19">
        <v>0</v>
      </c>
      <c r="H575" s="19">
        <v>0</v>
      </c>
      <c r="I575" s="6"/>
      <c r="J575" s="6"/>
      <c r="K575" s="6"/>
      <c r="L575" s="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3">
        <v>0</v>
      </c>
      <c r="BU575" s="13">
        <v>0</v>
      </c>
      <c r="BV575" s="13">
        <v>0</v>
      </c>
      <c r="BW575" s="13">
        <v>0</v>
      </c>
      <c r="BX575" s="13">
        <v>0</v>
      </c>
    </row>
    <row r="576" spans="2:76" x14ac:dyDescent="0.25">
      <c r="B576" s="45"/>
      <c r="C576" s="13"/>
      <c r="D576" s="81"/>
      <c r="E576" s="42"/>
      <c r="F576" s="13">
        <v>0</v>
      </c>
      <c r="G576" s="13">
        <v>0</v>
      </c>
      <c r="H576" s="13">
        <v>0</v>
      </c>
      <c r="I576" s="6"/>
      <c r="J576" s="6"/>
      <c r="K576" s="6"/>
      <c r="L576" s="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3">
        <v>0</v>
      </c>
      <c r="BU576" s="13">
        <v>0</v>
      </c>
      <c r="BV576" s="13">
        <v>0</v>
      </c>
      <c r="BW576" s="13">
        <v>0</v>
      </c>
      <c r="BX576" s="13">
        <v>0</v>
      </c>
    </row>
    <row r="577" spans="2:76" x14ac:dyDescent="0.25">
      <c r="B577" s="45"/>
      <c r="C577" s="13"/>
      <c r="D577" s="81"/>
      <c r="E577" s="42"/>
      <c r="F577" s="19">
        <v>0</v>
      </c>
      <c r="G577" s="19">
        <v>0</v>
      </c>
      <c r="H577" s="19">
        <v>0</v>
      </c>
      <c r="I577" s="6"/>
      <c r="J577" s="6"/>
      <c r="K577" s="6"/>
      <c r="L577" s="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3">
        <v>0</v>
      </c>
      <c r="BU577" s="13">
        <v>0</v>
      </c>
      <c r="BV577" s="13">
        <v>0</v>
      </c>
      <c r="BW577" s="13">
        <v>0</v>
      </c>
      <c r="BX577" s="13">
        <v>0</v>
      </c>
    </row>
    <row r="578" spans="2:76" x14ac:dyDescent="0.25">
      <c r="B578" s="45"/>
      <c r="C578" s="45"/>
      <c r="D578" s="64"/>
      <c r="E578" s="42"/>
      <c r="F578" s="19">
        <v>0</v>
      </c>
      <c r="G578" s="19">
        <v>0</v>
      </c>
      <c r="H578" s="19">
        <v>0</v>
      </c>
      <c r="I578" s="6"/>
      <c r="J578" s="6"/>
      <c r="K578" s="6"/>
      <c r="L578" s="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3">
        <v>0</v>
      </c>
      <c r="BU578" s="13">
        <v>0</v>
      </c>
      <c r="BV578" s="13">
        <v>0</v>
      </c>
      <c r="BW578" s="13">
        <v>0</v>
      </c>
      <c r="BX578" s="13">
        <v>0</v>
      </c>
    </row>
    <row r="579" spans="2:76" x14ac:dyDescent="0.25">
      <c r="B579" s="45"/>
      <c r="C579" s="45"/>
      <c r="D579" s="64"/>
      <c r="E579" s="42"/>
      <c r="F579" s="19">
        <v>0</v>
      </c>
      <c r="G579" s="19">
        <v>0</v>
      </c>
      <c r="H579" s="19">
        <v>0</v>
      </c>
      <c r="I579" s="6"/>
      <c r="J579" s="6"/>
      <c r="K579" s="6"/>
      <c r="L579" s="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3">
        <v>0</v>
      </c>
      <c r="BU579" s="13">
        <v>0</v>
      </c>
      <c r="BV579" s="13">
        <v>0</v>
      </c>
      <c r="BW579" s="13">
        <v>0</v>
      </c>
      <c r="BX579" s="13">
        <v>0</v>
      </c>
    </row>
    <row r="580" spans="2:76" x14ac:dyDescent="0.25">
      <c r="B580" s="45"/>
      <c r="C580" s="45"/>
      <c r="D580" s="64"/>
      <c r="E580" s="42"/>
      <c r="F580" s="19">
        <v>0</v>
      </c>
      <c r="G580" s="19">
        <v>0</v>
      </c>
      <c r="H580" s="19">
        <v>0</v>
      </c>
      <c r="I580" s="6"/>
      <c r="J580" s="6"/>
      <c r="K580" s="6"/>
      <c r="L580" s="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3">
        <v>0</v>
      </c>
      <c r="BU580" s="13">
        <v>0</v>
      </c>
      <c r="BV580" s="13">
        <v>0</v>
      </c>
      <c r="BW580" s="13">
        <v>0</v>
      </c>
      <c r="BX580" s="13">
        <v>0</v>
      </c>
    </row>
    <row r="581" spans="2:76" x14ac:dyDescent="0.25">
      <c r="B581" s="45"/>
      <c r="C581" s="45"/>
      <c r="D581" s="64"/>
      <c r="E581" s="42"/>
      <c r="F581" s="19">
        <v>0</v>
      </c>
      <c r="G581" s="19">
        <v>0</v>
      </c>
      <c r="H581" s="19">
        <v>0</v>
      </c>
      <c r="I581" s="6"/>
      <c r="J581" s="6"/>
      <c r="K581" s="6"/>
      <c r="L581" s="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3">
        <v>0</v>
      </c>
      <c r="BU581" s="13">
        <v>0</v>
      </c>
      <c r="BV581" s="13">
        <v>0</v>
      </c>
      <c r="BW581" s="13">
        <v>0</v>
      </c>
      <c r="BX581" s="13">
        <v>0</v>
      </c>
    </row>
    <row r="582" spans="2:76" x14ac:dyDescent="0.25">
      <c r="B582" s="45"/>
      <c r="C582" s="13"/>
      <c r="D582" s="81"/>
      <c r="E582" s="42"/>
      <c r="F582" s="19">
        <v>0</v>
      </c>
      <c r="G582" s="19">
        <v>0</v>
      </c>
      <c r="H582" s="19">
        <v>0</v>
      </c>
      <c r="I582" s="6"/>
      <c r="J582" s="6"/>
      <c r="K582" s="6"/>
      <c r="L582" s="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3">
        <v>0</v>
      </c>
      <c r="BU582" s="13">
        <v>0</v>
      </c>
      <c r="BV582" s="13">
        <v>0</v>
      </c>
      <c r="BW582" s="13">
        <v>0</v>
      </c>
      <c r="BX582" s="13">
        <v>0</v>
      </c>
    </row>
    <row r="583" spans="2:76" x14ac:dyDescent="0.25">
      <c r="B583" s="45"/>
      <c r="C583" s="13"/>
      <c r="D583" s="81"/>
      <c r="E583" s="42"/>
      <c r="F583" s="19">
        <v>0</v>
      </c>
      <c r="G583" s="19">
        <v>0</v>
      </c>
      <c r="H583" s="19">
        <v>0</v>
      </c>
      <c r="I583" s="6"/>
      <c r="J583" s="6"/>
      <c r="K583" s="6"/>
      <c r="L583" s="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</row>
    <row r="584" spans="2:76" x14ac:dyDescent="0.25">
      <c r="B584" s="45"/>
      <c r="C584" s="45"/>
      <c r="D584" s="64"/>
      <c r="E584" s="42"/>
      <c r="F584" s="19">
        <v>0</v>
      </c>
      <c r="G584" s="19">
        <v>0</v>
      </c>
      <c r="H584" s="19">
        <v>0</v>
      </c>
      <c r="I584" s="6"/>
      <c r="J584" s="6"/>
      <c r="K584" s="6"/>
      <c r="L584" s="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</row>
    <row r="585" spans="2:76" x14ac:dyDescent="0.25">
      <c r="B585" s="45"/>
      <c r="C585" s="45"/>
      <c r="D585" s="64"/>
      <c r="E585" s="42"/>
      <c r="F585" s="19">
        <v>0</v>
      </c>
      <c r="G585" s="19">
        <v>0</v>
      </c>
      <c r="H585" s="19">
        <v>0</v>
      </c>
      <c r="I585" s="6"/>
      <c r="J585" s="6"/>
      <c r="K585" s="6"/>
      <c r="L585" s="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</row>
    <row r="586" spans="2:76" x14ac:dyDescent="0.25">
      <c r="B586" s="45"/>
      <c r="C586" s="45"/>
      <c r="D586" s="64"/>
      <c r="E586" s="42"/>
      <c r="F586" s="19">
        <v>0</v>
      </c>
      <c r="G586" s="19">
        <v>0</v>
      </c>
      <c r="H586" s="19">
        <v>0</v>
      </c>
      <c r="I586" s="6"/>
      <c r="J586" s="6"/>
      <c r="K586" s="6"/>
      <c r="L586" s="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3">
        <v>0</v>
      </c>
      <c r="BU586" s="13">
        <v>0</v>
      </c>
      <c r="BV586" s="13">
        <v>0</v>
      </c>
      <c r="BW586" s="13">
        <v>0</v>
      </c>
      <c r="BX586" s="13">
        <v>0</v>
      </c>
    </row>
    <row r="587" spans="2:76" x14ac:dyDescent="0.25">
      <c r="B587" s="45"/>
      <c r="C587" s="13"/>
      <c r="D587" s="81"/>
      <c r="E587" s="42"/>
      <c r="F587" s="13">
        <v>0</v>
      </c>
      <c r="G587" s="13">
        <v>0</v>
      </c>
      <c r="H587" s="13">
        <v>0</v>
      </c>
      <c r="I587" s="6"/>
      <c r="J587" s="6"/>
      <c r="K587" s="6"/>
      <c r="L587" s="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3">
        <v>0</v>
      </c>
      <c r="BU587" s="13">
        <v>0</v>
      </c>
      <c r="BV587" s="13">
        <v>0</v>
      </c>
      <c r="BW587" s="13">
        <v>0</v>
      </c>
      <c r="BX587" s="13">
        <v>0</v>
      </c>
    </row>
    <row r="588" spans="2:76" x14ac:dyDescent="0.25">
      <c r="B588" s="45"/>
      <c r="C588" s="13"/>
      <c r="D588" s="81"/>
      <c r="E588" s="42"/>
      <c r="F588" s="19">
        <v>0</v>
      </c>
      <c r="G588" s="19">
        <v>0</v>
      </c>
      <c r="H588" s="19">
        <v>0</v>
      </c>
      <c r="I588" s="6"/>
      <c r="J588" s="6"/>
      <c r="K588" s="6"/>
      <c r="L588" s="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3">
        <v>0</v>
      </c>
      <c r="BU588" s="13">
        <v>0</v>
      </c>
      <c r="BV588" s="13">
        <v>0</v>
      </c>
      <c r="BW588" s="13">
        <v>0</v>
      </c>
      <c r="BX588" s="13">
        <v>0</v>
      </c>
    </row>
    <row r="589" spans="2:76" x14ac:dyDescent="0.25">
      <c r="B589" s="45"/>
      <c r="C589" s="45"/>
      <c r="D589" s="64"/>
      <c r="E589" s="42"/>
      <c r="F589" s="19">
        <v>0</v>
      </c>
      <c r="G589" s="19">
        <v>0</v>
      </c>
      <c r="H589" s="19">
        <v>0</v>
      </c>
      <c r="I589" s="6"/>
      <c r="J589" s="6"/>
      <c r="K589" s="6"/>
      <c r="L589" s="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3">
        <v>0</v>
      </c>
      <c r="BU589" s="13">
        <v>0</v>
      </c>
      <c r="BV589" s="13">
        <v>0</v>
      </c>
      <c r="BW589" s="13">
        <v>0</v>
      </c>
      <c r="BX589" s="13">
        <v>0</v>
      </c>
    </row>
    <row r="590" spans="2:76" x14ac:dyDescent="0.25">
      <c r="B590" s="45"/>
      <c r="C590" s="45"/>
      <c r="D590" s="64"/>
      <c r="E590" s="42"/>
      <c r="F590" s="19">
        <v>0</v>
      </c>
      <c r="G590" s="19">
        <v>0</v>
      </c>
      <c r="H590" s="19">
        <v>0</v>
      </c>
      <c r="I590" s="6"/>
      <c r="J590" s="6"/>
      <c r="K590" s="6"/>
      <c r="L590" s="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3">
        <v>0</v>
      </c>
      <c r="BU590" s="13">
        <v>0</v>
      </c>
      <c r="BV590" s="13">
        <v>0</v>
      </c>
      <c r="BW590" s="13">
        <v>0</v>
      </c>
      <c r="BX590" s="13">
        <v>0</v>
      </c>
    </row>
    <row r="591" spans="2:76" x14ac:dyDescent="0.25">
      <c r="B591" s="45"/>
      <c r="C591" s="45"/>
      <c r="D591" s="64"/>
      <c r="E591" s="42"/>
      <c r="F591" s="19">
        <v>0</v>
      </c>
      <c r="G591" s="19">
        <v>0</v>
      </c>
      <c r="H591" s="19">
        <v>0</v>
      </c>
      <c r="I591" s="6"/>
      <c r="J591" s="6"/>
      <c r="K591" s="6"/>
      <c r="L591" s="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3">
        <v>0</v>
      </c>
      <c r="BU591" s="13">
        <v>0</v>
      </c>
      <c r="BV591" s="13">
        <v>0</v>
      </c>
      <c r="BW591" s="13">
        <v>0</v>
      </c>
      <c r="BX591" s="13">
        <v>0</v>
      </c>
    </row>
    <row r="592" spans="2:76" x14ac:dyDescent="0.25">
      <c r="B592" s="45"/>
      <c r="C592" s="13"/>
      <c r="D592" s="81"/>
      <c r="E592" s="42"/>
      <c r="F592" s="19">
        <v>0</v>
      </c>
      <c r="G592" s="19">
        <v>0</v>
      </c>
      <c r="H592" s="19">
        <v>0</v>
      </c>
      <c r="I592" s="6"/>
      <c r="J592" s="6"/>
      <c r="K592" s="6"/>
      <c r="L592" s="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3">
        <v>0</v>
      </c>
      <c r="BU592" s="13">
        <v>0</v>
      </c>
      <c r="BV592" s="13">
        <v>0</v>
      </c>
      <c r="BW592" s="13">
        <v>0</v>
      </c>
      <c r="BX592" s="13">
        <v>0</v>
      </c>
    </row>
    <row r="593" spans="2:76" x14ac:dyDescent="0.25">
      <c r="B593" s="45"/>
      <c r="C593" s="45"/>
      <c r="D593" s="64"/>
      <c r="E593" s="42"/>
      <c r="F593" s="19">
        <v>0</v>
      </c>
      <c r="G593" s="19">
        <v>0</v>
      </c>
      <c r="H593" s="19">
        <v>0</v>
      </c>
      <c r="I593" s="6"/>
      <c r="J593" s="6"/>
      <c r="K593" s="6"/>
      <c r="L593" s="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3">
        <v>0</v>
      </c>
      <c r="BU593" s="13">
        <v>0</v>
      </c>
      <c r="BV593" s="13">
        <v>0</v>
      </c>
      <c r="BW593" s="13">
        <v>0</v>
      </c>
      <c r="BX593" s="13">
        <v>0</v>
      </c>
    </row>
    <row r="594" spans="2:76" x14ac:dyDescent="0.25">
      <c r="B594" s="45"/>
      <c r="C594" s="45"/>
      <c r="D594" s="64"/>
      <c r="E594" s="42"/>
      <c r="F594" s="19">
        <v>0</v>
      </c>
      <c r="G594" s="19">
        <v>0</v>
      </c>
      <c r="H594" s="19">
        <v>0</v>
      </c>
      <c r="I594" s="6"/>
      <c r="J594" s="6"/>
      <c r="K594" s="6"/>
      <c r="L594" s="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3">
        <v>0</v>
      </c>
      <c r="BU594" s="13">
        <v>0</v>
      </c>
      <c r="BV594" s="13">
        <v>0</v>
      </c>
      <c r="BW594" s="13">
        <v>0</v>
      </c>
      <c r="BX594" s="13">
        <v>0</v>
      </c>
    </row>
    <row r="595" spans="2:76" x14ac:dyDescent="0.25">
      <c r="B595" s="45"/>
      <c r="C595" s="45"/>
      <c r="D595" s="64"/>
      <c r="E595" s="42"/>
      <c r="F595" s="19">
        <v>0</v>
      </c>
      <c r="G595" s="19">
        <v>0</v>
      </c>
      <c r="H595" s="19">
        <v>0</v>
      </c>
      <c r="I595" s="6"/>
      <c r="J595" s="6"/>
      <c r="K595" s="6"/>
      <c r="L595" s="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3">
        <v>0</v>
      </c>
      <c r="BU595" s="13">
        <v>0</v>
      </c>
      <c r="BV595" s="13">
        <v>0</v>
      </c>
      <c r="BW595" s="13">
        <v>0</v>
      </c>
      <c r="BX595" s="13">
        <v>0</v>
      </c>
    </row>
    <row r="596" spans="2:76" x14ac:dyDescent="0.25">
      <c r="B596" s="45"/>
      <c r="C596" s="13"/>
      <c r="D596" s="81"/>
      <c r="E596" s="42"/>
      <c r="F596" s="19">
        <v>0</v>
      </c>
      <c r="G596" s="19">
        <v>0</v>
      </c>
      <c r="H596" s="19">
        <v>0</v>
      </c>
      <c r="I596" s="6"/>
      <c r="J596" s="6"/>
      <c r="K596" s="6"/>
      <c r="L596" s="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3">
        <v>0</v>
      </c>
      <c r="BU596" s="13">
        <v>0</v>
      </c>
      <c r="BV596" s="13">
        <v>0</v>
      </c>
      <c r="BW596" s="13">
        <v>0</v>
      </c>
      <c r="BX596" s="13">
        <v>0</v>
      </c>
    </row>
    <row r="597" spans="2:76" x14ac:dyDescent="0.25">
      <c r="B597" s="43"/>
      <c r="C597" s="13"/>
      <c r="D597" s="81"/>
      <c r="E597" s="42"/>
      <c r="F597" s="19">
        <v>0</v>
      </c>
      <c r="G597" s="19">
        <v>0</v>
      </c>
      <c r="H597" s="19">
        <v>0</v>
      </c>
      <c r="I597" s="6"/>
      <c r="J597" s="6"/>
      <c r="K597" s="6"/>
      <c r="L597" s="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3">
        <v>0</v>
      </c>
      <c r="BU597" s="13">
        <v>0</v>
      </c>
      <c r="BV597" s="13">
        <v>0</v>
      </c>
      <c r="BW597" s="13">
        <v>0</v>
      </c>
      <c r="BX597" s="13">
        <v>0</v>
      </c>
    </row>
    <row r="598" spans="2:76" x14ac:dyDescent="0.25">
      <c r="B598" s="45"/>
      <c r="C598" s="45"/>
      <c r="D598" s="64"/>
      <c r="E598" s="42"/>
      <c r="F598" s="13">
        <v>0</v>
      </c>
      <c r="G598" s="13">
        <v>0</v>
      </c>
      <c r="H598" s="13">
        <v>0</v>
      </c>
      <c r="I598" s="6"/>
      <c r="J598" s="6"/>
      <c r="K598" s="6"/>
      <c r="L598" s="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3">
        <v>0</v>
      </c>
      <c r="BU598" s="13">
        <v>0</v>
      </c>
      <c r="BV598" s="13">
        <v>0</v>
      </c>
      <c r="BW598" s="13">
        <v>0</v>
      </c>
      <c r="BX598" s="13">
        <v>0</v>
      </c>
    </row>
    <row r="599" spans="2:76" x14ac:dyDescent="0.25">
      <c r="B599" s="45"/>
      <c r="C599" s="45"/>
      <c r="D599" s="64"/>
      <c r="E599" s="42"/>
      <c r="F599" s="19">
        <v>0</v>
      </c>
      <c r="G599" s="19">
        <v>0</v>
      </c>
      <c r="H599" s="19">
        <v>0</v>
      </c>
      <c r="I599" s="6"/>
      <c r="J599" s="6"/>
      <c r="K599" s="6"/>
      <c r="L599" s="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3">
        <v>0</v>
      </c>
      <c r="BU599" s="13">
        <v>0</v>
      </c>
      <c r="BV599" s="13">
        <v>0</v>
      </c>
      <c r="BW599" s="13">
        <v>0</v>
      </c>
      <c r="BX599" s="13">
        <v>0</v>
      </c>
    </row>
    <row r="600" spans="2:76" x14ac:dyDescent="0.25">
      <c r="B600" s="45"/>
      <c r="C600" s="45"/>
      <c r="D600" s="64"/>
      <c r="E600" s="42"/>
      <c r="F600" s="19">
        <v>0</v>
      </c>
      <c r="G600" s="19">
        <v>0</v>
      </c>
      <c r="H600" s="19">
        <v>0</v>
      </c>
      <c r="I600" s="6"/>
      <c r="J600" s="6"/>
      <c r="K600" s="6"/>
      <c r="L600" s="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3">
        <v>0</v>
      </c>
      <c r="BU600" s="13">
        <v>0</v>
      </c>
      <c r="BV600" s="13">
        <v>0</v>
      </c>
      <c r="BW600" s="13">
        <v>0</v>
      </c>
      <c r="BX600" s="13">
        <v>0</v>
      </c>
    </row>
    <row r="601" spans="2:76" x14ac:dyDescent="0.25">
      <c r="B601" s="45"/>
      <c r="C601" s="45"/>
      <c r="D601" s="64"/>
      <c r="E601" s="42"/>
      <c r="F601" s="19">
        <v>0</v>
      </c>
      <c r="G601" s="19">
        <v>0</v>
      </c>
      <c r="H601" s="19">
        <v>0</v>
      </c>
      <c r="I601" s="6"/>
      <c r="J601" s="6"/>
      <c r="K601" s="6"/>
      <c r="L601" s="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</row>
    <row r="602" spans="2:76" x14ac:dyDescent="0.25">
      <c r="B602" s="45"/>
      <c r="C602" s="45"/>
      <c r="D602" s="64"/>
      <c r="E602" s="42"/>
      <c r="F602" s="19">
        <v>0</v>
      </c>
      <c r="G602" s="19">
        <v>0</v>
      </c>
      <c r="H602" s="19">
        <v>0</v>
      </c>
      <c r="I602" s="6"/>
      <c r="J602" s="6"/>
      <c r="K602" s="6"/>
      <c r="L602" s="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3">
        <v>0</v>
      </c>
      <c r="BU602" s="13">
        <v>0</v>
      </c>
      <c r="BV602" s="13">
        <v>0</v>
      </c>
      <c r="BW602" s="13">
        <v>0</v>
      </c>
      <c r="BX602" s="13">
        <v>0</v>
      </c>
    </row>
    <row r="603" spans="2:76" x14ac:dyDescent="0.25">
      <c r="B603" s="45"/>
      <c r="C603" s="45"/>
      <c r="D603" s="64"/>
      <c r="E603" s="42"/>
      <c r="F603" s="19">
        <v>0</v>
      </c>
      <c r="G603" s="19">
        <v>0</v>
      </c>
      <c r="H603" s="19">
        <v>0</v>
      </c>
      <c r="I603" s="6"/>
      <c r="J603" s="6"/>
      <c r="K603" s="6"/>
      <c r="L603" s="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3">
        <v>0</v>
      </c>
      <c r="BU603" s="13">
        <v>0</v>
      </c>
      <c r="BV603" s="13">
        <v>0</v>
      </c>
      <c r="BW603" s="13">
        <v>0</v>
      </c>
      <c r="BX603" s="13">
        <v>0</v>
      </c>
    </row>
    <row r="604" spans="2:76" x14ac:dyDescent="0.25">
      <c r="B604" s="45"/>
      <c r="C604" s="45"/>
      <c r="D604" s="64"/>
      <c r="E604" s="42"/>
      <c r="F604" s="19">
        <v>0</v>
      </c>
      <c r="G604" s="19">
        <v>0</v>
      </c>
      <c r="H604" s="19">
        <v>0</v>
      </c>
      <c r="I604" s="6"/>
      <c r="J604" s="6"/>
      <c r="K604" s="6"/>
      <c r="L604" s="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3">
        <v>0</v>
      </c>
      <c r="BU604" s="13">
        <v>0</v>
      </c>
      <c r="BV604" s="13">
        <v>0</v>
      </c>
      <c r="BW604" s="13">
        <v>0</v>
      </c>
      <c r="BX604" s="13">
        <v>0</v>
      </c>
    </row>
    <row r="605" spans="2:76" x14ac:dyDescent="0.25">
      <c r="B605" s="45"/>
      <c r="C605" s="45"/>
      <c r="D605" s="64"/>
      <c r="E605" s="42"/>
      <c r="F605" s="19">
        <v>0</v>
      </c>
      <c r="G605" s="19">
        <v>0</v>
      </c>
      <c r="H605" s="19">
        <v>0</v>
      </c>
      <c r="I605" s="6"/>
      <c r="J605" s="6"/>
      <c r="K605" s="6"/>
      <c r="L605" s="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3">
        <v>0</v>
      </c>
      <c r="BU605" s="13">
        <v>0</v>
      </c>
      <c r="BV605" s="13">
        <v>0</v>
      </c>
      <c r="BW605" s="13">
        <v>0</v>
      </c>
      <c r="BX605" s="13">
        <v>0</v>
      </c>
    </row>
    <row r="606" spans="2:76" x14ac:dyDescent="0.25">
      <c r="B606" s="45"/>
      <c r="C606" s="45"/>
      <c r="D606" s="64"/>
      <c r="E606" s="42"/>
      <c r="F606" s="19">
        <v>0</v>
      </c>
      <c r="G606" s="19">
        <v>0</v>
      </c>
      <c r="H606" s="19">
        <v>0</v>
      </c>
      <c r="I606" s="6"/>
      <c r="J606" s="6"/>
      <c r="K606" s="6"/>
      <c r="L606" s="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3">
        <v>0</v>
      </c>
      <c r="BU606" s="13">
        <v>0</v>
      </c>
      <c r="BV606" s="13">
        <v>0</v>
      </c>
      <c r="BW606" s="13">
        <v>0</v>
      </c>
      <c r="BX606" s="13">
        <v>0</v>
      </c>
    </row>
    <row r="607" spans="2:76" x14ac:dyDescent="0.25">
      <c r="B607" s="45"/>
      <c r="C607" s="45"/>
      <c r="D607" s="64"/>
      <c r="E607" s="42"/>
      <c r="F607" s="19">
        <v>0</v>
      </c>
      <c r="G607" s="19">
        <v>0</v>
      </c>
      <c r="H607" s="19">
        <v>0</v>
      </c>
      <c r="I607" s="6"/>
      <c r="J607" s="6"/>
      <c r="K607" s="6"/>
      <c r="L607" s="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3">
        <v>0</v>
      </c>
      <c r="BU607" s="13">
        <v>0</v>
      </c>
      <c r="BV607" s="13">
        <v>0</v>
      </c>
      <c r="BW607" s="13">
        <v>0</v>
      </c>
      <c r="BX607" s="13">
        <v>0</v>
      </c>
    </row>
    <row r="608" spans="2:76" x14ac:dyDescent="0.25">
      <c r="B608" s="45"/>
      <c r="C608" s="45"/>
      <c r="D608" s="64"/>
      <c r="E608" s="42"/>
      <c r="F608" s="19">
        <v>0</v>
      </c>
      <c r="G608" s="19">
        <v>0</v>
      </c>
      <c r="H608" s="19">
        <v>0</v>
      </c>
      <c r="I608" s="6"/>
      <c r="J608" s="6"/>
      <c r="K608" s="6"/>
      <c r="L608" s="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3">
        <v>0</v>
      </c>
      <c r="BU608" s="13">
        <v>0</v>
      </c>
      <c r="BV608" s="13">
        <v>0</v>
      </c>
      <c r="BW608" s="13">
        <v>0</v>
      </c>
      <c r="BX608" s="13">
        <v>0</v>
      </c>
    </row>
    <row r="609" spans="2:76" x14ac:dyDescent="0.25">
      <c r="B609" s="45"/>
      <c r="C609" s="45"/>
      <c r="D609" s="64"/>
      <c r="E609" s="42"/>
      <c r="F609" s="19">
        <v>0</v>
      </c>
      <c r="G609" s="19">
        <v>0</v>
      </c>
      <c r="H609" s="19">
        <v>0</v>
      </c>
      <c r="I609" s="6"/>
      <c r="J609" s="6"/>
      <c r="K609" s="6"/>
      <c r="L609" s="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3">
        <v>0</v>
      </c>
      <c r="BU609" s="13">
        <v>0</v>
      </c>
      <c r="BV609" s="13">
        <v>0</v>
      </c>
      <c r="BW609" s="13">
        <v>0</v>
      </c>
      <c r="BX609" s="13">
        <v>0</v>
      </c>
    </row>
    <row r="610" spans="2:76" x14ac:dyDescent="0.25">
      <c r="B610" s="45"/>
      <c r="C610" s="45"/>
      <c r="D610" s="64"/>
      <c r="E610" s="42"/>
      <c r="F610" s="19">
        <v>0</v>
      </c>
      <c r="G610" s="19">
        <v>0</v>
      </c>
      <c r="H610" s="19">
        <v>0</v>
      </c>
      <c r="I610" s="6"/>
      <c r="J610" s="6"/>
      <c r="K610" s="6"/>
      <c r="L610" s="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3">
        <v>0</v>
      </c>
      <c r="BU610" s="13">
        <v>0</v>
      </c>
      <c r="BV610" s="13">
        <v>0</v>
      </c>
      <c r="BW610" s="13">
        <v>0</v>
      </c>
      <c r="BX610" s="13">
        <v>0</v>
      </c>
    </row>
    <row r="611" spans="2:76" x14ac:dyDescent="0.25">
      <c r="B611" s="45"/>
      <c r="C611" s="45"/>
      <c r="D611" s="64"/>
      <c r="E611" s="42"/>
      <c r="F611" s="19">
        <v>0</v>
      </c>
      <c r="G611" s="19">
        <v>0</v>
      </c>
      <c r="H611" s="19">
        <v>0</v>
      </c>
      <c r="I611" s="6"/>
      <c r="J611" s="6"/>
      <c r="K611" s="6"/>
      <c r="L611" s="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3">
        <v>0</v>
      </c>
      <c r="BU611" s="13">
        <v>0</v>
      </c>
      <c r="BV611" s="13">
        <v>0</v>
      </c>
      <c r="BW611" s="13">
        <v>0</v>
      </c>
      <c r="BX611" s="13">
        <v>0</v>
      </c>
    </row>
    <row r="612" spans="2:76" x14ac:dyDescent="0.25">
      <c r="B612" s="45"/>
      <c r="C612" s="45"/>
      <c r="D612" s="64"/>
      <c r="E612" s="42"/>
      <c r="F612" s="19">
        <v>0</v>
      </c>
      <c r="G612" s="19">
        <v>0</v>
      </c>
      <c r="H612" s="19">
        <v>0</v>
      </c>
      <c r="I612" s="6"/>
      <c r="J612" s="6"/>
      <c r="K612" s="6"/>
      <c r="L612" s="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3">
        <v>0</v>
      </c>
      <c r="BU612" s="13">
        <v>0</v>
      </c>
      <c r="BV612" s="13">
        <v>0</v>
      </c>
      <c r="BW612" s="13">
        <v>0</v>
      </c>
      <c r="BX612" s="13">
        <v>0</v>
      </c>
    </row>
    <row r="613" spans="2:76" x14ac:dyDescent="0.25">
      <c r="B613" s="45"/>
      <c r="C613" s="45"/>
      <c r="D613" s="64"/>
      <c r="E613" s="42"/>
      <c r="F613" s="19">
        <v>0</v>
      </c>
      <c r="G613" s="19">
        <v>0</v>
      </c>
      <c r="H613" s="19">
        <v>0</v>
      </c>
      <c r="I613" s="6"/>
      <c r="J613" s="6"/>
      <c r="K613" s="6"/>
      <c r="L613" s="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3">
        <v>0</v>
      </c>
      <c r="BU613" s="13">
        <v>0</v>
      </c>
      <c r="BV613" s="13">
        <v>0</v>
      </c>
      <c r="BW613" s="13">
        <v>0</v>
      </c>
      <c r="BX613" s="13">
        <v>0</v>
      </c>
    </row>
    <row r="614" spans="2:76" x14ac:dyDescent="0.25">
      <c r="B614" s="45"/>
      <c r="C614" s="45"/>
      <c r="D614" s="64"/>
      <c r="E614" s="42"/>
      <c r="F614" s="19">
        <v>0</v>
      </c>
      <c r="G614" s="19">
        <v>0</v>
      </c>
      <c r="H614" s="19">
        <v>0</v>
      </c>
      <c r="I614" s="6"/>
      <c r="J614" s="6"/>
      <c r="K614" s="6"/>
      <c r="L614" s="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3">
        <v>0</v>
      </c>
      <c r="BU614" s="13">
        <v>0</v>
      </c>
      <c r="BV614" s="13">
        <v>0</v>
      </c>
      <c r="BW614" s="13">
        <v>0</v>
      </c>
      <c r="BX614" s="13">
        <v>0</v>
      </c>
    </row>
    <row r="615" spans="2:76" x14ac:dyDescent="0.25">
      <c r="B615" s="45"/>
      <c r="C615" s="45"/>
      <c r="D615" s="64"/>
      <c r="E615" s="42"/>
      <c r="F615" s="19">
        <v>0</v>
      </c>
      <c r="G615" s="19">
        <v>0</v>
      </c>
      <c r="H615" s="19">
        <v>0</v>
      </c>
      <c r="I615" s="6"/>
      <c r="J615" s="6"/>
      <c r="K615" s="6"/>
      <c r="L615" s="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3">
        <v>0</v>
      </c>
      <c r="BU615" s="13">
        <v>0</v>
      </c>
      <c r="BV615" s="13">
        <v>0</v>
      </c>
      <c r="BW615" s="13">
        <v>0</v>
      </c>
      <c r="BX615" s="13">
        <v>0</v>
      </c>
    </row>
    <row r="616" spans="2:76" x14ac:dyDescent="0.25">
      <c r="B616" s="45"/>
      <c r="C616" s="45"/>
      <c r="D616" s="64"/>
      <c r="E616" s="42"/>
      <c r="F616" s="19">
        <v>0</v>
      </c>
      <c r="G616" s="19">
        <v>0</v>
      </c>
      <c r="H616" s="19">
        <v>0</v>
      </c>
      <c r="I616" s="6"/>
      <c r="J616" s="6"/>
      <c r="K616" s="6"/>
      <c r="L616" s="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3">
        <v>0</v>
      </c>
      <c r="BU616" s="13">
        <v>0</v>
      </c>
      <c r="BV616" s="13">
        <v>0</v>
      </c>
      <c r="BW616" s="13">
        <v>0</v>
      </c>
      <c r="BX616" s="13">
        <v>0</v>
      </c>
    </row>
    <row r="617" spans="2:76" x14ac:dyDescent="0.25">
      <c r="B617" s="45"/>
      <c r="C617" s="45"/>
      <c r="D617" s="64"/>
      <c r="E617" s="42"/>
      <c r="F617" s="19">
        <v>0</v>
      </c>
      <c r="G617" s="19">
        <v>0</v>
      </c>
      <c r="H617" s="19">
        <v>0</v>
      </c>
      <c r="I617" s="6"/>
      <c r="J617" s="6"/>
      <c r="K617" s="6"/>
      <c r="L617" s="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3">
        <v>0</v>
      </c>
      <c r="BU617" s="13">
        <v>0</v>
      </c>
      <c r="BV617" s="13">
        <v>0</v>
      </c>
      <c r="BW617" s="13">
        <v>0</v>
      </c>
      <c r="BX617" s="13">
        <v>0</v>
      </c>
    </row>
    <row r="618" spans="2:76" x14ac:dyDescent="0.25">
      <c r="B618" s="45"/>
      <c r="C618" s="45"/>
      <c r="D618" s="64"/>
      <c r="E618" s="42"/>
      <c r="F618" s="19">
        <v>0</v>
      </c>
      <c r="G618" s="19">
        <v>0</v>
      </c>
      <c r="H618" s="19">
        <v>0</v>
      </c>
      <c r="I618" s="6"/>
      <c r="J618" s="6"/>
      <c r="K618" s="6"/>
      <c r="L618" s="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3">
        <v>0</v>
      </c>
      <c r="BU618" s="13">
        <v>0</v>
      </c>
      <c r="BV618" s="13">
        <v>0</v>
      </c>
      <c r="BW618" s="13">
        <v>0</v>
      </c>
      <c r="BX618" s="13">
        <v>0</v>
      </c>
    </row>
    <row r="619" spans="2:76" x14ac:dyDescent="0.25">
      <c r="B619" s="45"/>
      <c r="C619" s="45"/>
      <c r="D619" s="64"/>
      <c r="E619" s="42"/>
      <c r="F619" s="19">
        <v>0</v>
      </c>
      <c r="G619" s="19">
        <v>0</v>
      </c>
      <c r="H619" s="19">
        <v>0</v>
      </c>
      <c r="I619" s="6"/>
      <c r="J619" s="6"/>
      <c r="K619" s="6"/>
      <c r="L619" s="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3">
        <v>0</v>
      </c>
      <c r="BU619" s="13">
        <v>0</v>
      </c>
      <c r="BV619" s="13">
        <v>0</v>
      </c>
      <c r="BW619" s="13">
        <v>0</v>
      </c>
      <c r="BX619" s="13">
        <v>0</v>
      </c>
    </row>
    <row r="620" spans="2:76" x14ac:dyDescent="0.25">
      <c r="B620" s="45"/>
      <c r="C620" s="45"/>
      <c r="D620" s="64"/>
      <c r="E620" s="42"/>
      <c r="F620" s="19">
        <v>0</v>
      </c>
      <c r="G620" s="19">
        <v>0</v>
      </c>
      <c r="H620" s="19">
        <v>0</v>
      </c>
      <c r="I620" s="6"/>
      <c r="J620" s="6"/>
      <c r="K620" s="6"/>
      <c r="L620" s="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3">
        <v>0</v>
      </c>
      <c r="BU620" s="13">
        <v>0</v>
      </c>
      <c r="BV620" s="13">
        <v>0</v>
      </c>
      <c r="BW620" s="13">
        <v>0</v>
      </c>
      <c r="BX620" s="13">
        <v>0</v>
      </c>
    </row>
    <row r="621" spans="2:76" x14ac:dyDescent="0.25">
      <c r="B621" s="13"/>
      <c r="C621" s="13"/>
      <c r="D621" s="81"/>
      <c r="E621" s="42"/>
      <c r="F621" s="19">
        <v>0</v>
      </c>
      <c r="G621" s="19">
        <v>0</v>
      </c>
      <c r="H621" s="19">
        <v>0</v>
      </c>
      <c r="I621" s="6"/>
      <c r="J621" s="6"/>
      <c r="K621" s="6"/>
      <c r="L621" s="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3">
        <v>0</v>
      </c>
      <c r="BU621" s="13">
        <v>0</v>
      </c>
      <c r="BV621" s="13">
        <v>0</v>
      </c>
      <c r="BW621" s="13">
        <v>0</v>
      </c>
      <c r="BX621" s="13">
        <v>0</v>
      </c>
    </row>
    <row r="622" spans="2:76" x14ac:dyDescent="0.25">
      <c r="B622" s="13"/>
      <c r="C622" s="13"/>
      <c r="D622" s="81"/>
      <c r="E622" s="42"/>
      <c r="F622" s="19">
        <v>0</v>
      </c>
      <c r="G622" s="19">
        <v>0</v>
      </c>
      <c r="H622" s="19">
        <v>0</v>
      </c>
      <c r="I622" s="6"/>
      <c r="J622" s="6"/>
      <c r="K622" s="6"/>
      <c r="L622" s="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3">
        <v>0</v>
      </c>
      <c r="BU622" s="13">
        <v>0</v>
      </c>
      <c r="BV622" s="13">
        <v>0</v>
      </c>
      <c r="BW622" s="13">
        <v>0</v>
      </c>
      <c r="BX622" s="13">
        <v>0</v>
      </c>
    </row>
    <row r="623" spans="2:76" x14ac:dyDescent="0.25">
      <c r="B623" s="13"/>
      <c r="C623" s="13"/>
      <c r="D623" s="81"/>
      <c r="E623" s="42"/>
      <c r="F623" s="19">
        <v>0</v>
      </c>
      <c r="G623" s="19">
        <v>0</v>
      </c>
      <c r="H623" s="19">
        <v>0</v>
      </c>
      <c r="I623" s="6"/>
      <c r="J623" s="6"/>
      <c r="K623" s="6"/>
      <c r="L623" s="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3">
        <v>0</v>
      </c>
      <c r="BU623" s="13">
        <v>0</v>
      </c>
      <c r="BV623" s="13">
        <v>0</v>
      </c>
      <c r="BW623" s="13">
        <v>0</v>
      </c>
      <c r="BX623" s="13">
        <v>0</v>
      </c>
    </row>
    <row r="624" spans="2:76" x14ac:dyDescent="0.25">
      <c r="B624" s="13"/>
      <c r="C624" s="13"/>
      <c r="D624" s="81"/>
      <c r="E624" s="42"/>
      <c r="F624" s="19">
        <v>0</v>
      </c>
      <c r="G624" s="19">
        <v>0</v>
      </c>
      <c r="H624" s="19">
        <v>0</v>
      </c>
      <c r="I624" s="6"/>
      <c r="J624" s="6"/>
      <c r="K624" s="6"/>
      <c r="L624" s="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3">
        <v>0</v>
      </c>
      <c r="BU624" s="13">
        <v>0</v>
      </c>
      <c r="BV624" s="13">
        <v>0</v>
      </c>
      <c r="BW624" s="13">
        <v>0</v>
      </c>
      <c r="BX624" s="13">
        <v>0</v>
      </c>
    </row>
    <row r="625" spans="2:76" x14ac:dyDescent="0.25">
      <c r="B625" s="13"/>
      <c r="C625" s="13"/>
      <c r="D625" s="81"/>
      <c r="E625" s="42"/>
      <c r="F625" s="19">
        <v>0</v>
      </c>
      <c r="G625" s="19">
        <v>0</v>
      </c>
      <c r="H625" s="19">
        <v>0</v>
      </c>
      <c r="I625" s="6"/>
      <c r="J625" s="6"/>
      <c r="K625" s="6"/>
      <c r="L625" s="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3">
        <v>0</v>
      </c>
      <c r="BU625" s="13">
        <v>0</v>
      </c>
      <c r="BV625" s="13">
        <v>0</v>
      </c>
      <c r="BW625" s="13">
        <v>0</v>
      </c>
      <c r="BX625" s="13">
        <v>0</v>
      </c>
    </row>
    <row r="626" spans="2:76" x14ac:dyDescent="0.25">
      <c r="B626" s="13"/>
      <c r="C626" s="13"/>
      <c r="D626" s="81"/>
      <c r="E626" s="42"/>
      <c r="F626" s="13">
        <v>0</v>
      </c>
      <c r="G626" s="13">
        <v>0</v>
      </c>
      <c r="H626" s="13">
        <v>0</v>
      </c>
      <c r="I626" s="6"/>
      <c r="J626" s="6"/>
      <c r="K626" s="6"/>
      <c r="L626" s="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3">
        <v>0</v>
      </c>
      <c r="BU626" s="13">
        <v>0</v>
      </c>
      <c r="BV626" s="13">
        <v>0</v>
      </c>
      <c r="BW626" s="13">
        <v>0</v>
      </c>
      <c r="BX626" s="13">
        <v>0</v>
      </c>
    </row>
    <row r="627" spans="2:76" x14ac:dyDescent="0.25">
      <c r="B627" s="13"/>
      <c r="C627" s="13"/>
      <c r="D627" s="81"/>
      <c r="E627" s="42"/>
      <c r="F627" s="19">
        <v>0</v>
      </c>
      <c r="G627" s="19">
        <v>0</v>
      </c>
      <c r="H627" s="19">
        <v>0</v>
      </c>
      <c r="I627" s="6"/>
      <c r="J627" s="6"/>
      <c r="K627" s="6"/>
      <c r="L627" s="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3">
        <v>0</v>
      </c>
      <c r="BU627" s="13">
        <v>0</v>
      </c>
      <c r="BV627" s="13">
        <v>0</v>
      </c>
      <c r="BW627" s="13">
        <v>0</v>
      </c>
      <c r="BX627" s="13">
        <v>0</v>
      </c>
    </row>
    <row r="628" spans="2:76" x14ac:dyDescent="0.25">
      <c r="B628" s="13"/>
      <c r="C628" s="13"/>
      <c r="D628" s="81"/>
      <c r="E628" s="42"/>
      <c r="F628" s="19">
        <v>0</v>
      </c>
      <c r="G628" s="19">
        <v>0</v>
      </c>
      <c r="H628" s="19">
        <v>0</v>
      </c>
      <c r="I628" s="6"/>
      <c r="J628" s="6"/>
      <c r="K628" s="6"/>
      <c r="L628" s="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3">
        <v>0</v>
      </c>
      <c r="BU628" s="13">
        <v>0</v>
      </c>
      <c r="BV628" s="13">
        <v>0</v>
      </c>
      <c r="BW628" s="13">
        <v>0</v>
      </c>
      <c r="BX628" s="13">
        <v>0</v>
      </c>
    </row>
    <row r="629" spans="2:76" x14ac:dyDescent="0.25">
      <c r="B629" s="13"/>
      <c r="C629" s="13"/>
      <c r="D629" s="81"/>
      <c r="E629" s="42"/>
      <c r="F629" s="19">
        <v>0</v>
      </c>
      <c r="G629" s="19">
        <v>0</v>
      </c>
      <c r="H629" s="19">
        <v>0</v>
      </c>
      <c r="I629" s="6"/>
      <c r="J629" s="6"/>
      <c r="K629" s="6"/>
      <c r="L629" s="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3">
        <v>0</v>
      </c>
      <c r="BU629" s="13">
        <v>0</v>
      </c>
      <c r="BV629" s="13">
        <v>0</v>
      </c>
      <c r="BW629" s="13">
        <v>0</v>
      </c>
      <c r="BX629" s="13">
        <v>0</v>
      </c>
    </row>
    <row r="630" spans="2:76" x14ac:dyDescent="0.25">
      <c r="B630" s="13"/>
      <c r="C630" s="13"/>
      <c r="D630" s="81"/>
      <c r="E630" s="42"/>
      <c r="F630" s="19">
        <v>0</v>
      </c>
      <c r="G630" s="19">
        <v>0</v>
      </c>
      <c r="H630" s="19">
        <v>0</v>
      </c>
      <c r="I630" s="6"/>
      <c r="J630" s="6"/>
      <c r="K630" s="6"/>
      <c r="L630" s="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3">
        <v>0</v>
      </c>
      <c r="BU630" s="13">
        <v>0</v>
      </c>
      <c r="BV630" s="13">
        <v>0</v>
      </c>
      <c r="BW630" s="13">
        <v>0</v>
      </c>
      <c r="BX630" s="13">
        <v>0</v>
      </c>
    </row>
    <row r="631" spans="2:76" x14ac:dyDescent="0.25">
      <c r="B631" s="13"/>
      <c r="C631" s="13"/>
      <c r="D631" s="81"/>
      <c r="E631" s="42"/>
      <c r="F631" s="19">
        <v>0</v>
      </c>
      <c r="G631" s="19">
        <v>0</v>
      </c>
      <c r="H631" s="19">
        <v>0</v>
      </c>
      <c r="I631" s="6"/>
      <c r="J631" s="6"/>
      <c r="K631" s="6"/>
      <c r="L631" s="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3">
        <v>0</v>
      </c>
      <c r="BU631" s="13">
        <v>0</v>
      </c>
      <c r="BV631" s="13">
        <v>0</v>
      </c>
      <c r="BW631" s="13">
        <v>0</v>
      </c>
      <c r="BX631" s="13">
        <v>0</v>
      </c>
    </row>
    <row r="632" spans="2:76" x14ac:dyDescent="0.25">
      <c r="B632" s="13"/>
      <c r="C632" s="13"/>
      <c r="D632" s="81"/>
      <c r="E632" s="42"/>
      <c r="F632" s="19">
        <v>0</v>
      </c>
      <c r="G632" s="19">
        <v>0</v>
      </c>
      <c r="H632" s="19">
        <v>0</v>
      </c>
      <c r="I632" s="6"/>
      <c r="J632" s="6"/>
      <c r="K632" s="6"/>
      <c r="L632" s="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3">
        <v>0</v>
      </c>
      <c r="BU632" s="13">
        <v>0</v>
      </c>
      <c r="BV632" s="13">
        <v>0</v>
      </c>
      <c r="BW632" s="13">
        <v>0</v>
      </c>
      <c r="BX632" s="13">
        <v>0</v>
      </c>
    </row>
    <row r="633" spans="2:76" x14ac:dyDescent="0.25">
      <c r="B633" s="13"/>
      <c r="C633" s="13"/>
      <c r="D633" s="81"/>
      <c r="E633" s="42"/>
      <c r="F633" s="19">
        <v>0</v>
      </c>
      <c r="G633" s="19">
        <v>0</v>
      </c>
      <c r="H633" s="19">
        <v>0</v>
      </c>
      <c r="I633" s="6"/>
      <c r="J633" s="6"/>
      <c r="K633" s="6"/>
      <c r="L633" s="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3">
        <v>0</v>
      </c>
      <c r="BU633" s="13">
        <v>0</v>
      </c>
      <c r="BV633" s="13">
        <v>0</v>
      </c>
      <c r="BW633" s="13">
        <v>0</v>
      </c>
      <c r="BX633" s="13">
        <v>0</v>
      </c>
    </row>
    <row r="634" spans="2:76" x14ac:dyDescent="0.25">
      <c r="B634" s="13"/>
      <c r="C634" s="13"/>
      <c r="D634" s="81"/>
      <c r="E634" s="42"/>
      <c r="F634" s="19">
        <v>0</v>
      </c>
      <c r="G634" s="19">
        <v>0</v>
      </c>
      <c r="H634" s="19">
        <v>0</v>
      </c>
      <c r="I634" s="6"/>
      <c r="J634" s="6"/>
      <c r="K634" s="6"/>
      <c r="L634" s="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3">
        <v>0</v>
      </c>
      <c r="BU634" s="13">
        <v>0</v>
      </c>
      <c r="BV634" s="13">
        <v>0</v>
      </c>
      <c r="BW634" s="13">
        <v>0</v>
      </c>
      <c r="BX634" s="13">
        <v>0</v>
      </c>
    </row>
    <row r="635" spans="2:76" x14ac:dyDescent="0.25">
      <c r="B635" s="13"/>
      <c r="C635" s="13"/>
      <c r="D635" s="81"/>
      <c r="E635" s="42"/>
      <c r="F635" s="19">
        <v>0</v>
      </c>
      <c r="G635" s="19">
        <v>0</v>
      </c>
      <c r="H635" s="19">
        <v>0</v>
      </c>
      <c r="I635" s="6"/>
      <c r="J635" s="6"/>
      <c r="K635" s="6"/>
      <c r="L635" s="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3">
        <v>0</v>
      </c>
      <c r="BU635" s="13">
        <v>0</v>
      </c>
      <c r="BV635" s="13">
        <v>0</v>
      </c>
      <c r="BW635" s="13">
        <v>0</v>
      </c>
      <c r="BX635" s="13">
        <v>0</v>
      </c>
    </row>
    <row r="636" spans="2:76" x14ac:dyDescent="0.25">
      <c r="B636" s="13"/>
      <c r="C636" s="13"/>
      <c r="D636" s="81"/>
      <c r="E636" s="42"/>
      <c r="F636" s="19">
        <v>0</v>
      </c>
      <c r="G636" s="19">
        <v>0</v>
      </c>
      <c r="H636" s="19">
        <v>0</v>
      </c>
      <c r="I636" s="6"/>
      <c r="J636" s="6"/>
      <c r="K636" s="6"/>
      <c r="L636" s="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3">
        <v>0</v>
      </c>
      <c r="BU636" s="13">
        <v>0</v>
      </c>
      <c r="BV636" s="13">
        <v>0</v>
      </c>
      <c r="BW636" s="13">
        <v>0</v>
      </c>
      <c r="BX636" s="13">
        <v>0</v>
      </c>
    </row>
    <row r="637" spans="2:76" x14ac:dyDescent="0.25">
      <c r="B637" s="13"/>
      <c r="C637" s="13"/>
      <c r="D637" s="81"/>
      <c r="E637" s="42"/>
      <c r="F637" s="19">
        <v>0</v>
      </c>
      <c r="G637" s="19">
        <v>0</v>
      </c>
      <c r="H637" s="19">
        <v>0</v>
      </c>
      <c r="I637" s="6"/>
      <c r="J637" s="6"/>
      <c r="K637" s="6"/>
      <c r="L637" s="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3">
        <v>0</v>
      </c>
      <c r="BU637" s="13">
        <v>0</v>
      </c>
      <c r="BV637" s="13">
        <v>0</v>
      </c>
      <c r="BW637" s="13">
        <v>0</v>
      </c>
      <c r="BX637" s="13">
        <v>0</v>
      </c>
    </row>
    <row r="638" spans="2:76" x14ac:dyDescent="0.25">
      <c r="B638" s="13"/>
      <c r="C638" s="13"/>
      <c r="D638" s="81"/>
      <c r="E638" s="42"/>
      <c r="F638" s="19">
        <v>0</v>
      </c>
      <c r="G638" s="19">
        <v>0</v>
      </c>
      <c r="H638" s="19">
        <v>0</v>
      </c>
      <c r="I638" s="6"/>
      <c r="J638" s="6"/>
      <c r="K638" s="6"/>
      <c r="L638" s="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3">
        <v>0</v>
      </c>
      <c r="BU638" s="13">
        <v>0</v>
      </c>
      <c r="BV638" s="13">
        <v>0</v>
      </c>
      <c r="BW638" s="13">
        <v>0</v>
      </c>
      <c r="BX638" s="13">
        <v>0</v>
      </c>
    </row>
    <row r="639" spans="2:76" x14ac:dyDescent="0.25">
      <c r="B639" s="13"/>
      <c r="C639" s="13"/>
      <c r="D639" s="81"/>
      <c r="E639" s="42"/>
      <c r="F639" s="19">
        <v>0</v>
      </c>
      <c r="G639" s="19">
        <v>0</v>
      </c>
      <c r="H639" s="19">
        <v>0</v>
      </c>
      <c r="I639" s="6"/>
      <c r="J639" s="6"/>
      <c r="K639" s="6"/>
      <c r="L639" s="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3">
        <v>0</v>
      </c>
      <c r="BU639" s="13">
        <v>0</v>
      </c>
      <c r="BV639" s="13">
        <v>0</v>
      </c>
      <c r="BW639" s="13">
        <v>0</v>
      </c>
      <c r="BX639" s="13">
        <v>0</v>
      </c>
    </row>
    <row r="640" spans="2:76" x14ac:dyDescent="0.25">
      <c r="B640" s="13"/>
      <c r="C640" s="13"/>
      <c r="D640" s="81"/>
      <c r="E640" s="42"/>
      <c r="F640" s="19">
        <v>0</v>
      </c>
      <c r="G640" s="19">
        <v>0</v>
      </c>
      <c r="H640" s="19">
        <v>0</v>
      </c>
      <c r="I640" s="6"/>
      <c r="J640" s="6"/>
      <c r="K640" s="6"/>
      <c r="L640" s="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3">
        <v>0</v>
      </c>
      <c r="BU640" s="13">
        <v>0</v>
      </c>
      <c r="BV640" s="13">
        <v>0</v>
      </c>
      <c r="BW640" s="13">
        <v>0</v>
      </c>
      <c r="BX640" s="13">
        <v>0</v>
      </c>
    </row>
    <row r="641" spans="2:76" x14ac:dyDescent="0.25">
      <c r="B641" s="13"/>
      <c r="C641" s="13"/>
      <c r="D641" s="81"/>
      <c r="E641" s="42"/>
      <c r="F641" s="19">
        <v>0</v>
      </c>
      <c r="G641" s="19">
        <v>0</v>
      </c>
      <c r="H641" s="19">
        <v>0</v>
      </c>
      <c r="I641" s="6"/>
      <c r="J641" s="6"/>
      <c r="K641" s="6"/>
      <c r="L641" s="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3">
        <v>0</v>
      </c>
      <c r="BU641" s="13">
        <v>0</v>
      </c>
      <c r="BV641" s="13">
        <v>0</v>
      </c>
      <c r="BW641" s="13">
        <v>0</v>
      </c>
      <c r="BX641" s="13">
        <v>0</v>
      </c>
    </row>
    <row r="642" spans="2:76" x14ac:dyDescent="0.25">
      <c r="B642" s="13"/>
      <c r="C642" s="13"/>
      <c r="D642" s="81"/>
      <c r="E642" s="42"/>
      <c r="F642" s="19">
        <v>0</v>
      </c>
      <c r="G642" s="19">
        <v>0</v>
      </c>
      <c r="H642" s="19">
        <v>0</v>
      </c>
      <c r="I642" s="6"/>
      <c r="J642" s="6"/>
      <c r="K642" s="6"/>
      <c r="L642" s="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3">
        <v>0</v>
      </c>
      <c r="BU642" s="13">
        <v>0</v>
      </c>
      <c r="BV642" s="13">
        <v>0</v>
      </c>
      <c r="BW642" s="13">
        <v>0</v>
      </c>
      <c r="BX642" s="13">
        <v>0</v>
      </c>
    </row>
    <row r="643" spans="2:76" x14ac:dyDescent="0.25">
      <c r="B643" s="13"/>
      <c r="C643" s="13"/>
      <c r="D643" s="81"/>
      <c r="E643" s="42"/>
      <c r="F643" s="19">
        <v>0</v>
      </c>
      <c r="G643" s="19">
        <v>0</v>
      </c>
      <c r="H643" s="19">
        <v>0</v>
      </c>
      <c r="I643" s="6"/>
      <c r="J643" s="6"/>
      <c r="K643" s="6"/>
      <c r="L643" s="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3">
        <v>0</v>
      </c>
      <c r="BU643" s="13">
        <v>0</v>
      </c>
      <c r="BV643" s="13">
        <v>0</v>
      </c>
      <c r="BW643" s="13">
        <v>0</v>
      </c>
      <c r="BX643" s="13">
        <v>0</v>
      </c>
    </row>
    <row r="644" spans="2:76" x14ac:dyDescent="0.25">
      <c r="B644" s="13"/>
      <c r="C644" s="13"/>
      <c r="D644" s="81"/>
      <c r="E644" s="42"/>
      <c r="F644" s="19">
        <v>0</v>
      </c>
      <c r="G644" s="19">
        <v>0</v>
      </c>
      <c r="H644" s="19">
        <v>0</v>
      </c>
      <c r="I644" s="6"/>
      <c r="J644" s="6"/>
      <c r="K644" s="6"/>
      <c r="L644" s="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3">
        <v>0</v>
      </c>
      <c r="BU644" s="13">
        <v>0</v>
      </c>
      <c r="BV644" s="13">
        <v>0</v>
      </c>
      <c r="BW644" s="13">
        <v>0</v>
      </c>
      <c r="BX644" s="13">
        <v>0</v>
      </c>
    </row>
    <row r="645" spans="2:76" x14ac:dyDescent="0.25">
      <c r="B645" s="13"/>
      <c r="C645" s="13"/>
      <c r="D645" s="81"/>
      <c r="E645" s="42"/>
      <c r="F645" s="19">
        <v>0</v>
      </c>
      <c r="G645" s="19">
        <v>0</v>
      </c>
      <c r="H645" s="19">
        <v>0</v>
      </c>
      <c r="I645" s="6"/>
      <c r="J645" s="6"/>
      <c r="K645" s="6"/>
      <c r="L645" s="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4"/>
      <c r="AS645" s="14"/>
      <c r="AT645" s="14"/>
      <c r="AU645" s="14"/>
      <c r="AV645" s="14"/>
      <c r="AW645" s="14"/>
      <c r="AX645" s="14"/>
      <c r="AY645" s="14"/>
      <c r="AZ645" s="14"/>
      <c r="BA645" s="14"/>
      <c r="BB645" s="14"/>
      <c r="BC645" s="14"/>
      <c r="BD645" s="14"/>
      <c r="BE645" s="14"/>
      <c r="BF645" s="14"/>
      <c r="BG645" s="14"/>
      <c r="BH645" s="14"/>
      <c r="BI645" s="14"/>
      <c r="BJ645" s="14"/>
      <c r="BK645" s="14"/>
      <c r="BL645" s="14"/>
      <c r="BM645" s="14"/>
      <c r="BN645" s="14"/>
      <c r="BO645" s="14"/>
      <c r="BP645" s="14"/>
      <c r="BQ645" s="14"/>
      <c r="BR645" s="14"/>
      <c r="BS645" s="14"/>
      <c r="BT645" s="13">
        <v>0</v>
      </c>
      <c r="BU645" s="13">
        <v>0</v>
      </c>
      <c r="BV645" s="13">
        <v>0</v>
      </c>
      <c r="BW645" s="13">
        <v>0</v>
      </c>
      <c r="BX645" s="13">
        <v>0</v>
      </c>
    </row>
    <row r="646" spans="2:76" x14ac:dyDescent="0.25">
      <c r="B646" s="13"/>
      <c r="C646" s="13"/>
      <c r="D646" s="81"/>
      <c r="E646" s="42"/>
      <c r="F646" s="19">
        <v>0</v>
      </c>
      <c r="G646" s="19">
        <v>0</v>
      </c>
      <c r="H646" s="19">
        <v>0</v>
      </c>
      <c r="I646" s="6"/>
      <c r="J646" s="6"/>
      <c r="K646" s="6"/>
      <c r="L646" s="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4"/>
      <c r="AS646" s="14"/>
      <c r="AT646" s="14"/>
      <c r="AU646" s="14"/>
      <c r="AV646" s="14"/>
      <c r="AW646" s="14"/>
      <c r="AX646" s="14"/>
      <c r="AY646" s="14"/>
      <c r="AZ646" s="14"/>
      <c r="BA646" s="14"/>
      <c r="BB646" s="14"/>
      <c r="BC646" s="14"/>
      <c r="BD646" s="14"/>
      <c r="BE646" s="14"/>
      <c r="BF646" s="14"/>
      <c r="BG646" s="14"/>
      <c r="BH646" s="14"/>
      <c r="BI646" s="14"/>
      <c r="BJ646" s="14"/>
      <c r="BK646" s="14"/>
      <c r="BL646" s="14"/>
      <c r="BM646" s="14"/>
      <c r="BN646" s="14"/>
      <c r="BO646" s="14"/>
      <c r="BP646" s="14"/>
      <c r="BQ646" s="14"/>
      <c r="BR646" s="14"/>
      <c r="BS646" s="14"/>
      <c r="BT646" s="13">
        <v>0</v>
      </c>
      <c r="BU646" s="13">
        <v>0</v>
      </c>
      <c r="BV646" s="13">
        <v>0</v>
      </c>
      <c r="BW646" s="13">
        <v>0</v>
      </c>
      <c r="BX646" s="13">
        <v>0</v>
      </c>
    </row>
    <row r="647" spans="2:76" x14ac:dyDescent="0.25">
      <c r="B647" s="13"/>
      <c r="C647" s="13"/>
      <c r="D647" s="81"/>
      <c r="E647" s="42"/>
      <c r="F647" s="19">
        <v>0</v>
      </c>
      <c r="G647" s="19">
        <v>0</v>
      </c>
      <c r="H647" s="19">
        <v>0</v>
      </c>
      <c r="I647" s="6"/>
      <c r="J647" s="6"/>
      <c r="K647" s="6"/>
      <c r="L647" s="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4"/>
      <c r="AS647" s="14"/>
      <c r="AT647" s="14"/>
      <c r="AU647" s="14"/>
      <c r="AV647" s="14"/>
      <c r="AW647" s="14"/>
      <c r="AX647" s="14"/>
      <c r="AY647" s="14"/>
      <c r="AZ647" s="14"/>
      <c r="BA647" s="14"/>
      <c r="BB647" s="14"/>
      <c r="BC647" s="14"/>
      <c r="BD647" s="14"/>
      <c r="BE647" s="14"/>
      <c r="BF647" s="14"/>
      <c r="BG647" s="14"/>
      <c r="BH647" s="14"/>
      <c r="BI647" s="14"/>
      <c r="BJ647" s="14"/>
      <c r="BK647" s="14"/>
      <c r="BL647" s="14"/>
      <c r="BM647" s="14"/>
      <c r="BN647" s="14"/>
      <c r="BO647" s="14"/>
      <c r="BP647" s="14"/>
      <c r="BQ647" s="14"/>
      <c r="BR647" s="14"/>
      <c r="BS647" s="14"/>
      <c r="BT647" s="13">
        <v>0</v>
      </c>
      <c r="BU647" s="13">
        <v>0</v>
      </c>
      <c r="BV647" s="13">
        <v>0</v>
      </c>
      <c r="BW647" s="13">
        <v>0</v>
      </c>
      <c r="BX647" s="13">
        <v>0</v>
      </c>
    </row>
    <row r="648" spans="2:76" x14ac:dyDescent="0.25">
      <c r="B648" s="13"/>
      <c r="C648" s="13"/>
      <c r="D648" s="81"/>
      <c r="E648" s="42"/>
      <c r="F648" s="19">
        <v>0</v>
      </c>
      <c r="G648" s="19">
        <v>0</v>
      </c>
      <c r="H648" s="19">
        <v>0</v>
      </c>
      <c r="I648" s="6"/>
      <c r="J648" s="6"/>
      <c r="K648" s="6"/>
      <c r="L648" s="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4"/>
      <c r="AS648" s="14"/>
      <c r="AT648" s="14"/>
      <c r="AU648" s="14"/>
      <c r="AV648" s="14"/>
      <c r="AW648" s="14"/>
      <c r="AX648" s="14"/>
      <c r="AY648" s="14"/>
      <c r="AZ648" s="14"/>
      <c r="BA648" s="14"/>
      <c r="BB648" s="14"/>
      <c r="BC648" s="14"/>
      <c r="BD648" s="14"/>
      <c r="BE648" s="14"/>
      <c r="BF648" s="14"/>
      <c r="BG648" s="14"/>
      <c r="BH648" s="14"/>
      <c r="BI648" s="14"/>
      <c r="BJ648" s="14"/>
      <c r="BK648" s="14"/>
      <c r="BL648" s="14"/>
      <c r="BM648" s="14"/>
      <c r="BN648" s="14"/>
      <c r="BO648" s="14"/>
      <c r="BP648" s="14"/>
      <c r="BQ648" s="14"/>
      <c r="BR648" s="14"/>
      <c r="BS648" s="14"/>
      <c r="BT648" s="13">
        <v>0</v>
      </c>
      <c r="BU648" s="13">
        <v>0</v>
      </c>
      <c r="BV648" s="13">
        <v>0</v>
      </c>
      <c r="BW648" s="13">
        <v>0</v>
      </c>
      <c r="BX648" s="13">
        <v>0</v>
      </c>
    </row>
    <row r="649" spans="2:76" x14ac:dyDescent="0.25">
      <c r="B649" s="13"/>
      <c r="C649" s="13"/>
      <c r="D649" s="81"/>
      <c r="E649" s="42"/>
      <c r="F649" s="19">
        <v>0</v>
      </c>
      <c r="G649" s="19">
        <v>0</v>
      </c>
      <c r="H649" s="19">
        <v>0</v>
      </c>
      <c r="I649" s="6"/>
      <c r="J649" s="6"/>
      <c r="K649" s="6"/>
      <c r="L649" s="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4"/>
      <c r="AS649" s="14"/>
      <c r="AT649" s="14"/>
      <c r="AU649" s="14"/>
      <c r="AV649" s="14"/>
      <c r="AW649" s="14"/>
      <c r="AX649" s="14"/>
      <c r="AY649" s="14"/>
      <c r="AZ649" s="14"/>
      <c r="BA649" s="14"/>
      <c r="BB649" s="14"/>
      <c r="BC649" s="14"/>
      <c r="BD649" s="14"/>
      <c r="BE649" s="14"/>
      <c r="BF649" s="14"/>
      <c r="BG649" s="14"/>
      <c r="BH649" s="14"/>
      <c r="BI649" s="14"/>
      <c r="BJ649" s="14"/>
      <c r="BK649" s="14"/>
      <c r="BL649" s="14"/>
      <c r="BM649" s="14"/>
      <c r="BN649" s="14"/>
      <c r="BO649" s="14"/>
      <c r="BP649" s="14"/>
      <c r="BQ649" s="14"/>
      <c r="BR649" s="14"/>
      <c r="BS649" s="14"/>
      <c r="BT649" s="13">
        <v>0</v>
      </c>
      <c r="BU649" s="13">
        <v>0</v>
      </c>
      <c r="BV649" s="13">
        <v>0</v>
      </c>
      <c r="BW649" s="13">
        <v>0</v>
      </c>
      <c r="BX649" s="13">
        <v>0</v>
      </c>
    </row>
    <row r="650" spans="2:76" x14ac:dyDescent="0.25">
      <c r="B650" s="13"/>
      <c r="C650" s="13"/>
      <c r="D650" s="81"/>
      <c r="E650" s="42"/>
      <c r="F650" s="19">
        <v>0</v>
      </c>
      <c r="G650" s="19">
        <v>0</v>
      </c>
      <c r="H650" s="19">
        <v>0</v>
      </c>
      <c r="I650" s="6"/>
      <c r="J650" s="6"/>
      <c r="K650" s="6"/>
      <c r="L650" s="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4"/>
      <c r="AS650" s="14"/>
      <c r="AT650" s="14"/>
      <c r="AU650" s="14"/>
      <c r="AV650" s="14"/>
      <c r="AW650" s="14"/>
      <c r="AX650" s="14"/>
      <c r="AY650" s="14"/>
      <c r="AZ650" s="14"/>
      <c r="BA650" s="14"/>
      <c r="BB650" s="14"/>
      <c r="BC650" s="14"/>
      <c r="BD650" s="14"/>
      <c r="BE650" s="14"/>
      <c r="BF650" s="14"/>
      <c r="BG650" s="14"/>
      <c r="BH650" s="14"/>
      <c r="BI650" s="14"/>
      <c r="BJ650" s="14"/>
      <c r="BK650" s="14"/>
      <c r="BL650" s="14"/>
      <c r="BM650" s="14"/>
      <c r="BN650" s="14"/>
      <c r="BO650" s="14"/>
      <c r="BP650" s="14"/>
      <c r="BQ650" s="14"/>
      <c r="BR650" s="14"/>
      <c r="BS650" s="14"/>
      <c r="BT650" s="13">
        <v>0</v>
      </c>
      <c r="BU650" s="13">
        <v>0</v>
      </c>
      <c r="BV650" s="13">
        <v>0</v>
      </c>
      <c r="BW650" s="13">
        <v>0</v>
      </c>
      <c r="BX650" s="13">
        <v>0</v>
      </c>
    </row>
    <row r="651" spans="2:76" x14ac:dyDescent="0.25">
      <c r="B651" s="13"/>
      <c r="C651" s="13"/>
      <c r="D651" s="81"/>
      <c r="E651" s="42"/>
      <c r="F651" s="19">
        <v>0</v>
      </c>
      <c r="G651" s="19">
        <v>0</v>
      </c>
      <c r="H651" s="19">
        <v>0</v>
      </c>
      <c r="I651" s="6"/>
      <c r="J651" s="6"/>
      <c r="K651" s="6"/>
      <c r="L651" s="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4"/>
      <c r="AS651" s="14"/>
      <c r="AT651" s="14"/>
      <c r="AU651" s="14"/>
      <c r="AV651" s="14"/>
      <c r="AW651" s="14"/>
      <c r="AX651" s="14"/>
      <c r="AY651" s="14"/>
      <c r="AZ651" s="14"/>
      <c r="BA651" s="14"/>
      <c r="BB651" s="14"/>
      <c r="BC651" s="14"/>
      <c r="BD651" s="14"/>
      <c r="BE651" s="14"/>
      <c r="BF651" s="14"/>
      <c r="BG651" s="14"/>
      <c r="BH651" s="14"/>
      <c r="BI651" s="14"/>
      <c r="BJ651" s="14"/>
      <c r="BK651" s="14"/>
      <c r="BL651" s="14"/>
      <c r="BM651" s="14"/>
      <c r="BN651" s="14"/>
      <c r="BO651" s="14"/>
      <c r="BP651" s="14"/>
      <c r="BQ651" s="14"/>
      <c r="BR651" s="14"/>
      <c r="BS651" s="14"/>
      <c r="BT651" s="13">
        <v>0</v>
      </c>
      <c r="BU651" s="13">
        <v>0</v>
      </c>
      <c r="BV651" s="13">
        <v>0</v>
      </c>
      <c r="BW651" s="13">
        <v>0</v>
      </c>
      <c r="BX651" s="13">
        <v>0</v>
      </c>
    </row>
    <row r="652" spans="2:76" x14ac:dyDescent="0.25">
      <c r="B652" s="13"/>
      <c r="C652" s="13"/>
      <c r="D652" s="81"/>
      <c r="E652" s="42"/>
      <c r="F652" s="19">
        <v>0</v>
      </c>
      <c r="G652" s="19">
        <v>0</v>
      </c>
      <c r="H652" s="19">
        <v>0</v>
      </c>
      <c r="I652" s="6"/>
      <c r="J652" s="6"/>
      <c r="K652" s="6"/>
      <c r="L652" s="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4"/>
      <c r="AS652" s="14"/>
      <c r="AT652" s="14"/>
      <c r="AU652" s="14"/>
      <c r="AV652" s="14"/>
      <c r="AW652" s="14"/>
      <c r="AX652" s="14"/>
      <c r="AY652" s="14"/>
      <c r="AZ652" s="14"/>
      <c r="BA652" s="14"/>
      <c r="BB652" s="14"/>
      <c r="BC652" s="14"/>
      <c r="BD652" s="14"/>
      <c r="BE652" s="14"/>
      <c r="BF652" s="14"/>
      <c r="BG652" s="14"/>
      <c r="BH652" s="14"/>
      <c r="BI652" s="14"/>
      <c r="BJ652" s="14"/>
      <c r="BK652" s="14"/>
      <c r="BL652" s="14"/>
      <c r="BM652" s="14"/>
      <c r="BN652" s="14"/>
      <c r="BO652" s="14"/>
      <c r="BP652" s="14"/>
      <c r="BQ652" s="14"/>
      <c r="BR652" s="14"/>
      <c r="BS652" s="14"/>
      <c r="BT652" s="13">
        <v>0</v>
      </c>
      <c r="BU652" s="13">
        <v>0</v>
      </c>
      <c r="BV652" s="13">
        <v>0</v>
      </c>
      <c r="BW652" s="13">
        <v>0</v>
      </c>
      <c r="BX652" s="13">
        <v>0</v>
      </c>
    </row>
    <row r="653" spans="2:76" x14ac:dyDescent="0.25">
      <c r="B653" s="13"/>
      <c r="C653" s="13"/>
      <c r="D653" s="81"/>
      <c r="E653" s="42"/>
      <c r="F653" s="19">
        <v>0</v>
      </c>
      <c r="G653" s="19">
        <v>0</v>
      </c>
      <c r="H653" s="19">
        <v>0</v>
      </c>
      <c r="I653" s="6"/>
      <c r="J653" s="6"/>
      <c r="K653" s="6"/>
      <c r="L653" s="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4"/>
      <c r="AS653" s="14"/>
      <c r="AT653" s="14"/>
      <c r="AU653" s="14"/>
      <c r="AV653" s="14"/>
      <c r="AW653" s="14"/>
      <c r="AX653" s="14"/>
      <c r="AY653" s="14"/>
      <c r="AZ653" s="14"/>
      <c r="BA653" s="14"/>
      <c r="BB653" s="14"/>
      <c r="BC653" s="14"/>
      <c r="BD653" s="14"/>
      <c r="BE653" s="14"/>
      <c r="BF653" s="14"/>
      <c r="BG653" s="14"/>
      <c r="BH653" s="14"/>
      <c r="BI653" s="14"/>
      <c r="BJ653" s="14"/>
      <c r="BK653" s="14"/>
      <c r="BL653" s="14"/>
      <c r="BM653" s="14"/>
      <c r="BN653" s="14"/>
      <c r="BO653" s="14"/>
      <c r="BP653" s="14"/>
      <c r="BQ653" s="14"/>
      <c r="BR653" s="14"/>
      <c r="BS653" s="14"/>
      <c r="BT653" s="13">
        <v>0</v>
      </c>
      <c r="BU653" s="13">
        <v>0</v>
      </c>
      <c r="BV653" s="13">
        <v>0</v>
      </c>
      <c r="BW653" s="13">
        <v>0</v>
      </c>
      <c r="BX653" s="13">
        <v>0</v>
      </c>
    </row>
    <row r="654" spans="2:76" x14ac:dyDescent="0.25">
      <c r="B654" s="13"/>
      <c r="C654" s="13"/>
      <c r="D654" s="81"/>
      <c r="E654" s="42"/>
      <c r="F654" s="19">
        <v>0</v>
      </c>
      <c r="G654" s="19">
        <v>0</v>
      </c>
      <c r="H654" s="19">
        <v>0</v>
      </c>
      <c r="I654" s="6"/>
      <c r="J654" s="6"/>
      <c r="K654" s="6"/>
      <c r="L654" s="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4"/>
      <c r="AS654" s="14"/>
      <c r="AT654" s="14"/>
      <c r="AU654" s="14"/>
      <c r="AV654" s="14"/>
      <c r="AW654" s="14"/>
      <c r="AX654" s="14"/>
      <c r="AY654" s="14"/>
      <c r="AZ654" s="14"/>
      <c r="BA654" s="14"/>
      <c r="BB654" s="14"/>
      <c r="BC654" s="14"/>
      <c r="BD654" s="14"/>
      <c r="BE654" s="14"/>
      <c r="BF654" s="14"/>
      <c r="BG654" s="14"/>
      <c r="BH654" s="14"/>
      <c r="BI654" s="14"/>
      <c r="BJ654" s="14"/>
      <c r="BK654" s="14"/>
      <c r="BL654" s="14"/>
      <c r="BM654" s="14"/>
      <c r="BN654" s="14"/>
      <c r="BO654" s="14"/>
      <c r="BP654" s="14"/>
      <c r="BQ654" s="14"/>
      <c r="BR654" s="14"/>
      <c r="BS654" s="14"/>
      <c r="BT654" s="13">
        <v>0</v>
      </c>
      <c r="BU654" s="13">
        <v>0</v>
      </c>
      <c r="BV654" s="13">
        <v>0</v>
      </c>
      <c r="BW654" s="13">
        <v>0</v>
      </c>
      <c r="BX654" s="13">
        <v>0</v>
      </c>
    </row>
    <row r="655" spans="2:76" x14ac:dyDescent="0.25">
      <c r="B655" s="13"/>
      <c r="C655" s="13"/>
      <c r="D655" s="81"/>
      <c r="E655" s="42"/>
      <c r="F655" s="19">
        <v>0</v>
      </c>
      <c r="G655" s="19">
        <v>0</v>
      </c>
      <c r="H655" s="19">
        <v>0</v>
      </c>
      <c r="I655" s="6"/>
      <c r="J655" s="6"/>
      <c r="K655" s="6"/>
      <c r="L655" s="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4"/>
      <c r="AS655" s="14"/>
      <c r="AT655" s="14"/>
      <c r="AU655" s="14"/>
      <c r="AV655" s="14"/>
      <c r="AW655" s="14"/>
      <c r="AX655" s="14"/>
      <c r="AY655" s="14"/>
      <c r="AZ655" s="14"/>
      <c r="BA655" s="14"/>
      <c r="BB655" s="14"/>
      <c r="BC655" s="14"/>
      <c r="BD655" s="14"/>
      <c r="BE655" s="14"/>
      <c r="BF655" s="14"/>
      <c r="BG655" s="14"/>
      <c r="BH655" s="14"/>
      <c r="BI655" s="14"/>
      <c r="BJ655" s="14"/>
      <c r="BK655" s="14"/>
      <c r="BL655" s="14"/>
      <c r="BM655" s="14"/>
      <c r="BN655" s="14"/>
      <c r="BO655" s="14"/>
      <c r="BP655" s="14"/>
      <c r="BQ655" s="14"/>
      <c r="BR655" s="14"/>
      <c r="BS655" s="14"/>
      <c r="BT655" s="13">
        <v>0</v>
      </c>
      <c r="BU655" s="13">
        <v>0</v>
      </c>
      <c r="BV655" s="13">
        <v>0</v>
      </c>
      <c r="BW655" s="13">
        <v>0</v>
      </c>
      <c r="BX655" s="13">
        <v>0</v>
      </c>
    </row>
    <row r="656" spans="2:76" x14ac:dyDescent="0.25">
      <c r="B656" s="13"/>
      <c r="C656" s="13"/>
      <c r="D656" s="81"/>
      <c r="E656" s="42"/>
      <c r="F656" s="19">
        <v>0</v>
      </c>
      <c r="G656" s="19">
        <v>0</v>
      </c>
      <c r="H656" s="19">
        <v>0</v>
      </c>
      <c r="I656" s="6"/>
      <c r="J656" s="6"/>
      <c r="K656" s="6"/>
      <c r="L656" s="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4"/>
      <c r="AS656" s="14"/>
      <c r="AT656" s="14"/>
      <c r="AU656" s="14"/>
      <c r="AV656" s="14"/>
      <c r="AW656" s="14"/>
      <c r="AX656" s="14"/>
      <c r="AY656" s="14"/>
      <c r="AZ656" s="14"/>
      <c r="BA656" s="14"/>
      <c r="BB656" s="14"/>
      <c r="BC656" s="14"/>
      <c r="BD656" s="14"/>
      <c r="BE656" s="14"/>
      <c r="BF656" s="14"/>
      <c r="BG656" s="14"/>
      <c r="BH656" s="14"/>
      <c r="BI656" s="14"/>
      <c r="BJ656" s="14"/>
      <c r="BK656" s="14"/>
      <c r="BL656" s="14"/>
      <c r="BM656" s="14"/>
      <c r="BN656" s="14"/>
      <c r="BO656" s="14"/>
      <c r="BP656" s="14"/>
      <c r="BQ656" s="14"/>
      <c r="BR656" s="14"/>
      <c r="BS656" s="14"/>
      <c r="BT656" s="13">
        <v>0</v>
      </c>
      <c r="BU656" s="13">
        <v>0</v>
      </c>
      <c r="BV656" s="13">
        <v>0</v>
      </c>
      <c r="BW656" s="13">
        <v>0</v>
      </c>
      <c r="BX656" s="13">
        <v>0</v>
      </c>
    </row>
    <row r="657" spans="2:76" x14ac:dyDescent="0.25">
      <c r="B657" s="13"/>
      <c r="C657" s="13"/>
      <c r="D657" s="81"/>
      <c r="E657" s="42"/>
      <c r="F657" s="19">
        <v>0</v>
      </c>
      <c r="G657" s="19">
        <v>0</v>
      </c>
      <c r="H657" s="19">
        <v>0</v>
      </c>
      <c r="I657" s="6"/>
      <c r="J657" s="6"/>
      <c r="K657" s="6"/>
      <c r="L657" s="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4"/>
      <c r="AS657" s="14"/>
      <c r="AT657" s="14"/>
      <c r="AU657" s="14"/>
      <c r="AV657" s="14"/>
      <c r="AW657" s="14"/>
      <c r="AX657" s="14"/>
      <c r="AY657" s="14"/>
      <c r="AZ657" s="14"/>
      <c r="BA657" s="14"/>
      <c r="BB657" s="14"/>
      <c r="BC657" s="14"/>
      <c r="BD657" s="14"/>
      <c r="BE657" s="14"/>
      <c r="BF657" s="14"/>
      <c r="BG657" s="14"/>
      <c r="BH657" s="14"/>
      <c r="BI657" s="14"/>
      <c r="BJ657" s="14"/>
      <c r="BK657" s="14"/>
      <c r="BL657" s="14"/>
      <c r="BM657" s="14"/>
      <c r="BN657" s="14"/>
      <c r="BO657" s="14"/>
      <c r="BP657" s="14"/>
      <c r="BQ657" s="14"/>
      <c r="BR657" s="14"/>
      <c r="BS657" s="14"/>
      <c r="BT657" s="13">
        <v>0</v>
      </c>
      <c r="BU657" s="13">
        <v>0</v>
      </c>
      <c r="BV657" s="13">
        <v>0</v>
      </c>
      <c r="BW657" s="13">
        <v>0</v>
      </c>
      <c r="BX657" s="13">
        <v>0</v>
      </c>
    </row>
    <row r="658" spans="2:76" x14ac:dyDescent="0.25">
      <c r="B658" s="13"/>
      <c r="C658" s="13"/>
      <c r="D658" s="81"/>
      <c r="E658" s="42"/>
      <c r="F658" s="13">
        <v>0</v>
      </c>
      <c r="G658" s="13">
        <v>0</v>
      </c>
      <c r="H658" s="13">
        <v>0</v>
      </c>
      <c r="I658" s="6"/>
      <c r="J658" s="6"/>
      <c r="K658" s="6"/>
      <c r="L658" s="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4"/>
      <c r="AS658" s="14"/>
      <c r="AT658" s="14"/>
      <c r="AU658" s="14"/>
      <c r="AV658" s="14"/>
      <c r="AW658" s="14"/>
      <c r="AX658" s="14"/>
      <c r="AY658" s="14"/>
      <c r="AZ658" s="14"/>
      <c r="BA658" s="14"/>
      <c r="BB658" s="14"/>
      <c r="BC658" s="14"/>
      <c r="BD658" s="14"/>
      <c r="BE658" s="14"/>
      <c r="BF658" s="14"/>
      <c r="BG658" s="14"/>
      <c r="BH658" s="14"/>
      <c r="BI658" s="14"/>
      <c r="BJ658" s="14"/>
      <c r="BK658" s="14"/>
      <c r="BL658" s="14"/>
      <c r="BM658" s="14"/>
      <c r="BN658" s="14"/>
      <c r="BO658" s="14"/>
      <c r="BP658" s="14"/>
      <c r="BQ658" s="14"/>
      <c r="BR658" s="14"/>
      <c r="BS658" s="14"/>
      <c r="BT658" s="13">
        <v>0</v>
      </c>
      <c r="BU658" s="13">
        <v>0</v>
      </c>
      <c r="BV658" s="13">
        <v>0</v>
      </c>
      <c r="BW658" s="13">
        <v>0</v>
      </c>
      <c r="BX658" s="13">
        <v>0</v>
      </c>
    </row>
    <row r="659" spans="2:76" x14ac:dyDescent="0.25">
      <c r="B659" s="13"/>
      <c r="C659" s="13"/>
      <c r="D659" s="81"/>
      <c r="E659" s="42"/>
      <c r="F659" s="13">
        <v>0</v>
      </c>
      <c r="G659" s="13">
        <v>0</v>
      </c>
      <c r="H659" s="13">
        <v>0</v>
      </c>
      <c r="I659" s="6"/>
      <c r="J659" s="6"/>
      <c r="K659" s="6"/>
      <c r="L659" s="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4"/>
      <c r="AS659" s="14"/>
      <c r="AT659" s="14"/>
      <c r="AU659" s="14"/>
      <c r="AV659" s="14"/>
      <c r="AW659" s="14"/>
      <c r="AX659" s="14"/>
      <c r="AY659" s="14"/>
      <c r="AZ659" s="14"/>
      <c r="BA659" s="14"/>
      <c r="BB659" s="14"/>
      <c r="BC659" s="14"/>
      <c r="BD659" s="14"/>
      <c r="BE659" s="14"/>
      <c r="BF659" s="14"/>
      <c r="BG659" s="14"/>
      <c r="BH659" s="14"/>
      <c r="BI659" s="14"/>
      <c r="BJ659" s="14"/>
      <c r="BK659" s="14"/>
      <c r="BL659" s="14"/>
      <c r="BM659" s="14"/>
      <c r="BN659" s="14"/>
      <c r="BO659" s="14"/>
      <c r="BP659" s="14"/>
      <c r="BQ659" s="14"/>
      <c r="BR659" s="14"/>
      <c r="BS659" s="14"/>
      <c r="BT659" s="13">
        <v>0</v>
      </c>
      <c r="BU659" s="13">
        <v>0</v>
      </c>
      <c r="BV659" s="13">
        <v>0</v>
      </c>
      <c r="BW659" s="13">
        <v>0</v>
      </c>
      <c r="BX659" s="13">
        <v>0</v>
      </c>
    </row>
    <row r="660" spans="2:76" x14ac:dyDescent="0.25">
      <c r="B660" s="13"/>
      <c r="C660" s="13"/>
      <c r="D660" s="81"/>
      <c r="E660" s="42"/>
      <c r="F660" s="19">
        <v>0</v>
      </c>
      <c r="G660" s="19">
        <v>0</v>
      </c>
      <c r="H660" s="19">
        <v>0</v>
      </c>
      <c r="I660" s="6"/>
      <c r="J660" s="6"/>
      <c r="K660" s="6"/>
      <c r="L660" s="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4"/>
      <c r="AS660" s="14"/>
      <c r="AT660" s="14"/>
      <c r="AU660" s="14"/>
      <c r="AV660" s="14"/>
      <c r="AW660" s="14"/>
      <c r="AX660" s="14"/>
      <c r="AY660" s="14"/>
      <c r="AZ660" s="14"/>
      <c r="BA660" s="14"/>
      <c r="BB660" s="14"/>
      <c r="BC660" s="14"/>
      <c r="BD660" s="14"/>
      <c r="BE660" s="14"/>
      <c r="BF660" s="14"/>
      <c r="BG660" s="14"/>
      <c r="BH660" s="14"/>
      <c r="BI660" s="14"/>
      <c r="BJ660" s="14"/>
      <c r="BK660" s="14"/>
      <c r="BL660" s="14"/>
      <c r="BM660" s="14"/>
      <c r="BN660" s="14"/>
      <c r="BO660" s="14"/>
      <c r="BP660" s="14"/>
      <c r="BQ660" s="14"/>
      <c r="BR660" s="14"/>
      <c r="BS660" s="14"/>
      <c r="BT660" s="13">
        <v>0</v>
      </c>
      <c r="BU660" s="13">
        <v>0</v>
      </c>
      <c r="BV660" s="13">
        <v>0</v>
      </c>
      <c r="BW660" s="13">
        <v>0</v>
      </c>
      <c r="BX660" s="13">
        <v>0</v>
      </c>
    </row>
    <row r="661" spans="2:76" x14ac:dyDescent="0.25">
      <c r="B661" s="13"/>
      <c r="C661" s="13"/>
      <c r="D661" s="81"/>
      <c r="E661" s="42"/>
      <c r="F661" s="19">
        <v>0</v>
      </c>
      <c r="G661" s="19">
        <v>0</v>
      </c>
      <c r="H661" s="19">
        <v>0</v>
      </c>
      <c r="I661" s="6"/>
      <c r="J661" s="6"/>
      <c r="K661" s="6"/>
      <c r="L661" s="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4"/>
      <c r="AS661" s="14"/>
      <c r="AT661" s="14"/>
      <c r="AU661" s="14"/>
      <c r="AV661" s="14"/>
      <c r="AW661" s="14"/>
      <c r="AX661" s="14"/>
      <c r="AY661" s="14"/>
      <c r="AZ661" s="14"/>
      <c r="BA661" s="14"/>
      <c r="BB661" s="14"/>
      <c r="BC661" s="14"/>
      <c r="BD661" s="14"/>
      <c r="BE661" s="14"/>
      <c r="BF661" s="14"/>
      <c r="BG661" s="14"/>
      <c r="BH661" s="14"/>
      <c r="BI661" s="14"/>
      <c r="BJ661" s="14"/>
      <c r="BK661" s="14"/>
      <c r="BL661" s="14"/>
      <c r="BM661" s="14"/>
      <c r="BN661" s="14"/>
      <c r="BO661" s="14"/>
      <c r="BP661" s="14"/>
      <c r="BQ661" s="14"/>
      <c r="BR661" s="14"/>
      <c r="BS661" s="14"/>
      <c r="BT661" s="13">
        <v>0</v>
      </c>
      <c r="BU661" s="13">
        <v>0</v>
      </c>
      <c r="BV661" s="13">
        <v>0</v>
      </c>
      <c r="BW661" s="13">
        <v>0</v>
      </c>
      <c r="BX661" s="13">
        <v>0</v>
      </c>
    </row>
    <row r="662" spans="2:76" x14ac:dyDescent="0.25">
      <c r="B662" s="13"/>
      <c r="C662" s="13"/>
      <c r="D662" s="81"/>
      <c r="E662" s="42"/>
      <c r="F662" s="19">
        <v>0</v>
      </c>
      <c r="G662" s="19">
        <v>0</v>
      </c>
      <c r="H662" s="19">
        <v>0</v>
      </c>
      <c r="I662" s="6"/>
      <c r="J662" s="6"/>
      <c r="K662" s="6"/>
      <c r="L662" s="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4"/>
      <c r="AS662" s="14"/>
      <c r="AT662" s="14"/>
      <c r="AU662" s="14"/>
      <c r="AV662" s="14"/>
      <c r="AW662" s="14"/>
      <c r="AX662" s="14"/>
      <c r="AY662" s="14"/>
      <c r="AZ662" s="14"/>
      <c r="BA662" s="14"/>
      <c r="BB662" s="14"/>
      <c r="BC662" s="14"/>
      <c r="BD662" s="14"/>
      <c r="BE662" s="14"/>
      <c r="BF662" s="14"/>
      <c r="BG662" s="14"/>
      <c r="BH662" s="14"/>
      <c r="BI662" s="14"/>
      <c r="BJ662" s="14"/>
      <c r="BK662" s="14"/>
      <c r="BL662" s="14"/>
      <c r="BM662" s="14"/>
      <c r="BN662" s="14"/>
      <c r="BO662" s="14"/>
      <c r="BP662" s="14"/>
      <c r="BQ662" s="14"/>
      <c r="BR662" s="14"/>
      <c r="BS662" s="14"/>
      <c r="BT662" s="13">
        <v>0</v>
      </c>
      <c r="BU662" s="13">
        <v>0</v>
      </c>
      <c r="BV662" s="13">
        <v>0</v>
      </c>
      <c r="BW662" s="13">
        <v>0</v>
      </c>
      <c r="BX662" s="13">
        <v>0</v>
      </c>
    </row>
    <row r="663" spans="2:76" x14ac:dyDescent="0.25">
      <c r="B663" s="13"/>
      <c r="C663" s="13"/>
      <c r="D663" s="81"/>
      <c r="E663" s="42"/>
      <c r="F663" s="19">
        <v>0</v>
      </c>
      <c r="G663" s="19">
        <v>0</v>
      </c>
      <c r="H663" s="19">
        <v>0</v>
      </c>
      <c r="I663" s="6"/>
      <c r="J663" s="6"/>
      <c r="K663" s="6"/>
      <c r="L663" s="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4"/>
      <c r="AS663" s="14"/>
      <c r="AT663" s="14"/>
      <c r="AU663" s="14"/>
      <c r="AV663" s="14"/>
      <c r="AW663" s="14"/>
      <c r="AX663" s="14"/>
      <c r="AY663" s="14"/>
      <c r="AZ663" s="14"/>
      <c r="BA663" s="14"/>
      <c r="BB663" s="14"/>
      <c r="BC663" s="14"/>
      <c r="BD663" s="14"/>
      <c r="BE663" s="14"/>
      <c r="BF663" s="14"/>
      <c r="BG663" s="14"/>
      <c r="BH663" s="14"/>
      <c r="BI663" s="14"/>
      <c r="BJ663" s="14"/>
      <c r="BK663" s="14"/>
      <c r="BL663" s="14"/>
      <c r="BM663" s="14"/>
      <c r="BN663" s="14"/>
      <c r="BO663" s="14"/>
      <c r="BP663" s="14"/>
      <c r="BQ663" s="14"/>
      <c r="BR663" s="14"/>
      <c r="BS663" s="14"/>
      <c r="BT663" s="13">
        <v>0</v>
      </c>
      <c r="BU663" s="13">
        <v>0</v>
      </c>
      <c r="BV663" s="13">
        <v>0</v>
      </c>
      <c r="BW663" s="13">
        <v>0</v>
      </c>
      <c r="BX663" s="13">
        <v>0</v>
      </c>
    </row>
    <row r="664" spans="2:76" x14ac:dyDescent="0.25">
      <c r="B664" s="13"/>
      <c r="C664" s="13"/>
      <c r="D664" s="81"/>
      <c r="E664" s="42"/>
      <c r="F664" s="19">
        <v>0</v>
      </c>
      <c r="G664" s="19">
        <v>0</v>
      </c>
      <c r="H664" s="19">
        <v>0</v>
      </c>
      <c r="I664" s="6"/>
      <c r="J664" s="6"/>
      <c r="K664" s="6"/>
      <c r="L664" s="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4"/>
      <c r="AS664" s="14"/>
      <c r="AT664" s="14"/>
      <c r="AU664" s="14"/>
      <c r="AV664" s="14"/>
      <c r="AW664" s="14"/>
      <c r="AX664" s="14"/>
      <c r="AY664" s="14"/>
      <c r="AZ664" s="14"/>
      <c r="BA664" s="14"/>
      <c r="BB664" s="14"/>
      <c r="BC664" s="14"/>
      <c r="BD664" s="14"/>
      <c r="BE664" s="14"/>
      <c r="BF664" s="14"/>
      <c r="BG664" s="14"/>
      <c r="BH664" s="14"/>
      <c r="BI664" s="14"/>
      <c r="BJ664" s="14"/>
      <c r="BK664" s="14"/>
      <c r="BL664" s="14"/>
      <c r="BM664" s="14"/>
      <c r="BN664" s="14"/>
      <c r="BO664" s="14"/>
      <c r="BP664" s="14"/>
      <c r="BQ664" s="14"/>
      <c r="BR664" s="14"/>
      <c r="BS664" s="14"/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</row>
    <row r="665" spans="2:76" x14ac:dyDescent="0.25">
      <c r="B665" s="13"/>
      <c r="C665" s="13"/>
      <c r="D665" s="81"/>
      <c r="E665" s="42"/>
      <c r="F665" s="19">
        <v>0</v>
      </c>
      <c r="G665" s="19">
        <v>0</v>
      </c>
      <c r="H665" s="19">
        <v>0</v>
      </c>
      <c r="I665" s="6"/>
      <c r="J665" s="6"/>
      <c r="K665" s="6"/>
      <c r="L665" s="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4"/>
      <c r="AS665" s="14"/>
      <c r="AT665" s="14"/>
      <c r="AU665" s="14"/>
      <c r="AV665" s="14"/>
      <c r="AW665" s="14"/>
      <c r="AX665" s="14"/>
      <c r="AY665" s="14"/>
      <c r="AZ665" s="14"/>
      <c r="BA665" s="14"/>
      <c r="BB665" s="14"/>
      <c r="BC665" s="14"/>
      <c r="BD665" s="14"/>
      <c r="BE665" s="14"/>
      <c r="BF665" s="14"/>
      <c r="BG665" s="14"/>
      <c r="BH665" s="14"/>
      <c r="BI665" s="14"/>
      <c r="BJ665" s="14"/>
      <c r="BK665" s="14"/>
      <c r="BL665" s="14"/>
      <c r="BM665" s="14"/>
      <c r="BN665" s="14"/>
      <c r="BO665" s="14"/>
      <c r="BP665" s="14"/>
      <c r="BQ665" s="14"/>
      <c r="BR665" s="14"/>
      <c r="BS665" s="14"/>
      <c r="BT665" s="13">
        <v>0</v>
      </c>
      <c r="BU665" s="13">
        <v>0</v>
      </c>
      <c r="BV665" s="13">
        <v>0</v>
      </c>
      <c r="BW665" s="13">
        <v>0</v>
      </c>
      <c r="BX665" s="13">
        <v>0</v>
      </c>
    </row>
    <row r="666" spans="2:76" x14ac:dyDescent="0.25">
      <c r="B666" s="13"/>
      <c r="C666" s="13"/>
      <c r="D666" s="81"/>
      <c r="E666" s="42"/>
      <c r="F666" s="19">
        <v>0</v>
      </c>
      <c r="G666" s="19">
        <v>0</v>
      </c>
      <c r="H666" s="19">
        <v>0</v>
      </c>
      <c r="I666" s="6"/>
      <c r="J666" s="6"/>
      <c r="K666" s="6"/>
      <c r="L666" s="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4"/>
      <c r="AS666" s="14"/>
      <c r="AT666" s="14"/>
      <c r="AU666" s="14"/>
      <c r="AV666" s="14"/>
      <c r="AW666" s="14"/>
      <c r="AX666" s="14"/>
      <c r="AY666" s="14"/>
      <c r="AZ666" s="14"/>
      <c r="BA666" s="14"/>
      <c r="BB666" s="14"/>
      <c r="BC666" s="14"/>
      <c r="BD666" s="14"/>
      <c r="BE666" s="14"/>
      <c r="BF666" s="14"/>
      <c r="BG666" s="14"/>
      <c r="BH666" s="14"/>
      <c r="BI666" s="14"/>
      <c r="BJ666" s="14"/>
      <c r="BK666" s="14"/>
      <c r="BL666" s="14"/>
      <c r="BM666" s="14"/>
      <c r="BN666" s="14"/>
      <c r="BO666" s="14"/>
      <c r="BP666" s="14"/>
      <c r="BQ666" s="14"/>
      <c r="BR666" s="14"/>
      <c r="BS666" s="14"/>
      <c r="BT666" s="13">
        <v>0</v>
      </c>
      <c r="BU666" s="13">
        <v>0</v>
      </c>
      <c r="BV666" s="13">
        <v>0</v>
      </c>
      <c r="BW666" s="13">
        <v>0</v>
      </c>
      <c r="BX666" s="13">
        <v>0</v>
      </c>
    </row>
    <row r="667" spans="2:76" x14ac:dyDescent="0.25">
      <c r="B667" s="13"/>
      <c r="C667" s="13"/>
      <c r="D667" s="81"/>
      <c r="E667" s="42"/>
      <c r="F667" s="19">
        <v>0</v>
      </c>
      <c r="G667" s="19">
        <v>0</v>
      </c>
      <c r="H667" s="19">
        <v>0</v>
      </c>
      <c r="I667" s="6"/>
      <c r="J667" s="6"/>
      <c r="K667" s="6"/>
      <c r="L667" s="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4"/>
      <c r="AS667" s="14"/>
      <c r="AT667" s="14"/>
      <c r="AU667" s="14"/>
      <c r="AV667" s="14"/>
      <c r="AW667" s="14"/>
      <c r="AX667" s="14"/>
      <c r="AY667" s="14"/>
      <c r="AZ667" s="14"/>
      <c r="BA667" s="14"/>
      <c r="BB667" s="14"/>
      <c r="BC667" s="14"/>
      <c r="BD667" s="14"/>
      <c r="BE667" s="14"/>
      <c r="BF667" s="14"/>
      <c r="BG667" s="14"/>
      <c r="BH667" s="14"/>
      <c r="BI667" s="14"/>
      <c r="BJ667" s="14"/>
      <c r="BK667" s="14"/>
      <c r="BL667" s="14"/>
      <c r="BM667" s="14"/>
      <c r="BN667" s="14"/>
      <c r="BO667" s="14"/>
      <c r="BP667" s="14"/>
      <c r="BQ667" s="14"/>
      <c r="BR667" s="14"/>
      <c r="BS667" s="14"/>
      <c r="BT667" s="13">
        <v>0</v>
      </c>
      <c r="BU667" s="13">
        <v>0</v>
      </c>
      <c r="BV667" s="13">
        <v>0</v>
      </c>
      <c r="BW667" s="13">
        <v>0</v>
      </c>
      <c r="BX667" s="13">
        <v>0</v>
      </c>
    </row>
    <row r="668" spans="2:76" x14ac:dyDescent="0.25">
      <c r="B668" s="13"/>
      <c r="C668" s="13"/>
      <c r="D668" s="81"/>
      <c r="E668" s="42"/>
      <c r="F668" s="19">
        <v>0</v>
      </c>
      <c r="G668" s="19">
        <v>0</v>
      </c>
      <c r="H668" s="19">
        <v>0</v>
      </c>
      <c r="I668" s="6"/>
      <c r="J668" s="6"/>
      <c r="K668" s="6"/>
      <c r="L668" s="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4"/>
      <c r="AS668" s="14"/>
      <c r="AT668" s="14"/>
      <c r="AU668" s="14"/>
      <c r="AV668" s="14"/>
      <c r="AW668" s="14"/>
      <c r="AX668" s="14"/>
      <c r="AY668" s="14"/>
      <c r="AZ668" s="14"/>
      <c r="BA668" s="14"/>
      <c r="BB668" s="14"/>
      <c r="BC668" s="14"/>
      <c r="BD668" s="14"/>
      <c r="BE668" s="14"/>
      <c r="BF668" s="14"/>
      <c r="BG668" s="14"/>
      <c r="BH668" s="14"/>
      <c r="BI668" s="14"/>
      <c r="BJ668" s="14"/>
      <c r="BK668" s="14"/>
      <c r="BL668" s="14"/>
      <c r="BM668" s="14"/>
      <c r="BN668" s="14"/>
      <c r="BO668" s="14"/>
      <c r="BP668" s="14"/>
      <c r="BQ668" s="14"/>
      <c r="BR668" s="14"/>
      <c r="BS668" s="14"/>
      <c r="BT668" s="13">
        <v>0</v>
      </c>
      <c r="BU668" s="13">
        <v>0</v>
      </c>
      <c r="BV668" s="13">
        <v>0</v>
      </c>
      <c r="BW668" s="13">
        <v>0</v>
      </c>
      <c r="BX668" s="13">
        <v>0</v>
      </c>
    </row>
    <row r="669" spans="2:76" x14ac:dyDescent="0.25">
      <c r="B669" s="13"/>
      <c r="C669" s="13"/>
      <c r="D669" s="81"/>
      <c r="E669" s="42"/>
      <c r="F669" s="19">
        <v>0</v>
      </c>
      <c r="G669" s="19">
        <v>0</v>
      </c>
      <c r="H669" s="19">
        <v>0</v>
      </c>
      <c r="I669" s="6"/>
      <c r="J669" s="6"/>
      <c r="K669" s="6"/>
      <c r="L669" s="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4"/>
      <c r="AS669" s="14"/>
      <c r="AT669" s="14"/>
      <c r="AU669" s="14"/>
      <c r="AV669" s="14"/>
      <c r="AW669" s="14"/>
      <c r="AX669" s="14"/>
      <c r="AY669" s="14"/>
      <c r="AZ669" s="14"/>
      <c r="BA669" s="14"/>
      <c r="BB669" s="14"/>
      <c r="BC669" s="14"/>
      <c r="BD669" s="14"/>
      <c r="BE669" s="14"/>
      <c r="BF669" s="14"/>
      <c r="BG669" s="14"/>
      <c r="BH669" s="14"/>
      <c r="BI669" s="14"/>
      <c r="BJ669" s="14"/>
      <c r="BK669" s="14"/>
      <c r="BL669" s="14"/>
      <c r="BM669" s="14"/>
      <c r="BN669" s="14"/>
      <c r="BO669" s="14"/>
      <c r="BP669" s="14"/>
      <c r="BQ669" s="14"/>
      <c r="BR669" s="14"/>
      <c r="BS669" s="14"/>
      <c r="BT669" s="13">
        <v>0</v>
      </c>
      <c r="BU669" s="13">
        <v>0</v>
      </c>
      <c r="BV669" s="13">
        <v>0</v>
      </c>
      <c r="BW669" s="13">
        <v>0</v>
      </c>
      <c r="BX669" s="13">
        <v>0</v>
      </c>
    </row>
    <row r="670" spans="2:76" x14ac:dyDescent="0.25">
      <c r="B670" s="13"/>
      <c r="C670" s="13"/>
      <c r="D670" s="81"/>
      <c r="E670" s="42"/>
      <c r="F670" s="13">
        <v>0</v>
      </c>
      <c r="G670" s="13">
        <v>0</v>
      </c>
      <c r="H670" s="13">
        <v>0</v>
      </c>
      <c r="I670" s="6"/>
      <c r="J670" s="6"/>
      <c r="K670" s="6"/>
      <c r="L670" s="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4"/>
      <c r="AS670" s="14"/>
      <c r="AT670" s="14"/>
      <c r="AU670" s="14"/>
      <c r="AV670" s="14"/>
      <c r="AW670" s="14"/>
      <c r="AX670" s="14"/>
      <c r="AY670" s="14"/>
      <c r="AZ670" s="14"/>
      <c r="BA670" s="14"/>
      <c r="BB670" s="14"/>
      <c r="BC670" s="14"/>
      <c r="BD670" s="14"/>
      <c r="BE670" s="14"/>
      <c r="BF670" s="14"/>
      <c r="BG670" s="14"/>
      <c r="BH670" s="14"/>
      <c r="BI670" s="14"/>
      <c r="BJ670" s="14"/>
      <c r="BK670" s="14"/>
      <c r="BL670" s="14"/>
      <c r="BM670" s="14"/>
      <c r="BN670" s="14"/>
      <c r="BO670" s="14"/>
      <c r="BP670" s="14"/>
      <c r="BQ670" s="14"/>
      <c r="BR670" s="14"/>
      <c r="BS670" s="14"/>
      <c r="BT670" s="13">
        <v>0</v>
      </c>
      <c r="BU670" s="13">
        <v>0</v>
      </c>
      <c r="BV670" s="13">
        <v>0</v>
      </c>
      <c r="BW670" s="13">
        <v>0</v>
      </c>
      <c r="BX670" s="13">
        <v>0</v>
      </c>
    </row>
    <row r="671" spans="2:76" x14ac:dyDescent="0.25">
      <c r="B671" s="13"/>
      <c r="C671" s="13"/>
      <c r="D671" s="81"/>
      <c r="E671" s="42"/>
      <c r="F671" s="19">
        <v>0</v>
      </c>
      <c r="G671" s="19">
        <v>0</v>
      </c>
      <c r="H671" s="19">
        <v>0</v>
      </c>
      <c r="I671" s="6"/>
      <c r="J671" s="6"/>
      <c r="K671" s="6"/>
      <c r="L671" s="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4"/>
      <c r="AS671" s="14"/>
      <c r="AT671" s="14"/>
      <c r="AU671" s="14"/>
      <c r="AV671" s="14"/>
      <c r="AW671" s="14"/>
      <c r="AX671" s="14"/>
      <c r="AY671" s="14"/>
      <c r="AZ671" s="14"/>
      <c r="BA671" s="14"/>
      <c r="BB671" s="14"/>
      <c r="BC671" s="14"/>
      <c r="BD671" s="14"/>
      <c r="BE671" s="14"/>
      <c r="BF671" s="14"/>
      <c r="BG671" s="14"/>
      <c r="BH671" s="14"/>
      <c r="BI671" s="14"/>
      <c r="BJ671" s="14"/>
      <c r="BK671" s="14"/>
      <c r="BL671" s="14"/>
      <c r="BM671" s="14"/>
      <c r="BN671" s="14"/>
      <c r="BO671" s="14"/>
      <c r="BP671" s="14"/>
      <c r="BQ671" s="14"/>
      <c r="BR671" s="14"/>
      <c r="BS671" s="14"/>
      <c r="BT671" s="13">
        <v>0</v>
      </c>
      <c r="BU671" s="13">
        <v>0</v>
      </c>
      <c r="BV671" s="13">
        <v>0</v>
      </c>
      <c r="BW671" s="13">
        <v>0</v>
      </c>
      <c r="BX671" s="13">
        <v>0</v>
      </c>
    </row>
    <row r="672" spans="2:76" x14ac:dyDescent="0.25">
      <c r="B672" s="13"/>
      <c r="C672" s="13"/>
      <c r="D672" s="81"/>
      <c r="E672" s="42"/>
      <c r="F672" s="19">
        <v>0</v>
      </c>
      <c r="G672" s="19">
        <v>0</v>
      </c>
      <c r="H672" s="19">
        <v>0</v>
      </c>
      <c r="I672" s="6"/>
      <c r="J672" s="6"/>
      <c r="K672" s="6"/>
      <c r="L672" s="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4"/>
      <c r="AS672" s="14"/>
      <c r="AT672" s="14"/>
      <c r="AU672" s="14"/>
      <c r="AV672" s="14"/>
      <c r="AW672" s="14"/>
      <c r="AX672" s="14"/>
      <c r="AY672" s="14"/>
      <c r="AZ672" s="14"/>
      <c r="BA672" s="14"/>
      <c r="BB672" s="14"/>
      <c r="BC672" s="14"/>
      <c r="BD672" s="14"/>
      <c r="BE672" s="14"/>
      <c r="BF672" s="14"/>
      <c r="BG672" s="14"/>
      <c r="BH672" s="14"/>
      <c r="BI672" s="14"/>
      <c r="BJ672" s="14"/>
      <c r="BK672" s="14"/>
      <c r="BL672" s="14"/>
      <c r="BM672" s="14"/>
      <c r="BN672" s="14"/>
      <c r="BO672" s="14"/>
      <c r="BP672" s="14"/>
      <c r="BQ672" s="14"/>
      <c r="BR672" s="14"/>
      <c r="BS672" s="14"/>
      <c r="BT672" s="13">
        <v>0</v>
      </c>
      <c r="BU672" s="13">
        <v>0</v>
      </c>
      <c r="BV672" s="13">
        <v>0</v>
      </c>
      <c r="BW672" s="13">
        <v>0</v>
      </c>
      <c r="BX672" s="13">
        <v>0</v>
      </c>
    </row>
    <row r="673" spans="1:76" x14ac:dyDescent="0.25">
      <c r="B673" s="13"/>
      <c r="C673" s="13"/>
      <c r="D673" s="81"/>
      <c r="E673" s="42"/>
      <c r="F673" s="19">
        <v>0</v>
      </c>
      <c r="G673" s="19">
        <v>0</v>
      </c>
      <c r="H673" s="19">
        <v>0</v>
      </c>
      <c r="I673" s="6"/>
      <c r="J673" s="6"/>
      <c r="K673" s="6"/>
      <c r="L673" s="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4"/>
      <c r="AS673" s="14"/>
      <c r="AT673" s="14"/>
      <c r="AU673" s="14"/>
      <c r="AV673" s="14"/>
      <c r="AW673" s="14"/>
      <c r="AX673" s="14"/>
      <c r="AY673" s="14"/>
      <c r="AZ673" s="14"/>
      <c r="BA673" s="14"/>
      <c r="BB673" s="14"/>
      <c r="BC673" s="14"/>
      <c r="BD673" s="14"/>
      <c r="BE673" s="14"/>
      <c r="BF673" s="14"/>
      <c r="BG673" s="14"/>
      <c r="BH673" s="14"/>
      <c r="BI673" s="14"/>
      <c r="BJ673" s="14"/>
      <c r="BK673" s="14"/>
      <c r="BL673" s="14"/>
      <c r="BM673" s="14"/>
      <c r="BN673" s="14"/>
      <c r="BO673" s="14"/>
      <c r="BP673" s="14"/>
      <c r="BQ673" s="14"/>
      <c r="BR673" s="14"/>
      <c r="BS673" s="14"/>
      <c r="BT673" s="13">
        <v>0</v>
      </c>
      <c r="BU673" s="13">
        <v>0</v>
      </c>
      <c r="BV673" s="13">
        <v>0</v>
      </c>
      <c r="BW673" s="13">
        <v>0</v>
      </c>
      <c r="BX673" s="13">
        <v>0</v>
      </c>
    </row>
    <row r="674" spans="1:76" x14ac:dyDescent="0.25">
      <c r="B674" s="13"/>
      <c r="C674" s="13"/>
      <c r="D674" s="81"/>
      <c r="E674" s="42"/>
      <c r="F674" s="19">
        <v>0</v>
      </c>
      <c r="G674" s="19">
        <v>0</v>
      </c>
      <c r="H674" s="19">
        <v>0</v>
      </c>
      <c r="I674" s="6"/>
      <c r="J674" s="6"/>
      <c r="K674" s="6"/>
      <c r="L674" s="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4"/>
      <c r="AS674" s="14"/>
      <c r="AT674" s="14"/>
      <c r="AU674" s="14"/>
      <c r="AV674" s="14"/>
      <c r="AW674" s="14"/>
      <c r="AX674" s="14"/>
      <c r="AY674" s="14"/>
      <c r="AZ674" s="14"/>
      <c r="BA674" s="14"/>
      <c r="BB674" s="14"/>
      <c r="BC674" s="14"/>
      <c r="BD674" s="14"/>
      <c r="BE674" s="14"/>
      <c r="BF674" s="14"/>
      <c r="BG674" s="14"/>
      <c r="BH674" s="14"/>
      <c r="BI674" s="14"/>
      <c r="BJ674" s="14"/>
      <c r="BK674" s="14"/>
      <c r="BL674" s="14"/>
      <c r="BM674" s="14"/>
      <c r="BN674" s="14"/>
      <c r="BO674" s="14"/>
      <c r="BP674" s="14"/>
      <c r="BQ674" s="14"/>
      <c r="BR674" s="14"/>
      <c r="BS674" s="14"/>
      <c r="BT674" s="13">
        <v>0</v>
      </c>
      <c r="BU674" s="13">
        <v>0</v>
      </c>
      <c r="BV674" s="13">
        <v>0</v>
      </c>
      <c r="BW674" s="13">
        <v>0</v>
      </c>
      <c r="BX674" s="13">
        <v>0</v>
      </c>
    </row>
    <row r="675" spans="1:76" x14ac:dyDescent="0.25">
      <c r="B675" s="13"/>
      <c r="C675" s="13"/>
      <c r="D675" s="81"/>
      <c r="E675" s="42"/>
      <c r="F675" s="19">
        <v>0</v>
      </c>
      <c r="G675" s="19">
        <v>0</v>
      </c>
      <c r="H675" s="19">
        <v>0</v>
      </c>
      <c r="I675" s="6"/>
      <c r="J675" s="6"/>
      <c r="K675" s="6"/>
      <c r="L675" s="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4"/>
      <c r="AS675" s="14"/>
      <c r="AT675" s="14"/>
      <c r="AU675" s="14"/>
      <c r="AV675" s="14"/>
      <c r="AW675" s="14"/>
      <c r="AX675" s="14"/>
      <c r="AY675" s="14"/>
      <c r="AZ675" s="14"/>
      <c r="BA675" s="14"/>
      <c r="BB675" s="14"/>
      <c r="BC675" s="14"/>
      <c r="BD675" s="14"/>
      <c r="BE675" s="14"/>
      <c r="BF675" s="14"/>
      <c r="BG675" s="14"/>
      <c r="BH675" s="14"/>
      <c r="BI675" s="14"/>
      <c r="BJ675" s="14"/>
      <c r="BK675" s="14"/>
      <c r="BL675" s="14"/>
      <c r="BM675" s="14"/>
      <c r="BN675" s="14"/>
      <c r="BO675" s="14"/>
      <c r="BP675" s="14"/>
      <c r="BQ675" s="14"/>
      <c r="BR675" s="14"/>
      <c r="BS675" s="14"/>
      <c r="BT675" s="13">
        <v>0</v>
      </c>
      <c r="BU675" s="13">
        <v>0</v>
      </c>
      <c r="BV675" s="13">
        <v>0</v>
      </c>
      <c r="BW675" s="13">
        <v>0</v>
      </c>
      <c r="BX675" s="13">
        <v>0</v>
      </c>
    </row>
    <row r="676" spans="1:76" x14ac:dyDescent="0.25">
      <c r="B676" s="13"/>
      <c r="C676" s="13"/>
      <c r="D676" s="81"/>
      <c r="E676" s="42"/>
      <c r="F676" s="19">
        <v>0</v>
      </c>
      <c r="G676" s="19">
        <v>0</v>
      </c>
      <c r="H676" s="19">
        <v>0</v>
      </c>
      <c r="I676" s="6"/>
      <c r="J676" s="6"/>
      <c r="K676" s="6"/>
      <c r="L676" s="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4"/>
      <c r="AS676" s="14"/>
      <c r="AT676" s="14"/>
      <c r="AU676" s="14"/>
      <c r="AV676" s="14"/>
      <c r="AW676" s="14"/>
      <c r="AX676" s="14"/>
      <c r="AY676" s="14"/>
      <c r="AZ676" s="14"/>
      <c r="BA676" s="14"/>
      <c r="BB676" s="14"/>
      <c r="BC676" s="14"/>
      <c r="BD676" s="14"/>
      <c r="BE676" s="14"/>
      <c r="BF676" s="14"/>
      <c r="BG676" s="14"/>
      <c r="BH676" s="14"/>
      <c r="BI676" s="14"/>
      <c r="BJ676" s="14"/>
      <c r="BK676" s="14"/>
      <c r="BL676" s="14"/>
      <c r="BM676" s="14"/>
      <c r="BN676" s="14"/>
      <c r="BO676" s="14"/>
      <c r="BP676" s="14"/>
      <c r="BQ676" s="14"/>
      <c r="BR676" s="14"/>
      <c r="BS676" s="14"/>
      <c r="BT676" s="13">
        <v>0</v>
      </c>
      <c r="BU676" s="13">
        <v>0</v>
      </c>
      <c r="BV676" s="13">
        <v>0</v>
      </c>
      <c r="BW676" s="13">
        <v>0</v>
      </c>
      <c r="BX676" s="13">
        <v>0</v>
      </c>
    </row>
    <row r="677" spans="1:76" x14ac:dyDescent="0.25">
      <c r="B677" s="13"/>
      <c r="C677" s="13"/>
      <c r="D677" s="81"/>
      <c r="E677" s="42"/>
      <c r="F677" s="19">
        <v>0</v>
      </c>
      <c r="G677" s="19">
        <v>0</v>
      </c>
      <c r="H677" s="19">
        <v>0</v>
      </c>
      <c r="I677" s="6"/>
      <c r="J677" s="6"/>
      <c r="K677" s="6"/>
      <c r="L677" s="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4"/>
      <c r="AS677" s="14"/>
      <c r="AT677" s="14"/>
      <c r="AU677" s="14"/>
      <c r="AV677" s="14"/>
      <c r="AW677" s="14"/>
      <c r="AX677" s="14"/>
      <c r="AY677" s="14"/>
      <c r="AZ677" s="14"/>
      <c r="BA677" s="14"/>
      <c r="BB677" s="14"/>
      <c r="BC677" s="14"/>
      <c r="BD677" s="14"/>
      <c r="BE677" s="14"/>
      <c r="BF677" s="14"/>
      <c r="BG677" s="14"/>
      <c r="BH677" s="14"/>
      <c r="BI677" s="14"/>
      <c r="BJ677" s="14"/>
      <c r="BK677" s="14"/>
      <c r="BL677" s="14"/>
      <c r="BM677" s="14"/>
      <c r="BN677" s="14"/>
      <c r="BO677" s="14"/>
      <c r="BP677" s="14"/>
      <c r="BQ677" s="14"/>
      <c r="BR677" s="14"/>
      <c r="BS677" s="14"/>
      <c r="BT677" s="13">
        <v>0</v>
      </c>
      <c r="BU677" s="13">
        <v>0</v>
      </c>
      <c r="BV677" s="13">
        <v>0</v>
      </c>
      <c r="BW677" s="13">
        <v>0</v>
      </c>
      <c r="BX677" s="13">
        <v>0</v>
      </c>
    </row>
    <row r="678" spans="1:76" x14ac:dyDescent="0.25">
      <c r="B678" s="13"/>
      <c r="C678" s="13"/>
      <c r="D678" s="81"/>
      <c r="E678" s="42"/>
      <c r="F678" s="19">
        <v>0</v>
      </c>
      <c r="G678" s="19">
        <v>0</v>
      </c>
      <c r="H678" s="19">
        <v>0</v>
      </c>
      <c r="I678" s="6"/>
      <c r="J678" s="6"/>
      <c r="K678" s="6"/>
      <c r="L678" s="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4"/>
      <c r="AS678" s="14"/>
      <c r="AT678" s="14"/>
      <c r="AU678" s="14"/>
      <c r="AV678" s="14"/>
      <c r="AW678" s="14"/>
      <c r="AX678" s="14"/>
      <c r="AY678" s="14"/>
      <c r="AZ678" s="14"/>
      <c r="BA678" s="14"/>
      <c r="BB678" s="14"/>
      <c r="BC678" s="14"/>
      <c r="BD678" s="14"/>
      <c r="BE678" s="14"/>
      <c r="BF678" s="14"/>
      <c r="BG678" s="14"/>
      <c r="BH678" s="14"/>
      <c r="BI678" s="14"/>
      <c r="BJ678" s="14"/>
      <c r="BK678" s="14"/>
      <c r="BL678" s="14"/>
      <c r="BM678" s="14"/>
      <c r="BN678" s="14"/>
      <c r="BO678" s="14"/>
      <c r="BP678" s="14"/>
      <c r="BQ678" s="14"/>
      <c r="BR678" s="14"/>
      <c r="BS678" s="14"/>
      <c r="BT678" s="13">
        <v>0</v>
      </c>
      <c r="BU678" s="13">
        <v>0</v>
      </c>
      <c r="BV678" s="13">
        <v>0</v>
      </c>
      <c r="BW678" s="13">
        <v>0</v>
      </c>
      <c r="BX678" s="13">
        <v>0</v>
      </c>
    </row>
    <row r="679" spans="1:76" x14ac:dyDescent="0.25">
      <c r="B679" s="13"/>
      <c r="C679" s="13"/>
      <c r="D679" s="81"/>
      <c r="E679" s="42"/>
      <c r="F679" s="19">
        <v>0</v>
      </c>
      <c r="G679" s="19">
        <v>0</v>
      </c>
      <c r="H679" s="19">
        <v>0</v>
      </c>
      <c r="I679" s="6"/>
      <c r="J679" s="6"/>
      <c r="K679" s="6"/>
      <c r="L679" s="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4"/>
      <c r="AS679" s="14"/>
      <c r="AT679" s="14"/>
      <c r="AU679" s="14"/>
      <c r="AV679" s="14"/>
      <c r="AW679" s="14"/>
      <c r="AX679" s="14"/>
      <c r="AY679" s="14"/>
      <c r="AZ679" s="14"/>
      <c r="BA679" s="14"/>
      <c r="BB679" s="14"/>
      <c r="BC679" s="14"/>
      <c r="BD679" s="14"/>
      <c r="BE679" s="14"/>
      <c r="BF679" s="14"/>
      <c r="BG679" s="14"/>
      <c r="BH679" s="14"/>
      <c r="BI679" s="14"/>
      <c r="BJ679" s="14"/>
      <c r="BK679" s="14"/>
      <c r="BL679" s="14"/>
      <c r="BM679" s="14"/>
      <c r="BN679" s="14"/>
      <c r="BO679" s="14"/>
      <c r="BP679" s="14"/>
      <c r="BQ679" s="14"/>
      <c r="BR679" s="14"/>
      <c r="BS679" s="14"/>
      <c r="BT679" s="13">
        <v>0</v>
      </c>
      <c r="BU679" s="13">
        <v>0</v>
      </c>
      <c r="BV679" s="13">
        <v>0</v>
      </c>
      <c r="BW679" s="13">
        <v>0</v>
      </c>
      <c r="BX679" s="13">
        <v>0</v>
      </c>
    </row>
    <row r="680" spans="1:76" x14ac:dyDescent="0.25">
      <c r="B680" s="13"/>
      <c r="C680" s="13"/>
      <c r="D680" s="81"/>
      <c r="E680" s="42"/>
      <c r="F680" s="19">
        <v>0</v>
      </c>
      <c r="G680" s="19">
        <v>0</v>
      </c>
      <c r="H680" s="19">
        <v>0</v>
      </c>
      <c r="I680" s="6"/>
      <c r="J680" s="6"/>
      <c r="K680" s="6"/>
      <c r="L680" s="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4"/>
      <c r="AS680" s="14"/>
      <c r="AT680" s="14"/>
      <c r="AU680" s="14"/>
      <c r="AV680" s="14"/>
      <c r="AW680" s="14"/>
      <c r="AX680" s="14"/>
      <c r="AY680" s="14"/>
      <c r="AZ680" s="14"/>
      <c r="BA680" s="14"/>
      <c r="BB680" s="14"/>
      <c r="BC680" s="14"/>
      <c r="BD680" s="14"/>
      <c r="BE680" s="14"/>
      <c r="BF680" s="14"/>
      <c r="BG680" s="14"/>
      <c r="BH680" s="14"/>
      <c r="BI680" s="14"/>
      <c r="BJ680" s="14"/>
      <c r="BK680" s="14"/>
      <c r="BL680" s="14"/>
      <c r="BM680" s="14"/>
      <c r="BN680" s="14"/>
      <c r="BO680" s="14"/>
      <c r="BP680" s="14"/>
      <c r="BQ680" s="14"/>
      <c r="BR680" s="14"/>
      <c r="BS680" s="14"/>
      <c r="BT680" s="13">
        <v>0</v>
      </c>
      <c r="BU680" s="13">
        <v>0</v>
      </c>
      <c r="BV680" s="13">
        <v>0</v>
      </c>
      <c r="BW680" s="13">
        <v>0</v>
      </c>
      <c r="BX680" s="13">
        <v>0</v>
      </c>
    </row>
    <row r="681" spans="1:76" x14ac:dyDescent="0.25">
      <c r="B681" s="13"/>
      <c r="C681" s="13"/>
      <c r="D681" s="81"/>
      <c r="E681" s="42"/>
      <c r="F681" s="13">
        <v>0</v>
      </c>
      <c r="G681" s="13">
        <v>0</v>
      </c>
      <c r="H681" s="13">
        <v>0</v>
      </c>
      <c r="I681" s="6"/>
      <c r="J681" s="6"/>
      <c r="K681" s="6"/>
      <c r="L681" s="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4"/>
      <c r="AS681" s="14"/>
      <c r="AT681" s="14"/>
      <c r="AU681" s="14"/>
      <c r="AV681" s="14"/>
      <c r="AW681" s="14"/>
      <c r="AX681" s="14"/>
      <c r="AY681" s="14"/>
      <c r="AZ681" s="14"/>
      <c r="BA681" s="14"/>
      <c r="BB681" s="14"/>
      <c r="BC681" s="14"/>
      <c r="BD681" s="14"/>
      <c r="BE681" s="14"/>
      <c r="BF681" s="14"/>
      <c r="BG681" s="14"/>
      <c r="BH681" s="14"/>
      <c r="BI681" s="14"/>
      <c r="BJ681" s="14"/>
      <c r="BK681" s="14"/>
      <c r="BL681" s="14"/>
      <c r="BM681" s="14"/>
      <c r="BN681" s="14"/>
      <c r="BO681" s="14"/>
      <c r="BP681" s="14"/>
      <c r="BQ681" s="14"/>
      <c r="BR681" s="14"/>
      <c r="BS681" s="14"/>
      <c r="BT681" s="13">
        <v>0</v>
      </c>
      <c r="BU681" s="13">
        <v>0</v>
      </c>
      <c r="BV681" s="13">
        <v>0</v>
      </c>
      <c r="BW681" s="13">
        <v>0</v>
      </c>
      <c r="BX681" s="13">
        <v>0</v>
      </c>
    </row>
    <row r="682" spans="1:76" x14ac:dyDescent="0.25">
      <c r="B682" s="13"/>
      <c r="C682" s="13"/>
      <c r="D682" s="81"/>
      <c r="E682" s="42"/>
      <c r="F682" s="13">
        <v>0</v>
      </c>
      <c r="G682" s="13">
        <v>0</v>
      </c>
      <c r="H682" s="13">
        <v>0</v>
      </c>
      <c r="I682" s="6"/>
      <c r="J682" s="6"/>
      <c r="K682" s="6"/>
      <c r="L682" s="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4"/>
      <c r="AS682" s="14"/>
      <c r="AT682" s="14"/>
      <c r="AU682" s="14"/>
      <c r="AV682" s="14"/>
      <c r="AW682" s="14"/>
      <c r="AX682" s="14"/>
      <c r="AY682" s="14"/>
      <c r="AZ682" s="14"/>
      <c r="BA682" s="14"/>
      <c r="BB682" s="14"/>
      <c r="BC682" s="14"/>
      <c r="BD682" s="14"/>
      <c r="BE682" s="14"/>
      <c r="BF682" s="14"/>
      <c r="BG682" s="14"/>
      <c r="BH682" s="14"/>
      <c r="BI682" s="14"/>
      <c r="BJ682" s="14"/>
      <c r="BK682" s="14"/>
      <c r="BL682" s="14"/>
      <c r="BM682" s="14"/>
      <c r="BN682" s="14"/>
      <c r="BO682" s="14"/>
      <c r="BP682" s="14"/>
      <c r="BQ682" s="14"/>
      <c r="BR682" s="14"/>
      <c r="BS682" s="14"/>
      <c r="BT682" s="13">
        <v>0</v>
      </c>
      <c r="BU682" s="13">
        <v>0</v>
      </c>
      <c r="BV682" s="13">
        <v>0</v>
      </c>
      <c r="BW682" s="13">
        <v>0</v>
      </c>
      <c r="BX682" s="13">
        <v>0</v>
      </c>
    </row>
    <row r="683" spans="1:76" x14ac:dyDescent="0.25">
      <c r="A683" s="29"/>
      <c r="B683" s="13"/>
      <c r="C683" s="13"/>
      <c r="D683" s="81"/>
      <c r="E683" s="42"/>
      <c r="F683" s="13">
        <v>0</v>
      </c>
      <c r="G683" s="13">
        <v>0</v>
      </c>
      <c r="H683" s="13">
        <v>0</v>
      </c>
      <c r="I683" s="6"/>
      <c r="J683" s="6"/>
      <c r="K683" s="6"/>
      <c r="L683" s="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4"/>
      <c r="AS683" s="14"/>
      <c r="AT683" s="14"/>
      <c r="AU683" s="14"/>
      <c r="AV683" s="14"/>
      <c r="AW683" s="14"/>
      <c r="AX683" s="14"/>
      <c r="AY683" s="14"/>
      <c r="AZ683" s="14"/>
      <c r="BA683" s="14"/>
      <c r="BB683" s="14"/>
      <c r="BC683" s="14"/>
      <c r="BD683" s="14"/>
      <c r="BE683" s="14"/>
      <c r="BF683" s="14"/>
      <c r="BG683" s="14"/>
      <c r="BH683" s="14"/>
      <c r="BI683" s="14"/>
      <c r="BJ683" s="14"/>
      <c r="BK683" s="14"/>
      <c r="BL683" s="14"/>
      <c r="BM683" s="14"/>
      <c r="BN683" s="14"/>
      <c r="BO683" s="14"/>
      <c r="BP683" s="14"/>
      <c r="BQ683" s="14"/>
      <c r="BR683" s="14"/>
      <c r="BS683" s="14"/>
      <c r="BT683" s="13">
        <v>0</v>
      </c>
      <c r="BU683" s="13">
        <v>0</v>
      </c>
      <c r="BV683" s="13">
        <v>0</v>
      </c>
      <c r="BW683" s="13">
        <v>0</v>
      </c>
      <c r="BX683" s="13">
        <v>0</v>
      </c>
    </row>
    <row r="684" spans="1:76" x14ac:dyDescent="0.25">
      <c r="A684" s="29"/>
      <c r="B684" s="13"/>
      <c r="C684" s="13"/>
      <c r="D684" s="81"/>
      <c r="E684" s="42"/>
      <c r="F684" s="13">
        <v>0</v>
      </c>
      <c r="G684" s="13">
        <v>0</v>
      </c>
      <c r="H684" s="13">
        <v>0</v>
      </c>
      <c r="I684" s="6"/>
      <c r="J684" s="6"/>
      <c r="K684" s="6"/>
      <c r="L684" s="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4"/>
      <c r="AS684" s="14"/>
      <c r="AT684" s="14"/>
      <c r="AU684" s="14"/>
      <c r="AV684" s="14"/>
      <c r="AW684" s="14"/>
      <c r="AX684" s="14"/>
      <c r="AY684" s="14"/>
      <c r="AZ684" s="14"/>
      <c r="BA684" s="14"/>
      <c r="BB684" s="14"/>
      <c r="BC684" s="14"/>
      <c r="BD684" s="14"/>
      <c r="BE684" s="14"/>
      <c r="BF684" s="14"/>
      <c r="BG684" s="14"/>
      <c r="BH684" s="14"/>
      <c r="BI684" s="14"/>
      <c r="BJ684" s="14"/>
      <c r="BK684" s="14"/>
      <c r="BL684" s="14"/>
      <c r="BM684" s="14"/>
      <c r="BN684" s="14"/>
      <c r="BO684" s="14"/>
      <c r="BP684" s="14"/>
      <c r="BQ684" s="14"/>
      <c r="BR684" s="14"/>
      <c r="BS684" s="14"/>
      <c r="BT684" s="13">
        <v>0</v>
      </c>
      <c r="BU684" s="13">
        <v>0</v>
      </c>
      <c r="BV684" s="13">
        <v>0</v>
      </c>
      <c r="BW684" s="13">
        <v>0</v>
      </c>
      <c r="BX684" s="13">
        <v>0</v>
      </c>
    </row>
    <row r="685" spans="1:76" x14ac:dyDescent="0.25">
      <c r="A685" s="29"/>
      <c r="B685" s="13"/>
      <c r="C685" s="13"/>
      <c r="D685" s="81"/>
      <c r="E685" s="42"/>
      <c r="F685" s="13">
        <v>0</v>
      </c>
      <c r="G685" s="13">
        <v>0</v>
      </c>
      <c r="H685" s="13">
        <v>0</v>
      </c>
      <c r="I685" s="6"/>
      <c r="J685" s="6"/>
      <c r="K685" s="6"/>
      <c r="L685" s="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4"/>
      <c r="AS685" s="14"/>
      <c r="AT685" s="14"/>
      <c r="AU685" s="14"/>
      <c r="AV685" s="14"/>
      <c r="AW685" s="14"/>
      <c r="AX685" s="14"/>
      <c r="AY685" s="14"/>
      <c r="AZ685" s="14"/>
      <c r="BA685" s="14"/>
      <c r="BB685" s="14"/>
      <c r="BC685" s="14"/>
      <c r="BD685" s="14"/>
      <c r="BE685" s="14"/>
      <c r="BF685" s="14"/>
      <c r="BG685" s="14"/>
      <c r="BH685" s="14"/>
      <c r="BI685" s="14"/>
      <c r="BJ685" s="14"/>
      <c r="BK685" s="14"/>
      <c r="BL685" s="14"/>
      <c r="BM685" s="14"/>
      <c r="BN685" s="14"/>
      <c r="BO685" s="14"/>
      <c r="BP685" s="14"/>
      <c r="BQ685" s="14"/>
      <c r="BR685" s="14"/>
      <c r="BS685" s="14"/>
      <c r="BT685" s="13">
        <v>0</v>
      </c>
      <c r="BU685" s="13">
        <v>0</v>
      </c>
      <c r="BV685" s="13">
        <v>0</v>
      </c>
      <c r="BW685" s="13">
        <v>0</v>
      </c>
      <c r="BX685" s="13">
        <v>0</v>
      </c>
    </row>
    <row r="686" spans="1:76" x14ac:dyDescent="0.25">
      <c r="A686" s="29"/>
      <c r="B686" s="13"/>
      <c r="C686" s="13"/>
      <c r="D686" s="81"/>
      <c r="E686" s="42"/>
      <c r="F686" s="13">
        <v>0</v>
      </c>
      <c r="G686" s="13">
        <v>0</v>
      </c>
      <c r="H686" s="13">
        <v>0</v>
      </c>
      <c r="I686" s="6"/>
      <c r="J686" s="6"/>
      <c r="K686" s="6"/>
      <c r="L686" s="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4"/>
      <c r="AS686" s="14"/>
      <c r="AT686" s="14"/>
      <c r="AU686" s="14"/>
      <c r="AV686" s="14"/>
      <c r="AW686" s="14"/>
      <c r="AX686" s="14"/>
      <c r="AY686" s="14"/>
      <c r="AZ686" s="14"/>
      <c r="BA686" s="14"/>
      <c r="BB686" s="14"/>
      <c r="BC686" s="14"/>
      <c r="BD686" s="14"/>
      <c r="BE686" s="14"/>
      <c r="BF686" s="14"/>
      <c r="BG686" s="14"/>
      <c r="BH686" s="14"/>
      <c r="BI686" s="14"/>
      <c r="BJ686" s="14"/>
      <c r="BK686" s="14"/>
      <c r="BL686" s="14"/>
      <c r="BM686" s="14"/>
      <c r="BN686" s="14"/>
      <c r="BO686" s="14"/>
      <c r="BP686" s="14"/>
      <c r="BQ686" s="14"/>
      <c r="BR686" s="14"/>
      <c r="BS686" s="14"/>
      <c r="BT686" s="13">
        <v>0</v>
      </c>
      <c r="BU686" s="13">
        <v>0</v>
      </c>
      <c r="BV686" s="13">
        <v>0</v>
      </c>
      <c r="BW686" s="13">
        <v>0</v>
      </c>
      <c r="BX686" s="13">
        <v>0</v>
      </c>
    </row>
    <row r="687" spans="1:76" x14ac:dyDescent="0.25">
      <c r="A687" s="29"/>
      <c r="B687" s="13"/>
      <c r="C687" s="13"/>
      <c r="D687" s="81"/>
      <c r="E687" s="42"/>
      <c r="F687" s="13">
        <v>0</v>
      </c>
      <c r="G687" s="13">
        <v>0</v>
      </c>
      <c r="H687" s="13">
        <v>0</v>
      </c>
      <c r="I687" s="6"/>
      <c r="J687" s="6"/>
      <c r="K687" s="6"/>
      <c r="L687" s="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4"/>
      <c r="AS687" s="14"/>
      <c r="AT687" s="14"/>
      <c r="AU687" s="14"/>
      <c r="AV687" s="14"/>
      <c r="AW687" s="14"/>
      <c r="AX687" s="14"/>
      <c r="AY687" s="14"/>
      <c r="AZ687" s="14"/>
      <c r="BA687" s="14"/>
      <c r="BB687" s="14"/>
      <c r="BC687" s="14"/>
      <c r="BD687" s="14"/>
      <c r="BE687" s="14"/>
      <c r="BF687" s="14"/>
      <c r="BG687" s="14"/>
      <c r="BH687" s="14"/>
      <c r="BI687" s="14"/>
      <c r="BJ687" s="14"/>
      <c r="BK687" s="14"/>
      <c r="BL687" s="14"/>
      <c r="BM687" s="14"/>
      <c r="BN687" s="14"/>
      <c r="BO687" s="14"/>
      <c r="BP687" s="14"/>
      <c r="BQ687" s="14"/>
      <c r="BR687" s="14"/>
      <c r="BS687" s="14"/>
      <c r="BT687" s="13">
        <v>0</v>
      </c>
      <c r="BU687" s="13">
        <v>0</v>
      </c>
      <c r="BV687" s="13">
        <v>0</v>
      </c>
      <c r="BW687" s="13">
        <v>0</v>
      </c>
      <c r="BX687" s="13">
        <v>0</v>
      </c>
    </row>
    <row r="688" spans="1:76" x14ac:dyDescent="0.25">
      <c r="A688" s="29"/>
      <c r="B688" s="13"/>
      <c r="C688" s="13"/>
      <c r="D688" s="81"/>
      <c r="E688" s="42"/>
      <c r="F688" s="13">
        <v>0</v>
      </c>
      <c r="G688" s="13">
        <v>0</v>
      </c>
      <c r="H688" s="13">
        <v>0</v>
      </c>
      <c r="I688" s="6"/>
      <c r="J688" s="6"/>
      <c r="K688" s="6"/>
      <c r="L688" s="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  <c r="BR688" s="14"/>
      <c r="BS688" s="14"/>
      <c r="BT688" s="13">
        <v>0</v>
      </c>
      <c r="BU688" s="13">
        <v>0</v>
      </c>
      <c r="BV688" s="13">
        <v>0</v>
      </c>
      <c r="BW688" s="13">
        <v>0</v>
      </c>
      <c r="BX688" s="13">
        <v>0</v>
      </c>
    </row>
    <row r="689" spans="1:76" x14ac:dyDescent="0.25">
      <c r="A689" s="29"/>
      <c r="B689" s="13"/>
      <c r="C689" s="13"/>
      <c r="D689" s="81"/>
      <c r="E689" s="42"/>
      <c r="F689" s="13">
        <v>0</v>
      </c>
      <c r="G689" s="13">
        <v>0</v>
      </c>
      <c r="H689" s="13">
        <v>0</v>
      </c>
      <c r="I689" s="6"/>
      <c r="J689" s="6"/>
      <c r="K689" s="6"/>
      <c r="L689" s="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  <c r="BR689" s="14"/>
      <c r="BS689" s="14"/>
      <c r="BT689" s="13">
        <v>0</v>
      </c>
      <c r="BU689" s="13">
        <v>0</v>
      </c>
      <c r="BV689" s="13">
        <v>0</v>
      </c>
      <c r="BW689" s="13">
        <v>0</v>
      </c>
      <c r="BX689" s="13">
        <v>0</v>
      </c>
    </row>
    <row r="690" spans="1:76" x14ac:dyDescent="0.25">
      <c r="A690" s="29"/>
      <c r="B690" s="13"/>
      <c r="C690" s="13"/>
      <c r="D690" s="81"/>
      <c r="E690" s="42"/>
      <c r="F690" s="13">
        <v>0</v>
      </c>
      <c r="G690" s="13">
        <v>0</v>
      </c>
      <c r="H690" s="13">
        <v>0</v>
      </c>
      <c r="I690" s="6"/>
      <c r="J690" s="6"/>
      <c r="K690" s="6"/>
      <c r="L690" s="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  <c r="BR690" s="14"/>
      <c r="BS690" s="14"/>
      <c r="BT690" s="13">
        <v>0</v>
      </c>
      <c r="BU690" s="13">
        <v>0</v>
      </c>
      <c r="BV690" s="13">
        <v>0</v>
      </c>
      <c r="BW690" s="13">
        <v>0</v>
      </c>
      <c r="BX690" s="13">
        <v>0</v>
      </c>
    </row>
    <row r="691" spans="1:76" x14ac:dyDescent="0.25">
      <c r="A691" s="29"/>
      <c r="B691" s="13"/>
      <c r="C691" s="13"/>
      <c r="D691" s="81"/>
      <c r="E691" s="42"/>
      <c r="F691" s="13">
        <v>0</v>
      </c>
      <c r="G691" s="13">
        <v>0</v>
      </c>
      <c r="H691" s="13">
        <v>0</v>
      </c>
      <c r="I691" s="6"/>
      <c r="J691" s="6"/>
      <c r="K691" s="6"/>
      <c r="L691" s="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  <c r="BR691" s="14"/>
      <c r="BS691" s="14"/>
      <c r="BT691" s="13">
        <v>0</v>
      </c>
      <c r="BU691" s="13">
        <v>0</v>
      </c>
      <c r="BV691" s="13">
        <v>0</v>
      </c>
      <c r="BW691" s="13">
        <v>0</v>
      </c>
      <c r="BX691" s="13">
        <v>0</v>
      </c>
    </row>
    <row r="692" spans="1:76" x14ac:dyDescent="0.25">
      <c r="A692" s="29"/>
      <c r="B692" s="13"/>
      <c r="C692" s="13"/>
      <c r="D692" s="81"/>
      <c r="E692" s="42"/>
      <c r="F692" s="13">
        <v>0</v>
      </c>
      <c r="G692" s="13">
        <v>0</v>
      </c>
      <c r="H692" s="13">
        <v>0</v>
      </c>
      <c r="I692" s="6"/>
      <c r="J692" s="6"/>
      <c r="K692" s="6"/>
      <c r="L692" s="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  <c r="BR692" s="14"/>
      <c r="BS692" s="14"/>
      <c r="BT692" s="13">
        <v>0</v>
      </c>
      <c r="BU692" s="13">
        <v>0</v>
      </c>
      <c r="BV692" s="13">
        <v>0</v>
      </c>
      <c r="BW692" s="13">
        <v>0</v>
      </c>
      <c r="BX692" s="13">
        <v>0</v>
      </c>
    </row>
    <row r="693" spans="1:76" x14ac:dyDescent="0.25">
      <c r="A693" s="29"/>
      <c r="B693" s="13"/>
      <c r="C693" s="13"/>
      <c r="D693" s="81"/>
      <c r="E693" s="42"/>
      <c r="F693" s="13">
        <v>0</v>
      </c>
      <c r="G693" s="13">
        <v>0</v>
      </c>
      <c r="H693" s="13">
        <v>0</v>
      </c>
      <c r="I693" s="6"/>
      <c r="J693" s="6"/>
      <c r="K693" s="6"/>
      <c r="L693" s="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  <c r="BR693" s="14"/>
      <c r="BS693" s="14"/>
      <c r="BT693" s="13">
        <v>0</v>
      </c>
      <c r="BU693" s="13">
        <v>0</v>
      </c>
      <c r="BV693" s="13">
        <v>0</v>
      </c>
      <c r="BW693" s="13">
        <v>0</v>
      </c>
      <c r="BX693" s="13">
        <v>0</v>
      </c>
    </row>
    <row r="694" spans="1:76" x14ac:dyDescent="0.25">
      <c r="A694" s="29"/>
      <c r="B694" s="13"/>
      <c r="C694" s="13"/>
      <c r="D694" s="81"/>
      <c r="E694" s="42"/>
      <c r="F694" s="13">
        <v>0</v>
      </c>
      <c r="G694" s="13">
        <v>0</v>
      </c>
      <c r="H694" s="13">
        <v>0</v>
      </c>
      <c r="I694" s="6"/>
      <c r="J694" s="6"/>
      <c r="K694" s="6"/>
      <c r="L694" s="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  <c r="BR694" s="14"/>
      <c r="BS694" s="14"/>
      <c r="BT694" s="13">
        <v>0</v>
      </c>
      <c r="BU694" s="13">
        <v>0</v>
      </c>
      <c r="BV694" s="13">
        <v>0</v>
      </c>
      <c r="BW694" s="13">
        <v>0</v>
      </c>
      <c r="BX694" s="13">
        <v>0</v>
      </c>
    </row>
    <row r="695" spans="1:76" x14ac:dyDescent="0.25">
      <c r="A695" s="29"/>
      <c r="B695" s="13"/>
      <c r="C695" s="13"/>
      <c r="D695" s="81"/>
      <c r="E695" s="42"/>
      <c r="F695" s="13">
        <v>0</v>
      </c>
      <c r="G695" s="13">
        <v>0</v>
      </c>
      <c r="H695" s="13">
        <v>0</v>
      </c>
      <c r="I695" s="6"/>
      <c r="J695" s="6"/>
      <c r="K695" s="6"/>
      <c r="L695" s="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  <c r="BR695" s="14"/>
      <c r="BS695" s="14"/>
      <c r="BT695" s="13">
        <v>0</v>
      </c>
      <c r="BU695" s="13">
        <v>0</v>
      </c>
      <c r="BV695" s="13">
        <v>0</v>
      </c>
      <c r="BW695" s="13">
        <v>0</v>
      </c>
      <c r="BX695" s="13">
        <v>0</v>
      </c>
    </row>
    <row r="696" spans="1:76" x14ac:dyDescent="0.25">
      <c r="A696" s="29"/>
      <c r="B696" s="13"/>
      <c r="C696" s="13"/>
      <c r="D696" s="81"/>
      <c r="E696" s="42"/>
      <c r="F696" s="13">
        <v>0</v>
      </c>
      <c r="G696" s="13">
        <v>0</v>
      </c>
      <c r="H696" s="13">
        <v>0</v>
      </c>
      <c r="I696" s="6"/>
      <c r="J696" s="6"/>
      <c r="K696" s="6"/>
      <c r="L696" s="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4"/>
      <c r="AS696" s="14"/>
      <c r="AT696" s="14"/>
      <c r="AU696" s="14"/>
      <c r="AV696" s="14"/>
      <c r="AW696" s="14"/>
      <c r="AX696" s="14"/>
      <c r="AY696" s="14"/>
      <c r="AZ696" s="14"/>
      <c r="BA696" s="14"/>
      <c r="BB696" s="14"/>
      <c r="BC696" s="14"/>
      <c r="BD696" s="14"/>
      <c r="BE696" s="14"/>
      <c r="BF696" s="14"/>
      <c r="BG696" s="14"/>
      <c r="BH696" s="14"/>
      <c r="BI696" s="14"/>
      <c r="BJ696" s="14"/>
      <c r="BK696" s="14"/>
      <c r="BL696" s="14"/>
      <c r="BM696" s="14"/>
      <c r="BN696" s="14"/>
      <c r="BO696" s="14"/>
      <c r="BP696" s="14"/>
      <c r="BQ696" s="14"/>
      <c r="BR696" s="14"/>
      <c r="BS696" s="14"/>
      <c r="BT696" s="13">
        <v>0</v>
      </c>
      <c r="BU696" s="13">
        <v>0</v>
      </c>
      <c r="BV696" s="13">
        <v>0</v>
      </c>
      <c r="BW696" s="13">
        <v>0</v>
      </c>
      <c r="BX696" s="13">
        <v>0</v>
      </c>
    </row>
    <row r="697" spans="1:76" x14ac:dyDescent="0.25">
      <c r="A697" s="29"/>
      <c r="B697" s="13"/>
      <c r="C697" s="13"/>
      <c r="D697" s="81"/>
      <c r="E697" s="42"/>
      <c r="F697" s="13">
        <v>0</v>
      </c>
      <c r="G697" s="13">
        <v>0</v>
      </c>
      <c r="H697" s="13">
        <v>0</v>
      </c>
      <c r="I697" s="6"/>
      <c r="J697" s="6"/>
      <c r="K697" s="6"/>
      <c r="L697" s="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4"/>
      <c r="AS697" s="14"/>
      <c r="AT697" s="14"/>
      <c r="AU697" s="14"/>
      <c r="AV697" s="14"/>
      <c r="AW697" s="14"/>
      <c r="AX697" s="14"/>
      <c r="AY697" s="14"/>
      <c r="AZ697" s="14"/>
      <c r="BA697" s="14"/>
      <c r="BB697" s="14"/>
      <c r="BC697" s="14"/>
      <c r="BD697" s="14"/>
      <c r="BE697" s="14"/>
      <c r="BF697" s="14"/>
      <c r="BG697" s="14"/>
      <c r="BH697" s="14"/>
      <c r="BI697" s="14"/>
      <c r="BJ697" s="14"/>
      <c r="BK697" s="14"/>
      <c r="BL697" s="14"/>
      <c r="BM697" s="14"/>
      <c r="BN697" s="14"/>
      <c r="BO697" s="14"/>
      <c r="BP697" s="14"/>
      <c r="BQ697" s="14"/>
      <c r="BR697" s="14"/>
      <c r="BS697" s="14"/>
      <c r="BT697" s="13">
        <v>0</v>
      </c>
      <c r="BU697" s="13">
        <v>0</v>
      </c>
      <c r="BV697" s="13">
        <v>0</v>
      </c>
      <c r="BW697" s="13">
        <v>0</v>
      </c>
      <c r="BX697" s="13">
        <v>0</v>
      </c>
    </row>
    <row r="698" spans="1:76" x14ac:dyDescent="0.25">
      <c r="A698" s="29"/>
      <c r="B698" s="13"/>
      <c r="C698" s="13"/>
      <c r="D698" s="81"/>
      <c r="E698" s="42"/>
      <c r="F698" s="13">
        <v>0</v>
      </c>
      <c r="G698" s="13">
        <v>0</v>
      </c>
      <c r="H698" s="13">
        <v>0</v>
      </c>
      <c r="I698" s="6"/>
      <c r="J698" s="6"/>
      <c r="K698" s="6"/>
      <c r="L698" s="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4"/>
      <c r="AS698" s="14"/>
      <c r="AT698" s="14"/>
      <c r="AU698" s="14"/>
      <c r="AV698" s="14"/>
      <c r="AW698" s="14"/>
      <c r="AX698" s="14"/>
      <c r="AY698" s="14"/>
      <c r="AZ698" s="14"/>
      <c r="BA698" s="14"/>
      <c r="BB698" s="14"/>
      <c r="BC698" s="14"/>
      <c r="BD698" s="14"/>
      <c r="BE698" s="14"/>
      <c r="BF698" s="14"/>
      <c r="BG698" s="14"/>
      <c r="BH698" s="14"/>
      <c r="BI698" s="14"/>
      <c r="BJ698" s="14"/>
      <c r="BK698" s="14"/>
      <c r="BL698" s="14"/>
      <c r="BM698" s="14"/>
      <c r="BN698" s="14"/>
      <c r="BO698" s="14"/>
      <c r="BP698" s="14"/>
      <c r="BQ698" s="14"/>
      <c r="BR698" s="14"/>
      <c r="BS698" s="14"/>
      <c r="BT698" s="13">
        <v>0</v>
      </c>
      <c r="BU698" s="13">
        <v>0</v>
      </c>
      <c r="BV698" s="13">
        <v>0</v>
      </c>
      <c r="BW698" s="13">
        <v>0</v>
      </c>
      <c r="BX698" s="13">
        <v>0</v>
      </c>
    </row>
    <row r="699" spans="1:76" x14ac:dyDescent="0.25">
      <c r="A699" s="29"/>
      <c r="B699" s="13"/>
      <c r="C699" s="13"/>
      <c r="D699" s="81"/>
      <c r="E699" s="42"/>
      <c r="F699" s="13">
        <v>0</v>
      </c>
      <c r="G699" s="13">
        <v>0</v>
      </c>
      <c r="H699" s="13">
        <v>0</v>
      </c>
      <c r="I699" s="6"/>
      <c r="J699" s="6"/>
      <c r="K699" s="6"/>
      <c r="L699" s="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4"/>
      <c r="AS699" s="14"/>
      <c r="AT699" s="14"/>
      <c r="AU699" s="14"/>
      <c r="AV699" s="14"/>
      <c r="AW699" s="14"/>
      <c r="AX699" s="14"/>
      <c r="AY699" s="14"/>
      <c r="AZ699" s="14"/>
      <c r="BA699" s="14"/>
      <c r="BB699" s="14"/>
      <c r="BC699" s="14"/>
      <c r="BD699" s="14"/>
      <c r="BE699" s="14"/>
      <c r="BF699" s="14"/>
      <c r="BG699" s="14"/>
      <c r="BH699" s="14"/>
      <c r="BI699" s="14"/>
      <c r="BJ699" s="14"/>
      <c r="BK699" s="14"/>
      <c r="BL699" s="14"/>
      <c r="BM699" s="14"/>
      <c r="BN699" s="14"/>
      <c r="BO699" s="14"/>
      <c r="BP699" s="14"/>
      <c r="BQ699" s="14"/>
      <c r="BR699" s="14"/>
      <c r="BS699" s="14"/>
      <c r="BT699" s="13">
        <v>0</v>
      </c>
      <c r="BU699" s="13">
        <v>0</v>
      </c>
      <c r="BV699" s="13">
        <v>0</v>
      </c>
      <c r="BW699" s="13">
        <v>0</v>
      </c>
      <c r="BX699" s="13">
        <v>0</v>
      </c>
    </row>
    <row r="700" spans="1:76" x14ac:dyDescent="0.25">
      <c r="A700" s="29"/>
      <c r="B700" s="13"/>
      <c r="C700" s="13"/>
      <c r="D700" s="81"/>
      <c r="E700" s="42"/>
      <c r="F700" s="13">
        <v>0</v>
      </c>
      <c r="G700" s="13">
        <v>0</v>
      </c>
      <c r="H700" s="13">
        <v>0</v>
      </c>
      <c r="I700" s="6"/>
      <c r="J700" s="6"/>
      <c r="K700" s="6"/>
      <c r="L700" s="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4"/>
      <c r="AS700" s="14"/>
      <c r="AT700" s="14"/>
      <c r="AU700" s="14"/>
      <c r="AV700" s="14"/>
      <c r="AW700" s="14"/>
      <c r="AX700" s="14"/>
      <c r="AY700" s="14"/>
      <c r="AZ700" s="14"/>
      <c r="BA700" s="14"/>
      <c r="BB700" s="14"/>
      <c r="BC700" s="14"/>
      <c r="BD700" s="14"/>
      <c r="BE700" s="14"/>
      <c r="BF700" s="14"/>
      <c r="BG700" s="14"/>
      <c r="BH700" s="14"/>
      <c r="BI700" s="14"/>
      <c r="BJ700" s="14"/>
      <c r="BK700" s="14"/>
      <c r="BL700" s="14"/>
      <c r="BM700" s="14"/>
      <c r="BN700" s="14"/>
      <c r="BO700" s="14"/>
      <c r="BP700" s="14"/>
      <c r="BQ700" s="14"/>
      <c r="BR700" s="14"/>
      <c r="BS700" s="14"/>
      <c r="BT700" s="13">
        <v>0</v>
      </c>
      <c r="BU700" s="13">
        <v>0</v>
      </c>
      <c r="BV700" s="13">
        <v>0</v>
      </c>
      <c r="BW700" s="13">
        <v>0</v>
      </c>
      <c r="BX700" s="13">
        <v>0</v>
      </c>
    </row>
    <row r="701" spans="1:76" x14ac:dyDescent="0.25">
      <c r="A701" s="29"/>
      <c r="B701" s="13"/>
      <c r="C701" s="13"/>
      <c r="D701" s="81"/>
      <c r="E701" s="42"/>
      <c r="F701" s="13">
        <v>0</v>
      </c>
      <c r="G701" s="13">
        <v>0</v>
      </c>
      <c r="H701" s="13">
        <v>0</v>
      </c>
      <c r="I701" s="6"/>
      <c r="J701" s="6"/>
      <c r="K701" s="6"/>
      <c r="L701" s="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4"/>
      <c r="AS701" s="14"/>
      <c r="AT701" s="14"/>
      <c r="AU701" s="14"/>
      <c r="AV701" s="14"/>
      <c r="AW701" s="14"/>
      <c r="AX701" s="14"/>
      <c r="AY701" s="14"/>
      <c r="AZ701" s="14"/>
      <c r="BA701" s="14"/>
      <c r="BB701" s="14"/>
      <c r="BC701" s="14"/>
      <c r="BD701" s="14"/>
      <c r="BE701" s="14"/>
      <c r="BF701" s="14"/>
      <c r="BG701" s="14"/>
      <c r="BH701" s="14"/>
      <c r="BI701" s="14"/>
      <c r="BJ701" s="14"/>
      <c r="BK701" s="14"/>
      <c r="BL701" s="14"/>
      <c r="BM701" s="14"/>
      <c r="BN701" s="14"/>
      <c r="BO701" s="14"/>
      <c r="BP701" s="14"/>
      <c r="BQ701" s="14"/>
      <c r="BR701" s="14"/>
      <c r="BS701" s="14"/>
      <c r="BT701" s="13">
        <v>0</v>
      </c>
      <c r="BU701" s="13">
        <v>0</v>
      </c>
      <c r="BV701" s="13">
        <v>0</v>
      </c>
      <c r="BW701" s="13">
        <v>0</v>
      </c>
      <c r="BX701" s="13">
        <v>0</v>
      </c>
    </row>
    <row r="702" spans="1:76" x14ac:dyDescent="0.25">
      <c r="A702" s="29"/>
      <c r="B702" s="13"/>
      <c r="C702" s="13"/>
      <c r="D702" s="81"/>
      <c r="E702" s="42"/>
      <c r="F702" s="13">
        <v>0</v>
      </c>
      <c r="G702" s="13">
        <v>0</v>
      </c>
      <c r="H702" s="13">
        <v>0</v>
      </c>
      <c r="I702" s="6"/>
      <c r="J702" s="6"/>
      <c r="K702" s="6"/>
      <c r="L702" s="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4"/>
      <c r="AS702" s="14"/>
      <c r="AT702" s="14"/>
      <c r="AU702" s="14"/>
      <c r="AV702" s="14"/>
      <c r="AW702" s="14"/>
      <c r="AX702" s="14"/>
      <c r="AY702" s="14"/>
      <c r="AZ702" s="14"/>
      <c r="BA702" s="14"/>
      <c r="BB702" s="14"/>
      <c r="BC702" s="14"/>
      <c r="BD702" s="14"/>
      <c r="BE702" s="14"/>
      <c r="BF702" s="14"/>
      <c r="BG702" s="14"/>
      <c r="BH702" s="14"/>
      <c r="BI702" s="14"/>
      <c r="BJ702" s="14"/>
      <c r="BK702" s="14"/>
      <c r="BL702" s="14"/>
      <c r="BM702" s="14"/>
      <c r="BN702" s="14"/>
      <c r="BO702" s="14"/>
      <c r="BP702" s="14"/>
      <c r="BQ702" s="14"/>
      <c r="BR702" s="14"/>
      <c r="BS702" s="14"/>
      <c r="BT702" s="13">
        <v>0</v>
      </c>
      <c r="BU702" s="13">
        <v>0</v>
      </c>
      <c r="BV702" s="13">
        <v>0</v>
      </c>
      <c r="BW702" s="13">
        <v>0</v>
      </c>
      <c r="BX702" s="13">
        <v>0</v>
      </c>
    </row>
    <row r="703" spans="1:76" x14ac:dyDescent="0.25">
      <c r="A703" s="29"/>
      <c r="B703" s="13"/>
      <c r="C703" s="13"/>
      <c r="D703" s="81"/>
      <c r="E703" s="42"/>
      <c r="F703" s="13">
        <v>0</v>
      </c>
      <c r="G703" s="13">
        <v>0</v>
      </c>
      <c r="H703" s="13">
        <v>0</v>
      </c>
      <c r="I703" s="6"/>
      <c r="J703" s="6"/>
      <c r="K703" s="6"/>
      <c r="L703" s="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4"/>
      <c r="AS703" s="14"/>
      <c r="AT703" s="14"/>
      <c r="AU703" s="14"/>
      <c r="AV703" s="14"/>
      <c r="AW703" s="14"/>
      <c r="AX703" s="14"/>
      <c r="AY703" s="14"/>
      <c r="AZ703" s="14"/>
      <c r="BA703" s="14"/>
      <c r="BB703" s="14"/>
      <c r="BC703" s="14"/>
      <c r="BD703" s="14"/>
      <c r="BE703" s="14"/>
      <c r="BF703" s="14"/>
      <c r="BG703" s="14"/>
      <c r="BH703" s="14"/>
      <c r="BI703" s="14"/>
      <c r="BJ703" s="14"/>
      <c r="BK703" s="14"/>
      <c r="BL703" s="14"/>
      <c r="BM703" s="14"/>
      <c r="BN703" s="14"/>
      <c r="BO703" s="14"/>
      <c r="BP703" s="14"/>
      <c r="BQ703" s="14"/>
      <c r="BR703" s="14"/>
      <c r="BS703" s="14"/>
      <c r="BT703" s="13">
        <v>0</v>
      </c>
      <c r="BU703" s="13">
        <v>0</v>
      </c>
      <c r="BV703" s="13">
        <v>0</v>
      </c>
      <c r="BW703" s="13">
        <v>0</v>
      </c>
      <c r="BX703" s="13">
        <v>0</v>
      </c>
    </row>
    <row r="704" spans="1:76" x14ac:dyDescent="0.25">
      <c r="A704" s="29"/>
      <c r="B704" s="13"/>
      <c r="C704" s="13"/>
      <c r="D704" s="81"/>
      <c r="E704" s="42"/>
      <c r="F704" s="13">
        <v>0</v>
      </c>
      <c r="G704" s="13">
        <v>0</v>
      </c>
      <c r="H704" s="13">
        <v>0</v>
      </c>
      <c r="I704" s="6"/>
      <c r="J704" s="6"/>
      <c r="K704" s="6"/>
      <c r="L704" s="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4"/>
      <c r="AS704" s="14"/>
      <c r="AT704" s="14"/>
      <c r="AU704" s="14"/>
      <c r="AV704" s="14"/>
      <c r="AW704" s="14"/>
      <c r="AX704" s="14"/>
      <c r="AY704" s="14"/>
      <c r="AZ704" s="14"/>
      <c r="BA704" s="14"/>
      <c r="BB704" s="14"/>
      <c r="BC704" s="14"/>
      <c r="BD704" s="14"/>
      <c r="BE704" s="14"/>
      <c r="BF704" s="14"/>
      <c r="BG704" s="14"/>
      <c r="BH704" s="14"/>
      <c r="BI704" s="14"/>
      <c r="BJ704" s="14"/>
      <c r="BK704" s="14"/>
      <c r="BL704" s="14"/>
      <c r="BM704" s="14"/>
      <c r="BN704" s="14"/>
      <c r="BO704" s="14"/>
      <c r="BP704" s="14"/>
      <c r="BQ704" s="14"/>
      <c r="BR704" s="14"/>
      <c r="BS704" s="14"/>
      <c r="BT704" s="13">
        <v>0</v>
      </c>
      <c r="BU704" s="13">
        <v>0</v>
      </c>
      <c r="BV704" s="13">
        <v>0</v>
      </c>
      <c r="BW704" s="13">
        <v>0</v>
      </c>
      <c r="BX704" s="13">
        <v>0</v>
      </c>
    </row>
    <row r="705" spans="1:76" x14ac:dyDescent="0.25">
      <c r="A705" s="29"/>
      <c r="B705" s="13"/>
      <c r="C705" s="13"/>
      <c r="D705" s="81"/>
      <c r="E705" s="42"/>
      <c r="F705" s="13">
        <v>0</v>
      </c>
      <c r="G705" s="13">
        <v>0</v>
      </c>
      <c r="H705" s="13">
        <v>0</v>
      </c>
      <c r="I705" s="6"/>
      <c r="J705" s="6"/>
      <c r="K705" s="6"/>
      <c r="L705" s="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4"/>
      <c r="AS705" s="14"/>
      <c r="AT705" s="14"/>
      <c r="AU705" s="14"/>
      <c r="AV705" s="14"/>
      <c r="AW705" s="14"/>
      <c r="AX705" s="14"/>
      <c r="AY705" s="14"/>
      <c r="AZ705" s="14"/>
      <c r="BA705" s="14"/>
      <c r="BB705" s="14"/>
      <c r="BC705" s="14"/>
      <c r="BD705" s="14"/>
      <c r="BE705" s="14"/>
      <c r="BF705" s="14"/>
      <c r="BG705" s="14"/>
      <c r="BH705" s="14"/>
      <c r="BI705" s="14"/>
      <c r="BJ705" s="14"/>
      <c r="BK705" s="14"/>
      <c r="BL705" s="14"/>
      <c r="BM705" s="14"/>
      <c r="BN705" s="14"/>
      <c r="BO705" s="14"/>
      <c r="BP705" s="14"/>
      <c r="BQ705" s="14"/>
      <c r="BR705" s="14"/>
      <c r="BS705" s="14"/>
      <c r="BT705" s="13">
        <v>0</v>
      </c>
      <c r="BU705" s="13">
        <v>0</v>
      </c>
      <c r="BV705" s="13">
        <v>0</v>
      </c>
      <c r="BW705" s="13">
        <v>0</v>
      </c>
      <c r="BX705" s="13">
        <v>0</v>
      </c>
    </row>
    <row r="706" spans="1:76" x14ac:dyDescent="0.25">
      <c r="A706" s="29"/>
      <c r="B706" s="13"/>
      <c r="C706" s="13"/>
      <c r="D706" s="81"/>
      <c r="E706" s="42"/>
      <c r="F706" s="13">
        <v>0</v>
      </c>
      <c r="G706" s="13">
        <v>0</v>
      </c>
      <c r="H706" s="13">
        <v>0</v>
      </c>
      <c r="I706" s="6"/>
      <c r="J706" s="6"/>
      <c r="K706" s="6"/>
      <c r="L706" s="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4"/>
      <c r="AS706" s="14"/>
      <c r="AT706" s="14"/>
      <c r="AU706" s="14"/>
      <c r="AV706" s="14"/>
      <c r="AW706" s="14"/>
      <c r="AX706" s="14"/>
      <c r="AY706" s="14"/>
      <c r="AZ706" s="14"/>
      <c r="BA706" s="14"/>
      <c r="BB706" s="14"/>
      <c r="BC706" s="14"/>
      <c r="BD706" s="14"/>
      <c r="BE706" s="14"/>
      <c r="BF706" s="14"/>
      <c r="BG706" s="14"/>
      <c r="BH706" s="14"/>
      <c r="BI706" s="14"/>
      <c r="BJ706" s="14"/>
      <c r="BK706" s="14"/>
      <c r="BL706" s="14"/>
      <c r="BM706" s="14"/>
      <c r="BN706" s="14"/>
      <c r="BO706" s="14"/>
      <c r="BP706" s="14"/>
      <c r="BQ706" s="14"/>
      <c r="BR706" s="14"/>
      <c r="BS706" s="14"/>
      <c r="BT706" s="13">
        <v>0</v>
      </c>
      <c r="BU706" s="13">
        <v>0</v>
      </c>
      <c r="BV706" s="13">
        <v>0</v>
      </c>
      <c r="BW706" s="13">
        <v>0</v>
      </c>
      <c r="BX706" s="13">
        <v>0</v>
      </c>
    </row>
    <row r="707" spans="1:76" x14ac:dyDescent="0.25">
      <c r="A707" s="29"/>
      <c r="B707" s="13"/>
      <c r="C707" s="13"/>
      <c r="D707" s="81"/>
      <c r="E707" s="42"/>
      <c r="F707" s="13">
        <v>0</v>
      </c>
      <c r="G707" s="13">
        <v>0</v>
      </c>
      <c r="H707" s="13">
        <v>0</v>
      </c>
      <c r="I707" s="6"/>
      <c r="J707" s="6"/>
      <c r="K707" s="6"/>
      <c r="L707" s="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  <c r="AX707" s="14"/>
      <c r="AY707" s="14"/>
      <c r="AZ707" s="14"/>
      <c r="BA707" s="14"/>
      <c r="BB707" s="14"/>
      <c r="BC707" s="14"/>
      <c r="BD707" s="14"/>
      <c r="BE707" s="14"/>
      <c r="BF707" s="14"/>
      <c r="BG707" s="14"/>
      <c r="BH707" s="14"/>
      <c r="BI707" s="14"/>
      <c r="BJ707" s="14"/>
      <c r="BK707" s="14"/>
      <c r="BL707" s="14"/>
      <c r="BM707" s="14"/>
      <c r="BN707" s="14"/>
      <c r="BO707" s="14"/>
      <c r="BP707" s="14"/>
      <c r="BQ707" s="14"/>
      <c r="BR707" s="14"/>
      <c r="BS707" s="14"/>
      <c r="BT707" s="13">
        <v>0</v>
      </c>
      <c r="BU707" s="13">
        <v>0</v>
      </c>
      <c r="BV707" s="13">
        <v>0</v>
      </c>
      <c r="BW707" s="13">
        <v>0</v>
      </c>
      <c r="BX707" s="13">
        <v>0</v>
      </c>
    </row>
    <row r="708" spans="1:76" x14ac:dyDescent="0.25">
      <c r="A708" s="29"/>
      <c r="B708" s="13"/>
      <c r="C708" s="13"/>
      <c r="D708" s="81"/>
      <c r="E708" s="42"/>
      <c r="F708" s="13">
        <v>0</v>
      </c>
      <c r="G708" s="13">
        <v>0</v>
      </c>
      <c r="H708" s="13">
        <v>0</v>
      </c>
      <c r="I708" s="6"/>
      <c r="J708" s="6"/>
      <c r="K708" s="6"/>
      <c r="L708" s="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  <c r="AX708" s="14"/>
      <c r="AY708" s="14"/>
      <c r="AZ708" s="14"/>
      <c r="BA708" s="14"/>
      <c r="BB708" s="14"/>
      <c r="BC708" s="14"/>
      <c r="BD708" s="14"/>
      <c r="BE708" s="14"/>
      <c r="BF708" s="14"/>
      <c r="BG708" s="14"/>
      <c r="BH708" s="14"/>
      <c r="BI708" s="14"/>
      <c r="BJ708" s="14"/>
      <c r="BK708" s="14"/>
      <c r="BL708" s="14"/>
      <c r="BM708" s="14"/>
      <c r="BN708" s="14"/>
      <c r="BO708" s="14"/>
      <c r="BP708" s="14"/>
      <c r="BQ708" s="14"/>
      <c r="BR708" s="14"/>
      <c r="BS708" s="14"/>
      <c r="BT708" s="13">
        <v>0</v>
      </c>
      <c r="BU708" s="13">
        <v>0</v>
      </c>
      <c r="BV708" s="13">
        <v>0</v>
      </c>
      <c r="BW708" s="13">
        <v>0</v>
      </c>
      <c r="BX708" s="13">
        <v>0</v>
      </c>
    </row>
    <row r="709" spans="1:76" x14ac:dyDescent="0.25">
      <c r="A709" s="29"/>
      <c r="B709" s="13"/>
      <c r="C709" s="13"/>
      <c r="D709" s="81"/>
      <c r="E709" s="42"/>
      <c r="F709" s="13">
        <v>0</v>
      </c>
      <c r="G709" s="13">
        <v>0</v>
      </c>
      <c r="H709" s="13">
        <v>0</v>
      </c>
      <c r="I709" s="6"/>
      <c r="J709" s="6"/>
      <c r="K709" s="6"/>
      <c r="L709" s="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  <c r="AX709" s="14"/>
      <c r="AY709" s="14"/>
      <c r="AZ709" s="14"/>
      <c r="BA709" s="14"/>
      <c r="BB709" s="14"/>
      <c r="BC709" s="14"/>
      <c r="BD709" s="14"/>
      <c r="BE709" s="14"/>
      <c r="BF709" s="14"/>
      <c r="BG709" s="14"/>
      <c r="BH709" s="14"/>
      <c r="BI709" s="14"/>
      <c r="BJ709" s="14"/>
      <c r="BK709" s="14"/>
      <c r="BL709" s="14"/>
      <c r="BM709" s="14"/>
      <c r="BN709" s="14"/>
      <c r="BO709" s="14"/>
      <c r="BP709" s="14"/>
      <c r="BQ709" s="14"/>
      <c r="BR709" s="14"/>
      <c r="BS709" s="14"/>
      <c r="BT709" s="13">
        <v>0</v>
      </c>
      <c r="BU709" s="13">
        <v>0</v>
      </c>
      <c r="BV709" s="13">
        <v>0</v>
      </c>
      <c r="BW709" s="13">
        <v>0</v>
      </c>
      <c r="BX709" s="13">
        <v>0</v>
      </c>
    </row>
    <row r="710" spans="1:76" x14ac:dyDescent="0.25">
      <c r="A710" s="29"/>
      <c r="B710" s="13"/>
      <c r="C710" s="13"/>
      <c r="D710" s="81"/>
      <c r="E710" s="42"/>
      <c r="F710" s="13">
        <v>0</v>
      </c>
      <c r="G710" s="13">
        <v>0</v>
      </c>
      <c r="H710" s="13">
        <v>0</v>
      </c>
      <c r="I710" s="6"/>
      <c r="J710" s="6"/>
      <c r="K710" s="6"/>
      <c r="L710" s="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  <c r="AX710" s="14"/>
      <c r="AY710" s="14"/>
      <c r="AZ710" s="14"/>
      <c r="BA710" s="14"/>
      <c r="BB710" s="14"/>
      <c r="BC710" s="14"/>
      <c r="BD710" s="14"/>
      <c r="BE710" s="14"/>
      <c r="BF710" s="14"/>
      <c r="BG710" s="14"/>
      <c r="BH710" s="14"/>
      <c r="BI710" s="14"/>
      <c r="BJ710" s="14"/>
      <c r="BK710" s="14"/>
      <c r="BL710" s="14"/>
      <c r="BM710" s="14"/>
      <c r="BN710" s="14"/>
      <c r="BO710" s="14"/>
      <c r="BP710" s="14"/>
      <c r="BQ710" s="14"/>
      <c r="BR710" s="14"/>
      <c r="BS710" s="14"/>
      <c r="BT710" s="13">
        <v>0</v>
      </c>
      <c r="BU710" s="13">
        <v>0</v>
      </c>
      <c r="BV710" s="13">
        <v>0</v>
      </c>
      <c r="BW710" s="13">
        <v>0</v>
      </c>
      <c r="BX710" s="13">
        <v>0</v>
      </c>
    </row>
    <row r="711" spans="1:76" x14ac:dyDescent="0.25">
      <c r="A711" s="29"/>
      <c r="B711" s="13"/>
      <c r="C711" s="13"/>
      <c r="D711" s="81"/>
      <c r="E711" s="42"/>
      <c r="F711" s="13">
        <v>0</v>
      </c>
      <c r="G711" s="13">
        <v>0</v>
      </c>
      <c r="H711" s="13">
        <v>0</v>
      </c>
      <c r="I711" s="6"/>
      <c r="J711" s="6"/>
      <c r="K711" s="6"/>
      <c r="L711" s="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4"/>
      <c r="AS711" s="14"/>
      <c r="AT711" s="14"/>
      <c r="AU711" s="14"/>
      <c r="AV711" s="14"/>
      <c r="AW711" s="14"/>
      <c r="AX711" s="14"/>
      <c r="AY711" s="14"/>
      <c r="AZ711" s="14"/>
      <c r="BA711" s="14"/>
      <c r="BB711" s="14"/>
      <c r="BC711" s="14"/>
      <c r="BD711" s="14"/>
      <c r="BE711" s="14"/>
      <c r="BF711" s="14"/>
      <c r="BG711" s="14"/>
      <c r="BH711" s="14"/>
      <c r="BI711" s="14"/>
      <c r="BJ711" s="14"/>
      <c r="BK711" s="14"/>
      <c r="BL711" s="14"/>
      <c r="BM711" s="14"/>
      <c r="BN711" s="14"/>
      <c r="BO711" s="14"/>
      <c r="BP711" s="14"/>
      <c r="BQ711" s="14"/>
      <c r="BR711" s="14"/>
      <c r="BS711" s="14"/>
      <c r="BT711" s="13">
        <v>0</v>
      </c>
      <c r="BU711" s="13">
        <v>0</v>
      </c>
      <c r="BV711" s="13">
        <v>0</v>
      </c>
      <c r="BW711" s="13">
        <v>0</v>
      </c>
      <c r="BX711" s="13">
        <v>0</v>
      </c>
    </row>
    <row r="712" spans="1:76" x14ac:dyDescent="0.25">
      <c r="A712" s="29"/>
      <c r="B712" s="13"/>
      <c r="C712" s="13"/>
      <c r="D712" s="81"/>
      <c r="E712" s="42"/>
      <c r="F712" s="13">
        <v>0</v>
      </c>
      <c r="G712" s="13">
        <v>0</v>
      </c>
      <c r="H712" s="13">
        <v>0</v>
      </c>
      <c r="I712" s="6"/>
      <c r="J712" s="6"/>
      <c r="K712" s="6"/>
      <c r="L712" s="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  <c r="AX712" s="14"/>
      <c r="AY712" s="14"/>
      <c r="AZ712" s="14"/>
      <c r="BA712" s="14"/>
      <c r="BB712" s="14"/>
      <c r="BC712" s="14"/>
      <c r="BD712" s="14"/>
      <c r="BE712" s="14"/>
      <c r="BF712" s="14"/>
      <c r="BG712" s="14"/>
      <c r="BH712" s="14"/>
      <c r="BI712" s="14"/>
      <c r="BJ712" s="14"/>
      <c r="BK712" s="14"/>
      <c r="BL712" s="14"/>
      <c r="BM712" s="14"/>
      <c r="BN712" s="14"/>
      <c r="BO712" s="14"/>
      <c r="BP712" s="14"/>
      <c r="BQ712" s="14"/>
      <c r="BR712" s="14"/>
      <c r="BS712" s="14"/>
      <c r="BT712" s="13">
        <v>0</v>
      </c>
      <c r="BU712" s="13">
        <v>0</v>
      </c>
      <c r="BV712" s="13">
        <v>0</v>
      </c>
      <c r="BW712" s="13">
        <v>0</v>
      </c>
      <c r="BX712" s="13">
        <v>0</v>
      </c>
    </row>
    <row r="713" spans="1:76" x14ac:dyDescent="0.25">
      <c r="A713" s="29"/>
      <c r="B713" s="13"/>
      <c r="C713" s="13"/>
      <c r="D713" s="81"/>
      <c r="E713" s="42"/>
      <c r="F713" s="13">
        <v>0</v>
      </c>
      <c r="G713" s="13">
        <v>0</v>
      </c>
      <c r="H713" s="13">
        <v>0</v>
      </c>
      <c r="I713" s="6"/>
      <c r="J713" s="6"/>
      <c r="K713" s="6"/>
      <c r="L713" s="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  <c r="AX713" s="14"/>
      <c r="AY713" s="14"/>
      <c r="AZ713" s="14"/>
      <c r="BA713" s="14"/>
      <c r="BB713" s="14"/>
      <c r="BC713" s="14"/>
      <c r="BD713" s="14"/>
      <c r="BE713" s="14"/>
      <c r="BF713" s="14"/>
      <c r="BG713" s="14"/>
      <c r="BH713" s="14"/>
      <c r="BI713" s="14"/>
      <c r="BJ713" s="14"/>
      <c r="BK713" s="14"/>
      <c r="BL713" s="14"/>
      <c r="BM713" s="14"/>
      <c r="BN713" s="14"/>
      <c r="BO713" s="14"/>
      <c r="BP713" s="14"/>
      <c r="BQ713" s="14"/>
      <c r="BR713" s="14"/>
      <c r="BS713" s="14"/>
      <c r="BT713" s="13">
        <v>0</v>
      </c>
      <c r="BU713" s="13">
        <v>0</v>
      </c>
      <c r="BV713" s="13">
        <v>0</v>
      </c>
      <c r="BW713" s="13">
        <v>0</v>
      </c>
      <c r="BX713" s="13">
        <v>0</v>
      </c>
    </row>
    <row r="714" spans="1:76" x14ac:dyDescent="0.25">
      <c r="A714" s="29"/>
      <c r="B714" s="13"/>
      <c r="C714" s="13"/>
      <c r="D714" s="81"/>
      <c r="E714" s="42"/>
      <c r="F714" s="13">
        <v>0</v>
      </c>
      <c r="G714" s="13">
        <v>0</v>
      </c>
      <c r="H714" s="13">
        <v>0</v>
      </c>
      <c r="I714" s="6"/>
      <c r="J714" s="6"/>
      <c r="K714" s="6"/>
      <c r="L714" s="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4"/>
      <c r="AS714" s="14"/>
      <c r="AT714" s="14"/>
      <c r="AU714" s="14"/>
      <c r="AV714" s="14"/>
      <c r="AW714" s="14"/>
      <c r="AX714" s="14"/>
      <c r="AY714" s="14"/>
      <c r="AZ714" s="14"/>
      <c r="BA714" s="14"/>
      <c r="BB714" s="14"/>
      <c r="BC714" s="14"/>
      <c r="BD714" s="14"/>
      <c r="BE714" s="14"/>
      <c r="BF714" s="14"/>
      <c r="BG714" s="14"/>
      <c r="BH714" s="14"/>
      <c r="BI714" s="14"/>
      <c r="BJ714" s="14"/>
      <c r="BK714" s="14"/>
      <c r="BL714" s="14"/>
      <c r="BM714" s="14"/>
      <c r="BN714" s="14"/>
      <c r="BO714" s="14"/>
      <c r="BP714" s="14"/>
      <c r="BQ714" s="14"/>
      <c r="BR714" s="14"/>
      <c r="BS714" s="14"/>
      <c r="BT714" s="13">
        <v>0</v>
      </c>
      <c r="BU714" s="13">
        <v>0</v>
      </c>
      <c r="BV714" s="13">
        <v>0</v>
      </c>
      <c r="BW714" s="13">
        <v>0</v>
      </c>
      <c r="BX714" s="13">
        <v>0</v>
      </c>
    </row>
    <row r="715" spans="1:76" x14ac:dyDescent="0.25">
      <c r="A715" s="29"/>
      <c r="B715" s="13"/>
      <c r="C715" s="13"/>
      <c r="D715" s="81"/>
      <c r="E715" s="42"/>
      <c r="F715" s="13">
        <v>0</v>
      </c>
      <c r="G715" s="13">
        <v>0</v>
      </c>
      <c r="H715" s="13">
        <v>0</v>
      </c>
      <c r="I715" s="6"/>
      <c r="J715" s="6"/>
      <c r="K715" s="6"/>
      <c r="L715" s="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4"/>
      <c r="AS715" s="14"/>
      <c r="AT715" s="14"/>
      <c r="AU715" s="14"/>
      <c r="AV715" s="14"/>
      <c r="AW715" s="14"/>
      <c r="AX715" s="14"/>
      <c r="AY715" s="14"/>
      <c r="AZ715" s="14"/>
      <c r="BA715" s="14"/>
      <c r="BB715" s="14"/>
      <c r="BC715" s="14"/>
      <c r="BD715" s="14"/>
      <c r="BE715" s="14"/>
      <c r="BF715" s="14"/>
      <c r="BG715" s="14"/>
      <c r="BH715" s="14"/>
      <c r="BI715" s="14"/>
      <c r="BJ715" s="14"/>
      <c r="BK715" s="14"/>
      <c r="BL715" s="14"/>
      <c r="BM715" s="14"/>
      <c r="BN715" s="14"/>
      <c r="BO715" s="14"/>
      <c r="BP715" s="14"/>
      <c r="BQ715" s="14"/>
      <c r="BR715" s="14"/>
      <c r="BS715" s="14"/>
      <c r="BT715" s="13">
        <v>0</v>
      </c>
      <c r="BU715" s="13">
        <v>0</v>
      </c>
      <c r="BV715" s="13">
        <v>0</v>
      </c>
      <c r="BW715" s="13">
        <v>0</v>
      </c>
      <c r="BX715" s="13">
        <v>0</v>
      </c>
    </row>
    <row r="716" spans="1:76" x14ac:dyDescent="0.25">
      <c r="A716" s="29"/>
      <c r="B716" s="13"/>
      <c r="C716" s="13"/>
      <c r="D716" s="81"/>
      <c r="E716" s="42"/>
      <c r="F716" s="13">
        <v>0</v>
      </c>
      <c r="G716" s="13">
        <v>0</v>
      </c>
      <c r="H716" s="13">
        <v>0</v>
      </c>
      <c r="I716" s="6"/>
      <c r="J716" s="6"/>
      <c r="K716" s="6"/>
      <c r="L716" s="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4"/>
      <c r="AS716" s="14"/>
      <c r="AT716" s="14"/>
      <c r="AU716" s="14"/>
      <c r="AV716" s="14"/>
      <c r="AW716" s="14"/>
      <c r="AX716" s="14"/>
      <c r="AY716" s="14"/>
      <c r="AZ716" s="14"/>
      <c r="BA716" s="14"/>
      <c r="BB716" s="14"/>
      <c r="BC716" s="14"/>
      <c r="BD716" s="14"/>
      <c r="BE716" s="14"/>
      <c r="BF716" s="14"/>
      <c r="BG716" s="14"/>
      <c r="BH716" s="14"/>
      <c r="BI716" s="14"/>
      <c r="BJ716" s="14"/>
      <c r="BK716" s="14"/>
      <c r="BL716" s="14"/>
      <c r="BM716" s="14"/>
      <c r="BN716" s="14"/>
      <c r="BO716" s="14"/>
      <c r="BP716" s="14"/>
      <c r="BQ716" s="14"/>
      <c r="BR716" s="14"/>
      <c r="BS716" s="14"/>
      <c r="BT716" s="13">
        <v>0</v>
      </c>
      <c r="BU716" s="13">
        <v>0</v>
      </c>
      <c r="BV716" s="13">
        <v>0</v>
      </c>
      <c r="BW716" s="13">
        <v>0</v>
      </c>
      <c r="BX716" s="13">
        <v>0</v>
      </c>
    </row>
    <row r="717" spans="1:76" x14ac:dyDescent="0.25">
      <c r="A717" s="29"/>
      <c r="B717" s="13"/>
      <c r="C717" s="13"/>
      <c r="D717" s="81"/>
      <c r="E717" s="42"/>
      <c r="F717" s="13">
        <v>0</v>
      </c>
      <c r="G717" s="13">
        <v>0</v>
      </c>
      <c r="H717" s="13">
        <v>0</v>
      </c>
      <c r="I717" s="6"/>
      <c r="J717" s="6"/>
      <c r="K717" s="6"/>
      <c r="L717" s="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4"/>
      <c r="AS717" s="14"/>
      <c r="AT717" s="14"/>
      <c r="AU717" s="14"/>
      <c r="AV717" s="14"/>
      <c r="AW717" s="14"/>
      <c r="AX717" s="14"/>
      <c r="AY717" s="14"/>
      <c r="AZ717" s="14"/>
      <c r="BA717" s="14"/>
      <c r="BB717" s="14"/>
      <c r="BC717" s="14"/>
      <c r="BD717" s="14"/>
      <c r="BE717" s="14"/>
      <c r="BF717" s="14"/>
      <c r="BG717" s="14"/>
      <c r="BH717" s="14"/>
      <c r="BI717" s="14"/>
      <c r="BJ717" s="14"/>
      <c r="BK717" s="14"/>
      <c r="BL717" s="14"/>
      <c r="BM717" s="14"/>
      <c r="BN717" s="14"/>
      <c r="BO717" s="14"/>
      <c r="BP717" s="14"/>
      <c r="BQ717" s="14"/>
      <c r="BR717" s="14"/>
      <c r="BS717" s="14"/>
      <c r="BT717" s="13">
        <v>0</v>
      </c>
      <c r="BU717" s="13">
        <v>0</v>
      </c>
      <c r="BV717" s="13">
        <v>0</v>
      </c>
      <c r="BW717" s="13">
        <v>0</v>
      </c>
      <c r="BX717" s="13">
        <v>0</v>
      </c>
    </row>
    <row r="718" spans="1:76" x14ac:dyDescent="0.25">
      <c r="A718" s="29"/>
      <c r="B718" s="13"/>
      <c r="C718" s="13"/>
      <c r="D718" s="81"/>
      <c r="E718" s="42"/>
      <c r="F718" s="13">
        <v>0</v>
      </c>
      <c r="G718" s="13">
        <v>0</v>
      </c>
      <c r="H718" s="13">
        <v>0</v>
      </c>
      <c r="I718" s="6"/>
      <c r="J718" s="6"/>
      <c r="K718" s="6"/>
      <c r="L718" s="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4"/>
      <c r="AS718" s="14"/>
      <c r="AT718" s="14"/>
      <c r="AU718" s="14"/>
      <c r="AV718" s="14"/>
      <c r="AW718" s="14"/>
      <c r="AX718" s="14"/>
      <c r="AY718" s="14"/>
      <c r="AZ718" s="14"/>
      <c r="BA718" s="14"/>
      <c r="BB718" s="14"/>
      <c r="BC718" s="14"/>
      <c r="BD718" s="14"/>
      <c r="BE718" s="14"/>
      <c r="BF718" s="14"/>
      <c r="BG718" s="14"/>
      <c r="BH718" s="14"/>
      <c r="BI718" s="14"/>
      <c r="BJ718" s="14"/>
      <c r="BK718" s="14"/>
      <c r="BL718" s="14"/>
      <c r="BM718" s="14"/>
      <c r="BN718" s="14"/>
      <c r="BO718" s="14"/>
      <c r="BP718" s="14"/>
      <c r="BQ718" s="14"/>
      <c r="BR718" s="14"/>
      <c r="BS718" s="14"/>
      <c r="BT718" s="13">
        <v>0</v>
      </c>
      <c r="BU718" s="13">
        <v>0</v>
      </c>
      <c r="BV718" s="13">
        <v>0</v>
      </c>
      <c r="BW718" s="13">
        <v>0</v>
      </c>
      <c r="BX718" s="13">
        <v>0</v>
      </c>
    </row>
    <row r="719" spans="1:76" x14ac:dyDescent="0.25">
      <c r="A719" s="29"/>
      <c r="B719" s="13"/>
      <c r="C719" s="13"/>
      <c r="D719" s="81"/>
      <c r="E719" s="42"/>
      <c r="F719" s="13">
        <v>0</v>
      </c>
      <c r="G719" s="13">
        <v>0</v>
      </c>
      <c r="H719" s="13">
        <v>0</v>
      </c>
      <c r="I719" s="6"/>
      <c r="J719" s="6"/>
      <c r="K719" s="6"/>
      <c r="L719" s="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4"/>
      <c r="AS719" s="14"/>
      <c r="AT719" s="14"/>
      <c r="AU719" s="14"/>
      <c r="AV719" s="14"/>
      <c r="AW719" s="14"/>
      <c r="AX719" s="14"/>
      <c r="AY719" s="14"/>
      <c r="AZ719" s="14"/>
      <c r="BA719" s="14"/>
      <c r="BB719" s="14"/>
      <c r="BC719" s="14"/>
      <c r="BD719" s="14"/>
      <c r="BE719" s="14"/>
      <c r="BF719" s="14"/>
      <c r="BG719" s="14"/>
      <c r="BH719" s="14"/>
      <c r="BI719" s="14"/>
      <c r="BJ719" s="14"/>
      <c r="BK719" s="14"/>
      <c r="BL719" s="14"/>
      <c r="BM719" s="14"/>
      <c r="BN719" s="14"/>
      <c r="BO719" s="14"/>
      <c r="BP719" s="14"/>
      <c r="BQ719" s="14"/>
      <c r="BR719" s="14"/>
      <c r="BS719" s="14"/>
      <c r="BT719" s="13">
        <v>0</v>
      </c>
      <c r="BU719" s="13">
        <v>0</v>
      </c>
      <c r="BV719" s="13">
        <v>0</v>
      </c>
      <c r="BW719" s="13">
        <v>0</v>
      </c>
      <c r="BX719" s="13">
        <v>0</v>
      </c>
    </row>
    <row r="720" spans="1:76" x14ac:dyDescent="0.25">
      <c r="A720" s="29"/>
      <c r="B720" s="13"/>
      <c r="C720" s="13"/>
      <c r="D720" s="81"/>
      <c r="E720" s="42"/>
      <c r="F720" s="13">
        <v>0</v>
      </c>
      <c r="G720" s="13">
        <v>0</v>
      </c>
      <c r="H720" s="13">
        <v>0</v>
      </c>
      <c r="I720" s="6"/>
      <c r="J720" s="6"/>
      <c r="K720" s="6"/>
      <c r="L720" s="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4"/>
      <c r="AS720" s="14"/>
      <c r="AT720" s="14"/>
      <c r="AU720" s="14"/>
      <c r="AV720" s="14"/>
      <c r="AW720" s="14"/>
      <c r="AX720" s="14"/>
      <c r="AY720" s="14"/>
      <c r="AZ720" s="14"/>
      <c r="BA720" s="14"/>
      <c r="BB720" s="14"/>
      <c r="BC720" s="14"/>
      <c r="BD720" s="14"/>
      <c r="BE720" s="14"/>
      <c r="BF720" s="14"/>
      <c r="BG720" s="14"/>
      <c r="BH720" s="14"/>
      <c r="BI720" s="14"/>
      <c r="BJ720" s="14"/>
      <c r="BK720" s="14"/>
      <c r="BL720" s="14"/>
      <c r="BM720" s="14"/>
      <c r="BN720" s="14"/>
      <c r="BO720" s="14"/>
      <c r="BP720" s="14"/>
      <c r="BQ720" s="14"/>
      <c r="BR720" s="14"/>
      <c r="BS720" s="14"/>
      <c r="BT720" s="13">
        <v>0</v>
      </c>
      <c r="BU720" s="13">
        <v>0</v>
      </c>
      <c r="BV720" s="13">
        <v>0</v>
      </c>
      <c r="BW720" s="13">
        <v>0</v>
      </c>
      <c r="BX720" s="13">
        <v>0</v>
      </c>
    </row>
    <row r="721" spans="1:76" x14ac:dyDescent="0.25">
      <c r="A721" s="29"/>
      <c r="B721" s="13"/>
      <c r="C721" s="13"/>
      <c r="D721" s="81"/>
      <c r="E721" s="42"/>
      <c r="F721" s="13">
        <v>0</v>
      </c>
      <c r="G721" s="13">
        <v>0</v>
      </c>
      <c r="H721" s="13">
        <v>0</v>
      </c>
      <c r="I721" s="6"/>
      <c r="J721" s="6"/>
      <c r="K721" s="6"/>
      <c r="L721" s="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4"/>
      <c r="AS721" s="14"/>
      <c r="AT721" s="14"/>
      <c r="AU721" s="14"/>
      <c r="AV721" s="14"/>
      <c r="AW721" s="14"/>
      <c r="AX721" s="14"/>
      <c r="AY721" s="14"/>
      <c r="AZ721" s="14"/>
      <c r="BA721" s="14"/>
      <c r="BB721" s="14"/>
      <c r="BC721" s="14"/>
      <c r="BD721" s="14"/>
      <c r="BE721" s="14"/>
      <c r="BF721" s="14"/>
      <c r="BG721" s="14"/>
      <c r="BH721" s="14"/>
      <c r="BI721" s="14"/>
      <c r="BJ721" s="14"/>
      <c r="BK721" s="14"/>
      <c r="BL721" s="14"/>
      <c r="BM721" s="14"/>
      <c r="BN721" s="14"/>
      <c r="BO721" s="14"/>
      <c r="BP721" s="14"/>
      <c r="BQ721" s="14"/>
      <c r="BR721" s="14"/>
      <c r="BS721" s="14"/>
      <c r="BT721" s="13">
        <v>0</v>
      </c>
      <c r="BU721" s="13">
        <v>0</v>
      </c>
      <c r="BV721" s="13">
        <v>0</v>
      </c>
      <c r="BW721" s="13">
        <v>0</v>
      </c>
      <c r="BX721" s="13">
        <v>0</v>
      </c>
    </row>
    <row r="722" spans="1:76" x14ac:dyDescent="0.25">
      <c r="A722" s="29"/>
      <c r="B722" s="13"/>
      <c r="C722" s="13"/>
      <c r="D722" s="81"/>
      <c r="E722" s="42"/>
      <c r="F722" s="13">
        <v>0</v>
      </c>
      <c r="G722" s="13">
        <v>0</v>
      </c>
      <c r="H722" s="13">
        <v>0</v>
      </c>
      <c r="I722" s="6"/>
      <c r="J722" s="6"/>
      <c r="K722" s="6"/>
      <c r="L722" s="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4"/>
      <c r="AS722" s="14"/>
      <c r="AT722" s="14"/>
      <c r="AU722" s="14"/>
      <c r="AV722" s="14"/>
      <c r="AW722" s="14"/>
      <c r="AX722" s="14"/>
      <c r="AY722" s="14"/>
      <c r="AZ722" s="14"/>
      <c r="BA722" s="14"/>
      <c r="BB722" s="14"/>
      <c r="BC722" s="14"/>
      <c r="BD722" s="14"/>
      <c r="BE722" s="14"/>
      <c r="BF722" s="14"/>
      <c r="BG722" s="14"/>
      <c r="BH722" s="14"/>
      <c r="BI722" s="14"/>
      <c r="BJ722" s="14"/>
      <c r="BK722" s="14"/>
      <c r="BL722" s="14"/>
      <c r="BM722" s="14"/>
      <c r="BN722" s="14"/>
      <c r="BO722" s="14"/>
      <c r="BP722" s="14"/>
      <c r="BQ722" s="14"/>
      <c r="BR722" s="14"/>
      <c r="BS722" s="14"/>
      <c r="BT722" s="13">
        <v>0</v>
      </c>
      <c r="BU722" s="13">
        <v>0</v>
      </c>
      <c r="BV722" s="13">
        <v>0</v>
      </c>
      <c r="BW722" s="13">
        <v>0</v>
      </c>
      <c r="BX722" s="13">
        <v>0</v>
      </c>
    </row>
    <row r="723" spans="1:76" x14ac:dyDescent="0.25">
      <c r="A723" s="29"/>
      <c r="B723" s="13"/>
      <c r="C723" s="13"/>
      <c r="D723" s="81"/>
      <c r="E723" s="42"/>
      <c r="F723" s="13">
        <v>0</v>
      </c>
      <c r="G723" s="13">
        <v>0</v>
      </c>
      <c r="H723" s="13">
        <v>0</v>
      </c>
      <c r="I723" s="6"/>
      <c r="J723" s="6"/>
      <c r="K723" s="6"/>
      <c r="L723" s="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4"/>
      <c r="AS723" s="14"/>
      <c r="AT723" s="14"/>
      <c r="AU723" s="14"/>
      <c r="AV723" s="14"/>
      <c r="AW723" s="14"/>
      <c r="AX723" s="14"/>
      <c r="AY723" s="14"/>
      <c r="AZ723" s="14"/>
      <c r="BA723" s="14"/>
      <c r="BB723" s="14"/>
      <c r="BC723" s="14"/>
      <c r="BD723" s="14"/>
      <c r="BE723" s="14"/>
      <c r="BF723" s="14"/>
      <c r="BG723" s="14"/>
      <c r="BH723" s="14"/>
      <c r="BI723" s="14"/>
      <c r="BJ723" s="14"/>
      <c r="BK723" s="14"/>
      <c r="BL723" s="14"/>
      <c r="BM723" s="14"/>
      <c r="BN723" s="14"/>
      <c r="BO723" s="14"/>
      <c r="BP723" s="14"/>
      <c r="BQ723" s="14"/>
      <c r="BR723" s="14"/>
      <c r="BS723" s="14"/>
      <c r="BT723" s="13">
        <v>0</v>
      </c>
      <c r="BU723" s="13">
        <v>0</v>
      </c>
      <c r="BV723" s="13">
        <v>0</v>
      </c>
      <c r="BW723" s="13">
        <v>0</v>
      </c>
      <c r="BX723" s="13">
        <v>0</v>
      </c>
    </row>
    <row r="724" spans="1:76" x14ac:dyDescent="0.25">
      <c r="A724" s="29"/>
      <c r="B724" s="13"/>
      <c r="C724" s="13"/>
      <c r="D724" s="81"/>
      <c r="E724" s="42"/>
      <c r="F724" s="13">
        <v>0</v>
      </c>
      <c r="G724" s="13">
        <v>0</v>
      </c>
      <c r="H724" s="13">
        <v>0</v>
      </c>
      <c r="I724" s="6"/>
      <c r="J724" s="6"/>
      <c r="K724" s="6"/>
      <c r="L724" s="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4"/>
      <c r="AS724" s="14"/>
      <c r="AT724" s="14"/>
      <c r="AU724" s="14"/>
      <c r="AV724" s="14"/>
      <c r="AW724" s="14"/>
      <c r="AX724" s="14"/>
      <c r="AY724" s="14"/>
      <c r="AZ724" s="14"/>
      <c r="BA724" s="14"/>
      <c r="BB724" s="14"/>
      <c r="BC724" s="14"/>
      <c r="BD724" s="14"/>
      <c r="BE724" s="14"/>
      <c r="BF724" s="14"/>
      <c r="BG724" s="14"/>
      <c r="BH724" s="14"/>
      <c r="BI724" s="14"/>
      <c r="BJ724" s="14"/>
      <c r="BK724" s="14"/>
      <c r="BL724" s="14"/>
      <c r="BM724" s="14"/>
      <c r="BN724" s="14"/>
      <c r="BO724" s="14"/>
      <c r="BP724" s="14"/>
      <c r="BQ724" s="14"/>
      <c r="BR724" s="14"/>
      <c r="BS724" s="14"/>
      <c r="BT724" s="13">
        <v>0</v>
      </c>
      <c r="BU724" s="13">
        <v>0</v>
      </c>
      <c r="BV724" s="13">
        <v>0</v>
      </c>
      <c r="BW724" s="13">
        <v>0</v>
      </c>
      <c r="BX724" s="13">
        <v>0</v>
      </c>
    </row>
    <row r="725" spans="1:76" x14ac:dyDescent="0.25">
      <c r="A725" s="29"/>
      <c r="B725" s="13"/>
      <c r="C725" s="13"/>
      <c r="D725" s="81"/>
      <c r="E725" s="42"/>
      <c r="F725" s="13">
        <v>0</v>
      </c>
      <c r="G725" s="13">
        <v>0</v>
      </c>
      <c r="H725" s="13">
        <v>0</v>
      </c>
      <c r="I725" s="6"/>
      <c r="J725" s="6"/>
      <c r="K725" s="6"/>
      <c r="L725" s="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4"/>
      <c r="AS725" s="14"/>
      <c r="AT725" s="14"/>
      <c r="AU725" s="14"/>
      <c r="AV725" s="14"/>
      <c r="AW725" s="14"/>
      <c r="AX725" s="14"/>
      <c r="AY725" s="14"/>
      <c r="AZ725" s="14"/>
      <c r="BA725" s="14"/>
      <c r="BB725" s="14"/>
      <c r="BC725" s="14"/>
      <c r="BD725" s="14"/>
      <c r="BE725" s="14"/>
      <c r="BF725" s="14"/>
      <c r="BG725" s="14"/>
      <c r="BH725" s="14"/>
      <c r="BI725" s="14"/>
      <c r="BJ725" s="14"/>
      <c r="BK725" s="14"/>
      <c r="BL725" s="14"/>
      <c r="BM725" s="14"/>
      <c r="BN725" s="14"/>
      <c r="BO725" s="14"/>
      <c r="BP725" s="14"/>
      <c r="BQ725" s="14"/>
      <c r="BR725" s="14"/>
      <c r="BS725" s="14"/>
      <c r="BT725" s="13">
        <v>0</v>
      </c>
      <c r="BU725" s="13">
        <v>0</v>
      </c>
      <c r="BV725" s="13">
        <v>0</v>
      </c>
      <c r="BW725" s="13">
        <v>0</v>
      </c>
      <c r="BX725" s="13">
        <v>0</v>
      </c>
    </row>
    <row r="726" spans="1:76" x14ac:dyDescent="0.25">
      <c r="A726" s="29"/>
      <c r="B726" s="13"/>
      <c r="C726" s="13"/>
      <c r="D726" s="81"/>
      <c r="E726" s="42"/>
      <c r="F726" s="13">
        <v>0</v>
      </c>
      <c r="G726" s="13">
        <v>0</v>
      </c>
      <c r="H726" s="13">
        <v>0</v>
      </c>
      <c r="I726" s="6"/>
      <c r="J726" s="6"/>
      <c r="K726" s="6"/>
      <c r="L726" s="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4"/>
      <c r="AS726" s="14"/>
      <c r="AT726" s="14"/>
      <c r="AU726" s="14"/>
      <c r="AV726" s="14"/>
      <c r="AW726" s="14"/>
      <c r="AX726" s="14"/>
      <c r="AY726" s="14"/>
      <c r="AZ726" s="14"/>
      <c r="BA726" s="14"/>
      <c r="BB726" s="14"/>
      <c r="BC726" s="14"/>
      <c r="BD726" s="14"/>
      <c r="BE726" s="14"/>
      <c r="BF726" s="14"/>
      <c r="BG726" s="14"/>
      <c r="BH726" s="14"/>
      <c r="BI726" s="14"/>
      <c r="BJ726" s="14"/>
      <c r="BK726" s="14"/>
      <c r="BL726" s="14"/>
      <c r="BM726" s="14"/>
      <c r="BN726" s="14"/>
      <c r="BO726" s="14"/>
      <c r="BP726" s="14"/>
      <c r="BQ726" s="14"/>
      <c r="BR726" s="14"/>
      <c r="BS726" s="14"/>
      <c r="BT726" s="13">
        <v>0</v>
      </c>
      <c r="BU726" s="13">
        <v>0</v>
      </c>
      <c r="BV726" s="13">
        <v>0</v>
      </c>
      <c r="BW726" s="13">
        <v>0</v>
      </c>
      <c r="BX726" s="13">
        <v>0</v>
      </c>
    </row>
    <row r="727" spans="1:76" x14ac:dyDescent="0.25">
      <c r="A727" s="29"/>
      <c r="B727" s="13"/>
      <c r="C727" s="13"/>
      <c r="D727" s="81"/>
      <c r="E727" s="42"/>
      <c r="F727" s="13">
        <v>0</v>
      </c>
      <c r="G727" s="13">
        <v>0</v>
      </c>
      <c r="H727" s="13">
        <v>0</v>
      </c>
      <c r="I727" s="6"/>
      <c r="J727" s="6"/>
      <c r="K727" s="6"/>
      <c r="L727" s="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4"/>
      <c r="AS727" s="14"/>
      <c r="AT727" s="14"/>
      <c r="AU727" s="14"/>
      <c r="AV727" s="14"/>
      <c r="AW727" s="14"/>
      <c r="AX727" s="14"/>
      <c r="AY727" s="14"/>
      <c r="AZ727" s="14"/>
      <c r="BA727" s="14"/>
      <c r="BB727" s="14"/>
      <c r="BC727" s="14"/>
      <c r="BD727" s="14"/>
      <c r="BE727" s="14"/>
      <c r="BF727" s="14"/>
      <c r="BG727" s="14"/>
      <c r="BH727" s="14"/>
      <c r="BI727" s="14"/>
      <c r="BJ727" s="14"/>
      <c r="BK727" s="14"/>
      <c r="BL727" s="14"/>
      <c r="BM727" s="14"/>
      <c r="BN727" s="14"/>
      <c r="BO727" s="14"/>
      <c r="BP727" s="14"/>
      <c r="BQ727" s="14"/>
      <c r="BR727" s="14"/>
      <c r="BS727" s="14"/>
      <c r="BT727" s="13">
        <v>0</v>
      </c>
      <c r="BU727" s="13">
        <v>0</v>
      </c>
      <c r="BV727" s="13">
        <v>0</v>
      </c>
      <c r="BW727" s="13">
        <v>0</v>
      </c>
      <c r="BX727" s="13">
        <v>0</v>
      </c>
    </row>
    <row r="728" spans="1:76" x14ac:dyDescent="0.25">
      <c r="A728" s="29"/>
      <c r="B728" s="13"/>
      <c r="C728" s="13"/>
      <c r="D728" s="81"/>
      <c r="E728" s="42"/>
      <c r="F728" s="13">
        <v>0</v>
      </c>
      <c r="G728" s="13">
        <v>0</v>
      </c>
      <c r="H728" s="13">
        <v>0</v>
      </c>
      <c r="I728" s="6"/>
      <c r="J728" s="6"/>
      <c r="K728" s="6"/>
      <c r="L728" s="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4"/>
      <c r="AS728" s="14"/>
      <c r="AT728" s="14"/>
      <c r="AU728" s="14"/>
      <c r="AV728" s="14"/>
      <c r="AW728" s="14"/>
      <c r="AX728" s="14"/>
      <c r="AY728" s="14"/>
      <c r="AZ728" s="14"/>
      <c r="BA728" s="14"/>
      <c r="BB728" s="14"/>
      <c r="BC728" s="14"/>
      <c r="BD728" s="14"/>
      <c r="BE728" s="14"/>
      <c r="BF728" s="14"/>
      <c r="BG728" s="14"/>
      <c r="BH728" s="14"/>
      <c r="BI728" s="14"/>
      <c r="BJ728" s="14"/>
      <c r="BK728" s="14"/>
      <c r="BL728" s="14"/>
      <c r="BM728" s="14"/>
      <c r="BN728" s="14"/>
      <c r="BO728" s="14"/>
      <c r="BP728" s="14"/>
      <c r="BQ728" s="14"/>
      <c r="BR728" s="14"/>
      <c r="BS728" s="14"/>
      <c r="BT728" s="13">
        <v>0</v>
      </c>
      <c r="BU728" s="13">
        <v>0</v>
      </c>
      <c r="BV728" s="13">
        <v>0</v>
      </c>
      <c r="BW728" s="13">
        <v>0</v>
      </c>
      <c r="BX728" s="13">
        <v>0</v>
      </c>
    </row>
    <row r="729" spans="1:76" x14ac:dyDescent="0.25">
      <c r="A729" s="29"/>
      <c r="B729" s="13"/>
      <c r="C729" s="13"/>
      <c r="D729" s="81"/>
      <c r="E729" s="42"/>
      <c r="F729" s="13">
        <v>0</v>
      </c>
      <c r="G729" s="13">
        <v>0</v>
      </c>
      <c r="H729" s="13">
        <v>0</v>
      </c>
      <c r="I729" s="6"/>
      <c r="J729" s="6"/>
      <c r="K729" s="6"/>
      <c r="L729" s="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4"/>
      <c r="AS729" s="14"/>
      <c r="AT729" s="14"/>
      <c r="AU729" s="14"/>
      <c r="AV729" s="14"/>
      <c r="AW729" s="14"/>
      <c r="AX729" s="14"/>
      <c r="AY729" s="14"/>
      <c r="AZ729" s="14"/>
      <c r="BA729" s="14"/>
      <c r="BB729" s="14"/>
      <c r="BC729" s="14"/>
      <c r="BD729" s="14"/>
      <c r="BE729" s="14"/>
      <c r="BF729" s="14"/>
      <c r="BG729" s="14"/>
      <c r="BH729" s="14"/>
      <c r="BI729" s="14"/>
      <c r="BJ729" s="14"/>
      <c r="BK729" s="14"/>
      <c r="BL729" s="14"/>
      <c r="BM729" s="14"/>
      <c r="BN729" s="14"/>
      <c r="BO729" s="14"/>
      <c r="BP729" s="14"/>
      <c r="BQ729" s="14"/>
      <c r="BR729" s="14"/>
      <c r="BS729" s="14"/>
      <c r="BT729" s="13">
        <v>0</v>
      </c>
      <c r="BU729" s="13">
        <v>0</v>
      </c>
      <c r="BV729" s="13">
        <v>0</v>
      </c>
      <c r="BW729" s="13">
        <v>0</v>
      </c>
      <c r="BX729" s="13">
        <v>0</v>
      </c>
    </row>
    <row r="730" spans="1:76" x14ac:dyDescent="0.25">
      <c r="A730" s="29"/>
      <c r="B730" s="13"/>
      <c r="C730" s="13"/>
      <c r="D730" s="81"/>
      <c r="E730" s="42"/>
      <c r="F730" s="13">
        <v>0</v>
      </c>
      <c r="G730" s="13">
        <v>0</v>
      </c>
      <c r="H730" s="13">
        <v>0</v>
      </c>
      <c r="I730" s="6"/>
      <c r="J730" s="6"/>
      <c r="K730" s="6"/>
      <c r="L730" s="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4"/>
      <c r="AS730" s="14"/>
      <c r="AT730" s="14"/>
      <c r="AU730" s="14"/>
      <c r="AV730" s="14"/>
      <c r="AW730" s="14"/>
      <c r="AX730" s="14"/>
      <c r="AY730" s="14"/>
      <c r="AZ730" s="14"/>
      <c r="BA730" s="14"/>
      <c r="BB730" s="14"/>
      <c r="BC730" s="14"/>
      <c r="BD730" s="14"/>
      <c r="BE730" s="14"/>
      <c r="BF730" s="14"/>
      <c r="BG730" s="14"/>
      <c r="BH730" s="14"/>
      <c r="BI730" s="14"/>
      <c r="BJ730" s="14"/>
      <c r="BK730" s="14"/>
      <c r="BL730" s="14"/>
      <c r="BM730" s="14"/>
      <c r="BN730" s="14"/>
      <c r="BO730" s="14"/>
      <c r="BP730" s="14"/>
      <c r="BQ730" s="14"/>
      <c r="BR730" s="14"/>
      <c r="BS730" s="14"/>
      <c r="BT730" s="13">
        <v>0</v>
      </c>
      <c r="BU730" s="13">
        <v>0</v>
      </c>
      <c r="BV730" s="13">
        <v>0</v>
      </c>
      <c r="BW730" s="13">
        <v>0</v>
      </c>
      <c r="BX730" s="13">
        <v>0</v>
      </c>
    </row>
    <row r="731" spans="1:76" x14ac:dyDescent="0.25">
      <c r="A731" s="29"/>
      <c r="B731" s="13"/>
      <c r="C731" s="13"/>
      <c r="D731" s="81"/>
      <c r="E731" s="42"/>
      <c r="F731" s="13">
        <v>0</v>
      </c>
      <c r="G731" s="13">
        <v>0</v>
      </c>
      <c r="H731" s="13">
        <v>0</v>
      </c>
      <c r="I731" s="6"/>
      <c r="J731" s="6"/>
      <c r="K731" s="6"/>
      <c r="L731" s="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4"/>
      <c r="AS731" s="14"/>
      <c r="AT731" s="14"/>
      <c r="AU731" s="14"/>
      <c r="AV731" s="14"/>
      <c r="AW731" s="14"/>
      <c r="AX731" s="14"/>
      <c r="AY731" s="14"/>
      <c r="AZ731" s="14"/>
      <c r="BA731" s="14"/>
      <c r="BB731" s="14"/>
      <c r="BC731" s="14"/>
      <c r="BD731" s="14"/>
      <c r="BE731" s="14"/>
      <c r="BF731" s="14"/>
      <c r="BG731" s="14"/>
      <c r="BH731" s="14"/>
      <c r="BI731" s="14"/>
      <c r="BJ731" s="14"/>
      <c r="BK731" s="14"/>
      <c r="BL731" s="14"/>
      <c r="BM731" s="14"/>
      <c r="BN731" s="14"/>
      <c r="BO731" s="14"/>
      <c r="BP731" s="14"/>
      <c r="BQ731" s="14"/>
      <c r="BR731" s="14"/>
      <c r="BS731" s="14"/>
      <c r="BT731" s="13">
        <v>0</v>
      </c>
      <c r="BU731" s="13">
        <v>0</v>
      </c>
      <c r="BV731" s="13">
        <v>0</v>
      </c>
      <c r="BW731" s="13">
        <v>0</v>
      </c>
      <c r="BX731" s="13">
        <v>0</v>
      </c>
    </row>
    <row r="732" spans="1:76" x14ac:dyDescent="0.25">
      <c r="A732" s="29"/>
      <c r="B732" s="13"/>
      <c r="C732" s="13"/>
      <c r="D732" s="81"/>
      <c r="E732" s="42"/>
      <c r="F732" s="13">
        <v>0</v>
      </c>
      <c r="G732" s="13">
        <v>0</v>
      </c>
      <c r="H732" s="13">
        <v>0</v>
      </c>
      <c r="I732" s="6"/>
      <c r="J732" s="6"/>
      <c r="K732" s="6"/>
      <c r="L732" s="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4"/>
      <c r="AS732" s="14"/>
      <c r="AT732" s="14"/>
      <c r="AU732" s="14"/>
      <c r="AV732" s="14"/>
      <c r="AW732" s="14"/>
      <c r="AX732" s="14"/>
      <c r="AY732" s="14"/>
      <c r="AZ732" s="14"/>
      <c r="BA732" s="14"/>
      <c r="BB732" s="14"/>
      <c r="BC732" s="14"/>
      <c r="BD732" s="14"/>
      <c r="BE732" s="14"/>
      <c r="BF732" s="14"/>
      <c r="BG732" s="14"/>
      <c r="BH732" s="14"/>
      <c r="BI732" s="14"/>
      <c r="BJ732" s="14"/>
      <c r="BK732" s="14"/>
      <c r="BL732" s="14"/>
      <c r="BM732" s="14"/>
      <c r="BN732" s="14"/>
      <c r="BO732" s="14"/>
      <c r="BP732" s="14"/>
      <c r="BQ732" s="14"/>
      <c r="BR732" s="14"/>
      <c r="BS732" s="14"/>
      <c r="BT732" s="13">
        <v>0</v>
      </c>
      <c r="BU732" s="13">
        <v>0</v>
      </c>
      <c r="BV732" s="13">
        <v>0</v>
      </c>
      <c r="BW732" s="13">
        <v>0</v>
      </c>
      <c r="BX732" s="13">
        <v>0</v>
      </c>
    </row>
    <row r="733" spans="1:76" x14ac:dyDescent="0.25">
      <c r="A733" s="29"/>
      <c r="B733" s="13"/>
      <c r="C733" s="13"/>
      <c r="D733" s="81"/>
      <c r="E733" s="42"/>
      <c r="F733" s="13">
        <v>0</v>
      </c>
      <c r="G733" s="13">
        <v>0</v>
      </c>
      <c r="H733" s="13">
        <v>0</v>
      </c>
      <c r="I733" s="6"/>
      <c r="J733" s="6"/>
      <c r="K733" s="6"/>
      <c r="L733" s="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4"/>
      <c r="AS733" s="14"/>
      <c r="AT733" s="14"/>
      <c r="AU733" s="14"/>
      <c r="AV733" s="14"/>
      <c r="AW733" s="14"/>
      <c r="AX733" s="14"/>
      <c r="AY733" s="14"/>
      <c r="AZ733" s="14"/>
      <c r="BA733" s="14"/>
      <c r="BB733" s="14"/>
      <c r="BC733" s="14"/>
      <c r="BD733" s="14"/>
      <c r="BE733" s="14"/>
      <c r="BF733" s="14"/>
      <c r="BG733" s="14"/>
      <c r="BH733" s="14"/>
      <c r="BI733" s="14"/>
      <c r="BJ733" s="14"/>
      <c r="BK733" s="14"/>
      <c r="BL733" s="14"/>
      <c r="BM733" s="14"/>
      <c r="BN733" s="14"/>
      <c r="BO733" s="14"/>
      <c r="BP733" s="14"/>
      <c r="BQ733" s="14"/>
      <c r="BR733" s="14"/>
      <c r="BS733" s="14"/>
      <c r="BT733" s="13">
        <v>0</v>
      </c>
      <c r="BU733" s="13">
        <v>0</v>
      </c>
      <c r="BV733" s="13">
        <v>0</v>
      </c>
      <c r="BW733" s="13">
        <v>0</v>
      </c>
      <c r="BX733" s="13">
        <v>0</v>
      </c>
    </row>
    <row r="734" spans="1:76" x14ac:dyDescent="0.25">
      <c r="A734" s="29"/>
      <c r="B734" s="13"/>
      <c r="C734" s="13"/>
      <c r="D734" s="81"/>
      <c r="E734" s="42"/>
      <c r="F734" s="13">
        <v>0</v>
      </c>
      <c r="G734" s="13">
        <v>0</v>
      </c>
      <c r="H734" s="13">
        <v>0</v>
      </c>
      <c r="I734" s="6"/>
      <c r="J734" s="6"/>
      <c r="K734" s="6"/>
      <c r="L734" s="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4"/>
      <c r="AS734" s="14"/>
      <c r="AT734" s="14"/>
      <c r="AU734" s="14"/>
      <c r="AV734" s="14"/>
      <c r="AW734" s="14"/>
      <c r="AX734" s="14"/>
      <c r="AY734" s="14"/>
      <c r="AZ734" s="14"/>
      <c r="BA734" s="14"/>
      <c r="BB734" s="14"/>
      <c r="BC734" s="14"/>
      <c r="BD734" s="14"/>
      <c r="BE734" s="14"/>
      <c r="BF734" s="14"/>
      <c r="BG734" s="14"/>
      <c r="BH734" s="14"/>
      <c r="BI734" s="14"/>
      <c r="BJ734" s="14"/>
      <c r="BK734" s="14"/>
      <c r="BL734" s="14"/>
      <c r="BM734" s="14"/>
      <c r="BN734" s="14"/>
      <c r="BO734" s="14"/>
      <c r="BP734" s="14"/>
      <c r="BQ734" s="14"/>
      <c r="BR734" s="14"/>
      <c r="BS734" s="14"/>
      <c r="BT734" s="13">
        <v>0</v>
      </c>
      <c r="BU734" s="13">
        <v>0</v>
      </c>
      <c r="BV734" s="13">
        <v>0</v>
      </c>
      <c r="BW734" s="13">
        <v>0</v>
      </c>
      <c r="BX734" s="13">
        <v>0</v>
      </c>
    </row>
    <row r="735" spans="1:76" x14ac:dyDescent="0.25">
      <c r="A735" s="29"/>
      <c r="B735" s="13"/>
      <c r="C735" s="13"/>
      <c r="D735" s="81"/>
      <c r="E735" s="42"/>
      <c r="F735" s="13">
        <v>0</v>
      </c>
      <c r="G735" s="13">
        <v>0</v>
      </c>
      <c r="H735" s="13">
        <v>0</v>
      </c>
      <c r="I735" s="6"/>
      <c r="J735" s="6"/>
      <c r="K735" s="6"/>
      <c r="L735" s="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4"/>
      <c r="AS735" s="14"/>
      <c r="AT735" s="14"/>
      <c r="AU735" s="14"/>
      <c r="AV735" s="14"/>
      <c r="AW735" s="14"/>
      <c r="AX735" s="14"/>
      <c r="AY735" s="14"/>
      <c r="AZ735" s="14"/>
      <c r="BA735" s="14"/>
      <c r="BB735" s="14"/>
      <c r="BC735" s="14"/>
      <c r="BD735" s="14"/>
      <c r="BE735" s="14"/>
      <c r="BF735" s="14"/>
      <c r="BG735" s="14"/>
      <c r="BH735" s="14"/>
      <c r="BI735" s="14"/>
      <c r="BJ735" s="14"/>
      <c r="BK735" s="14"/>
      <c r="BL735" s="14"/>
      <c r="BM735" s="14"/>
      <c r="BN735" s="14"/>
      <c r="BO735" s="14"/>
      <c r="BP735" s="14"/>
      <c r="BQ735" s="14"/>
      <c r="BR735" s="14"/>
      <c r="BS735" s="14"/>
      <c r="BT735" s="13">
        <v>0</v>
      </c>
      <c r="BU735" s="13">
        <v>0</v>
      </c>
      <c r="BV735" s="13">
        <v>0</v>
      </c>
      <c r="BW735" s="13">
        <v>0</v>
      </c>
      <c r="BX735" s="13">
        <v>0</v>
      </c>
    </row>
    <row r="736" spans="1:76" x14ac:dyDescent="0.25">
      <c r="A736" s="29"/>
      <c r="B736" s="13"/>
      <c r="C736" s="13"/>
      <c r="D736" s="81"/>
      <c r="E736" s="42"/>
      <c r="F736" s="13">
        <v>0</v>
      </c>
      <c r="G736" s="13">
        <v>0</v>
      </c>
      <c r="H736" s="13">
        <v>0</v>
      </c>
      <c r="I736" s="6"/>
      <c r="J736" s="6"/>
      <c r="K736" s="6"/>
      <c r="L736" s="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4"/>
      <c r="AS736" s="14"/>
      <c r="AT736" s="14"/>
      <c r="AU736" s="14"/>
      <c r="AV736" s="14"/>
      <c r="AW736" s="14"/>
      <c r="AX736" s="14"/>
      <c r="AY736" s="14"/>
      <c r="AZ736" s="14"/>
      <c r="BA736" s="14"/>
      <c r="BB736" s="14"/>
      <c r="BC736" s="14"/>
      <c r="BD736" s="14"/>
      <c r="BE736" s="14"/>
      <c r="BF736" s="14"/>
      <c r="BG736" s="14"/>
      <c r="BH736" s="14"/>
      <c r="BI736" s="14"/>
      <c r="BJ736" s="14"/>
      <c r="BK736" s="14"/>
      <c r="BL736" s="14"/>
      <c r="BM736" s="14"/>
      <c r="BN736" s="14"/>
      <c r="BO736" s="14"/>
      <c r="BP736" s="14"/>
      <c r="BQ736" s="14"/>
      <c r="BR736" s="14"/>
      <c r="BS736" s="14"/>
      <c r="BT736" s="13">
        <v>0</v>
      </c>
      <c r="BU736" s="13">
        <v>0</v>
      </c>
      <c r="BV736" s="13">
        <v>0</v>
      </c>
      <c r="BW736" s="13">
        <v>0</v>
      </c>
      <c r="BX736" s="13">
        <v>0</v>
      </c>
    </row>
    <row r="737" spans="1:76" x14ac:dyDescent="0.25">
      <c r="A737" s="29"/>
      <c r="B737" s="13"/>
      <c r="C737" s="13"/>
      <c r="D737" s="81"/>
      <c r="E737" s="42"/>
      <c r="F737" s="13">
        <v>0</v>
      </c>
      <c r="G737" s="13">
        <v>0</v>
      </c>
      <c r="H737" s="13">
        <v>0</v>
      </c>
      <c r="I737" s="6"/>
      <c r="J737" s="6"/>
      <c r="K737" s="6"/>
      <c r="L737" s="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4"/>
      <c r="AS737" s="14"/>
      <c r="AT737" s="14"/>
      <c r="AU737" s="14"/>
      <c r="AV737" s="14"/>
      <c r="AW737" s="14"/>
      <c r="AX737" s="14"/>
      <c r="AY737" s="14"/>
      <c r="AZ737" s="14"/>
      <c r="BA737" s="14"/>
      <c r="BB737" s="14"/>
      <c r="BC737" s="14"/>
      <c r="BD737" s="14"/>
      <c r="BE737" s="14"/>
      <c r="BF737" s="14"/>
      <c r="BG737" s="14"/>
      <c r="BH737" s="14"/>
      <c r="BI737" s="14"/>
      <c r="BJ737" s="14"/>
      <c r="BK737" s="14"/>
      <c r="BL737" s="14"/>
      <c r="BM737" s="14"/>
      <c r="BN737" s="14"/>
      <c r="BO737" s="14"/>
      <c r="BP737" s="14"/>
      <c r="BQ737" s="14"/>
      <c r="BR737" s="14"/>
      <c r="BS737" s="14"/>
      <c r="BT737" s="13">
        <v>0</v>
      </c>
      <c r="BU737" s="13">
        <v>0</v>
      </c>
      <c r="BV737" s="13">
        <v>0</v>
      </c>
      <c r="BW737" s="13">
        <v>0</v>
      </c>
      <c r="BX737" s="13">
        <v>0</v>
      </c>
    </row>
    <row r="738" spans="1:76" x14ac:dyDescent="0.25">
      <c r="A738" s="29"/>
      <c r="B738" s="13"/>
      <c r="C738" s="13"/>
      <c r="D738" s="81"/>
      <c r="E738" s="42"/>
      <c r="F738" s="13">
        <v>0</v>
      </c>
      <c r="G738" s="13">
        <v>0</v>
      </c>
      <c r="H738" s="13">
        <v>0</v>
      </c>
      <c r="I738" s="6"/>
      <c r="J738" s="6"/>
      <c r="K738" s="6"/>
      <c r="L738" s="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4"/>
      <c r="AS738" s="14"/>
      <c r="AT738" s="14"/>
      <c r="AU738" s="14"/>
      <c r="AV738" s="14"/>
      <c r="AW738" s="14"/>
      <c r="AX738" s="14"/>
      <c r="AY738" s="14"/>
      <c r="AZ738" s="14"/>
      <c r="BA738" s="14"/>
      <c r="BB738" s="14"/>
      <c r="BC738" s="14"/>
      <c r="BD738" s="14"/>
      <c r="BE738" s="14"/>
      <c r="BF738" s="14"/>
      <c r="BG738" s="14"/>
      <c r="BH738" s="14"/>
      <c r="BI738" s="14"/>
      <c r="BJ738" s="14"/>
      <c r="BK738" s="14"/>
      <c r="BL738" s="14"/>
      <c r="BM738" s="14"/>
      <c r="BN738" s="14"/>
      <c r="BO738" s="14"/>
      <c r="BP738" s="14"/>
      <c r="BQ738" s="14"/>
      <c r="BR738" s="14"/>
      <c r="BS738" s="14"/>
      <c r="BT738" s="13">
        <v>0</v>
      </c>
      <c r="BU738" s="13">
        <v>0</v>
      </c>
      <c r="BV738" s="13">
        <v>0</v>
      </c>
      <c r="BW738" s="13">
        <v>0</v>
      </c>
      <c r="BX738" s="13">
        <v>0</v>
      </c>
    </row>
    <row r="739" spans="1:76" x14ac:dyDescent="0.25">
      <c r="A739" s="29"/>
      <c r="B739" s="13"/>
      <c r="C739" s="13"/>
      <c r="D739" s="81"/>
      <c r="E739" s="42"/>
      <c r="F739" s="13">
        <v>0</v>
      </c>
      <c r="G739" s="13">
        <v>0</v>
      </c>
      <c r="H739" s="13">
        <v>0</v>
      </c>
      <c r="I739" s="6"/>
      <c r="J739" s="6"/>
      <c r="K739" s="6"/>
      <c r="L739" s="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4"/>
      <c r="AS739" s="14"/>
      <c r="AT739" s="14"/>
      <c r="AU739" s="14"/>
      <c r="AV739" s="14"/>
      <c r="AW739" s="14"/>
      <c r="AX739" s="14"/>
      <c r="AY739" s="14"/>
      <c r="AZ739" s="14"/>
      <c r="BA739" s="14"/>
      <c r="BB739" s="14"/>
      <c r="BC739" s="14"/>
      <c r="BD739" s="14"/>
      <c r="BE739" s="14"/>
      <c r="BF739" s="14"/>
      <c r="BG739" s="14"/>
      <c r="BH739" s="14"/>
      <c r="BI739" s="14"/>
      <c r="BJ739" s="14"/>
      <c r="BK739" s="14"/>
      <c r="BL739" s="14"/>
      <c r="BM739" s="14"/>
      <c r="BN739" s="14"/>
      <c r="BO739" s="14"/>
      <c r="BP739" s="14"/>
      <c r="BQ739" s="14"/>
      <c r="BR739" s="14"/>
      <c r="BS739" s="14"/>
      <c r="BT739" s="13">
        <v>0</v>
      </c>
      <c r="BU739" s="13">
        <v>0</v>
      </c>
      <c r="BV739" s="13">
        <v>0</v>
      </c>
      <c r="BW739" s="13">
        <v>0</v>
      </c>
      <c r="BX739" s="13">
        <v>0</v>
      </c>
    </row>
    <row r="740" spans="1:76" x14ac:dyDescent="0.25">
      <c r="A740" s="29"/>
      <c r="B740" s="13"/>
      <c r="C740" s="13"/>
      <c r="D740" s="81"/>
      <c r="E740" s="42"/>
      <c r="F740" s="13">
        <v>0</v>
      </c>
      <c r="G740" s="13">
        <v>0</v>
      </c>
      <c r="H740" s="13">
        <v>0</v>
      </c>
      <c r="I740" s="6"/>
      <c r="J740" s="6"/>
      <c r="K740" s="6"/>
      <c r="L740" s="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4"/>
      <c r="AS740" s="14"/>
      <c r="AT740" s="14"/>
      <c r="AU740" s="14"/>
      <c r="AV740" s="14"/>
      <c r="AW740" s="14"/>
      <c r="AX740" s="14"/>
      <c r="AY740" s="14"/>
      <c r="AZ740" s="14"/>
      <c r="BA740" s="14"/>
      <c r="BB740" s="14"/>
      <c r="BC740" s="14"/>
      <c r="BD740" s="14"/>
      <c r="BE740" s="14"/>
      <c r="BF740" s="14"/>
      <c r="BG740" s="14"/>
      <c r="BH740" s="14"/>
      <c r="BI740" s="14"/>
      <c r="BJ740" s="14"/>
      <c r="BK740" s="14"/>
      <c r="BL740" s="14"/>
      <c r="BM740" s="14"/>
      <c r="BN740" s="14"/>
      <c r="BO740" s="14"/>
      <c r="BP740" s="14"/>
      <c r="BQ740" s="14"/>
      <c r="BR740" s="14"/>
      <c r="BS740" s="14"/>
      <c r="BT740" s="13">
        <v>0</v>
      </c>
      <c r="BU740" s="13">
        <v>0</v>
      </c>
      <c r="BV740" s="13">
        <v>0</v>
      </c>
      <c r="BW740" s="13">
        <v>0</v>
      </c>
      <c r="BX740" s="13">
        <v>0</v>
      </c>
    </row>
    <row r="741" spans="1:76" x14ac:dyDescent="0.25">
      <c r="A741" s="29"/>
      <c r="B741" s="13"/>
      <c r="C741" s="13"/>
      <c r="D741" s="81"/>
      <c r="E741" s="42"/>
      <c r="F741" s="13">
        <v>0</v>
      </c>
      <c r="G741" s="13">
        <v>0</v>
      </c>
      <c r="H741" s="13">
        <v>0</v>
      </c>
      <c r="I741" s="6"/>
      <c r="J741" s="6"/>
      <c r="K741" s="6"/>
      <c r="L741" s="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4"/>
      <c r="AS741" s="14"/>
      <c r="AT741" s="14"/>
      <c r="AU741" s="14"/>
      <c r="AV741" s="14"/>
      <c r="AW741" s="14"/>
      <c r="AX741" s="14"/>
      <c r="AY741" s="14"/>
      <c r="AZ741" s="14"/>
      <c r="BA741" s="14"/>
      <c r="BB741" s="14"/>
      <c r="BC741" s="14"/>
      <c r="BD741" s="14"/>
      <c r="BE741" s="14"/>
      <c r="BF741" s="14"/>
      <c r="BG741" s="14"/>
      <c r="BH741" s="14"/>
      <c r="BI741" s="14"/>
      <c r="BJ741" s="14"/>
      <c r="BK741" s="14"/>
      <c r="BL741" s="14"/>
      <c r="BM741" s="14"/>
      <c r="BN741" s="14"/>
      <c r="BO741" s="14"/>
      <c r="BP741" s="14"/>
      <c r="BQ741" s="14"/>
      <c r="BR741" s="14"/>
      <c r="BS741" s="14"/>
      <c r="BT741" s="13">
        <v>0</v>
      </c>
      <c r="BU741" s="13">
        <v>0</v>
      </c>
      <c r="BV741" s="13">
        <v>0</v>
      </c>
      <c r="BW741" s="13">
        <v>0</v>
      </c>
      <c r="BX741" s="13">
        <v>0</v>
      </c>
    </row>
    <row r="742" spans="1:76" x14ac:dyDescent="0.25">
      <c r="A742" s="29"/>
      <c r="B742" s="13"/>
      <c r="C742" s="13"/>
      <c r="D742" s="81"/>
      <c r="E742" s="42"/>
      <c r="F742" s="13">
        <v>0</v>
      </c>
      <c r="G742" s="13">
        <v>0</v>
      </c>
      <c r="H742" s="13">
        <v>0</v>
      </c>
      <c r="I742" s="6"/>
      <c r="J742" s="6"/>
      <c r="K742" s="6"/>
      <c r="L742" s="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4"/>
      <c r="AS742" s="14"/>
      <c r="AT742" s="14"/>
      <c r="AU742" s="14"/>
      <c r="AV742" s="14"/>
      <c r="AW742" s="14"/>
      <c r="AX742" s="14"/>
      <c r="AY742" s="14"/>
      <c r="AZ742" s="14"/>
      <c r="BA742" s="14"/>
      <c r="BB742" s="14"/>
      <c r="BC742" s="14"/>
      <c r="BD742" s="14"/>
      <c r="BE742" s="14"/>
      <c r="BF742" s="14"/>
      <c r="BG742" s="14"/>
      <c r="BH742" s="14"/>
      <c r="BI742" s="14"/>
      <c r="BJ742" s="14"/>
      <c r="BK742" s="14"/>
      <c r="BL742" s="14"/>
      <c r="BM742" s="14"/>
      <c r="BN742" s="14"/>
      <c r="BO742" s="14"/>
      <c r="BP742" s="14"/>
      <c r="BQ742" s="14"/>
      <c r="BR742" s="14"/>
      <c r="BS742" s="14"/>
      <c r="BT742" s="13">
        <v>0</v>
      </c>
      <c r="BU742" s="13">
        <v>0</v>
      </c>
      <c r="BV742" s="13">
        <v>0</v>
      </c>
      <c r="BW742" s="13">
        <v>0</v>
      </c>
      <c r="BX742" s="13">
        <v>0</v>
      </c>
    </row>
    <row r="743" spans="1:76" x14ac:dyDescent="0.25">
      <c r="A743" s="29"/>
      <c r="B743" s="13"/>
      <c r="C743" s="13"/>
      <c r="D743" s="81"/>
      <c r="E743" s="42"/>
      <c r="F743" s="13">
        <v>0</v>
      </c>
      <c r="G743" s="13">
        <v>0</v>
      </c>
      <c r="H743" s="13">
        <v>0</v>
      </c>
      <c r="I743" s="6"/>
      <c r="J743" s="6"/>
      <c r="K743" s="6"/>
      <c r="L743" s="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4"/>
      <c r="AS743" s="14"/>
      <c r="AT743" s="14"/>
      <c r="AU743" s="14"/>
      <c r="AV743" s="14"/>
      <c r="AW743" s="14"/>
      <c r="AX743" s="14"/>
      <c r="AY743" s="14"/>
      <c r="AZ743" s="14"/>
      <c r="BA743" s="14"/>
      <c r="BB743" s="14"/>
      <c r="BC743" s="14"/>
      <c r="BD743" s="14"/>
      <c r="BE743" s="14"/>
      <c r="BF743" s="14"/>
      <c r="BG743" s="14"/>
      <c r="BH743" s="14"/>
      <c r="BI743" s="14"/>
      <c r="BJ743" s="14"/>
      <c r="BK743" s="14"/>
      <c r="BL743" s="14"/>
      <c r="BM743" s="14"/>
      <c r="BN743" s="14"/>
      <c r="BO743" s="14"/>
      <c r="BP743" s="14"/>
      <c r="BQ743" s="14"/>
      <c r="BR743" s="14"/>
      <c r="BS743" s="14"/>
      <c r="BT743" s="13">
        <v>0</v>
      </c>
      <c r="BU743" s="13">
        <v>0</v>
      </c>
      <c r="BV743" s="13">
        <v>0</v>
      </c>
      <c r="BW743" s="13">
        <v>0</v>
      </c>
      <c r="BX743" s="13">
        <v>0</v>
      </c>
    </row>
    <row r="744" spans="1:76" x14ac:dyDescent="0.25">
      <c r="A744" s="29"/>
      <c r="B744" s="13"/>
      <c r="C744" s="13"/>
      <c r="D744" s="81"/>
      <c r="E744" s="42"/>
      <c r="F744" s="13">
        <v>0</v>
      </c>
      <c r="G744" s="13">
        <v>0</v>
      </c>
      <c r="H744" s="13">
        <v>0</v>
      </c>
      <c r="I744" s="6"/>
      <c r="J744" s="6"/>
      <c r="K744" s="6"/>
      <c r="L744" s="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4"/>
      <c r="AS744" s="14"/>
      <c r="AT744" s="14"/>
      <c r="AU744" s="14"/>
      <c r="AV744" s="14"/>
      <c r="AW744" s="14"/>
      <c r="AX744" s="14"/>
      <c r="AY744" s="14"/>
      <c r="AZ744" s="14"/>
      <c r="BA744" s="14"/>
      <c r="BB744" s="14"/>
      <c r="BC744" s="14"/>
      <c r="BD744" s="14"/>
      <c r="BE744" s="14"/>
      <c r="BF744" s="14"/>
      <c r="BG744" s="14"/>
      <c r="BH744" s="14"/>
      <c r="BI744" s="14"/>
      <c r="BJ744" s="14"/>
      <c r="BK744" s="14"/>
      <c r="BL744" s="14"/>
      <c r="BM744" s="14"/>
      <c r="BN744" s="14"/>
      <c r="BO744" s="14"/>
      <c r="BP744" s="14"/>
      <c r="BQ744" s="14"/>
      <c r="BR744" s="14"/>
      <c r="BS744" s="14"/>
      <c r="BT744" s="13">
        <v>0</v>
      </c>
      <c r="BU744" s="13">
        <v>0</v>
      </c>
      <c r="BV744" s="13">
        <v>0</v>
      </c>
      <c r="BW744" s="13">
        <v>0</v>
      </c>
      <c r="BX744" s="13">
        <v>0</v>
      </c>
    </row>
    <row r="745" spans="1:76" x14ac:dyDescent="0.25">
      <c r="A745" s="29"/>
      <c r="B745" s="13"/>
      <c r="C745" s="13"/>
      <c r="D745" s="81"/>
      <c r="E745" s="42"/>
      <c r="F745" s="13">
        <v>0</v>
      </c>
      <c r="G745" s="13">
        <v>0</v>
      </c>
      <c r="H745" s="13">
        <v>0</v>
      </c>
      <c r="I745" s="6"/>
      <c r="J745" s="6"/>
      <c r="K745" s="6"/>
      <c r="L745" s="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4"/>
      <c r="AS745" s="14"/>
      <c r="AT745" s="14"/>
      <c r="AU745" s="14"/>
      <c r="AV745" s="14"/>
      <c r="AW745" s="14"/>
      <c r="AX745" s="14"/>
      <c r="AY745" s="14"/>
      <c r="AZ745" s="14"/>
      <c r="BA745" s="14"/>
      <c r="BB745" s="14"/>
      <c r="BC745" s="14"/>
      <c r="BD745" s="14"/>
      <c r="BE745" s="14"/>
      <c r="BF745" s="14"/>
      <c r="BG745" s="14"/>
      <c r="BH745" s="14"/>
      <c r="BI745" s="14"/>
      <c r="BJ745" s="14"/>
      <c r="BK745" s="14"/>
      <c r="BL745" s="14"/>
      <c r="BM745" s="14"/>
      <c r="BN745" s="14"/>
      <c r="BO745" s="14"/>
      <c r="BP745" s="14"/>
      <c r="BQ745" s="14"/>
      <c r="BR745" s="14"/>
      <c r="BS745" s="14"/>
      <c r="BT745" s="13">
        <v>0</v>
      </c>
      <c r="BU745" s="13">
        <v>0</v>
      </c>
      <c r="BV745" s="13">
        <v>0</v>
      </c>
      <c r="BW745" s="13">
        <v>0</v>
      </c>
      <c r="BX745" s="13">
        <v>0</v>
      </c>
    </row>
    <row r="746" spans="1:76" x14ac:dyDescent="0.25">
      <c r="A746" s="29"/>
      <c r="B746" s="13"/>
      <c r="C746" s="13"/>
      <c r="D746" s="81"/>
      <c r="E746" s="42"/>
      <c r="F746" s="13">
        <v>0</v>
      </c>
      <c r="G746" s="13">
        <v>0</v>
      </c>
      <c r="H746" s="13">
        <v>0</v>
      </c>
      <c r="I746" s="6"/>
      <c r="J746" s="6"/>
      <c r="K746" s="6"/>
      <c r="L746" s="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4"/>
      <c r="AS746" s="14"/>
      <c r="AT746" s="14"/>
      <c r="AU746" s="14"/>
      <c r="AV746" s="14"/>
      <c r="AW746" s="14"/>
      <c r="AX746" s="14"/>
      <c r="AY746" s="14"/>
      <c r="AZ746" s="14"/>
      <c r="BA746" s="14"/>
      <c r="BB746" s="14"/>
      <c r="BC746" s="14"/>
      <c r="BD746" s="14"/>
      <c r="BE746" s="14"/>
      <c r="BF746" s="14"/>
      <c r="BG746" s="14"/>
      <c r="BH746" s="14"/>
      <c r="BI746" s="14"/>
      <c r="BJ746" s="14"/>
      <c r="BK746" s="14"/>
      <c r="BL746" s="14"/>
      <c r="BM746" s="14"/>
      <c r="BN746" s="14"/>
      <c r="BO746" s="14"/>
      <c r="BP746" s="14"/>
      <c r="BQ746" s="14"/>
      <c r="BR746" s="14"/>
      <c r="BS746" s="14"/>
      <c r="BT746" s="13">
        <v>0</v>
      </c>
      <c r="BU746" s="13">
        <v>0</v>
      </c>
      <c r="BV746" s="13">
        <v>0</v>
      </c>
      <c r="BW746" s="13">
        <v>0</v>
      </c>
      <c r="BX746" s="13">
        <v>0</v>
      </c>
    </row>
    <row r="747" spans="1:76" x14ac:dyDescent="0.25">
      <c r="A747" s="29"/>
      <c r="B747" s="13"/>
      <c r="C747" s="13"/>
      <c r="D747" s="81"/>
      <c r="E747" s="42"/>
      <c r="F747" s="13">
        <v>0</v>
      </c>
      <c r="G747" s="13">
        <v>0</v>
      </c>
      <c r="H747" s="13">
        <v>0</v>
      </c>
      <c r="I747" s="6"/>
      <c r="J747" s="6"/>
      <c r="K747" s="6"/>
      <c r="L747" s="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4"/>
      <c r="AS747" s="14"/>
      <c r="AT747" s="14"/>
      <c r="AU747" s="14"/>
      <c r="AV747" s="14"/>
      <c r="AW747" s="14"/>
      <c r="AX747" s="14"/>
      <c r="AY747" s="14"/>
      <c r="AZ747" s="14"/>
      <c r="BA747" s="14"/>
      <c r="BB747" s="14"/>
      <c r="BC747" s="14"/>
      <c r="BD747" s="14"/>
      <c r="BE747" s="14"/>
      <c r="BF747" s="14"/>
      <c r="BG747" s="14"/>
      <c r="BH747" s="14"/>
      <c r="BI747" s="14"/>
      <c r="BJ747" s="14"/>
      <c r="BK747" s="14"/>
      <c r="BL747" s="14"/>
      <c r="BM747" s="14"/>
      <c r="BN747" s="14"/>
      <c r="BO747" s="14"/>
      <c r="BP747" s="14"/>
      <c r="BQ747" s="14"/>
      <c r="BR747" s="14"/>
      <c r="BS747" s="14"/>
      <c r="BT747" s="13">
        <v>0</v>
      </c>
      <c r="BU747" s="13">
        <v>0</v>
      </c>
      <c r="BV747" s="13">
        <v>0</v>
      </c>
      <c r="BW747" s="13">
        <v>0</v>
      </c>
      <c r="BX747" s="13">
        <v>0</v>
      </c>
    </row>
    <row r="748" spans="1:76" x14ac:dyDescent="0.25">
      <c r="A748" s="29"/>
      <c r="B748" s="13"/>
      <c r="C748" s="13"/>
      <c r="D748" s="81"/>
      <c r="E748" s="42"/>
      <c r="F748" s="13">
        <v>0</v>
      </c>
      <c r="G748" s="13">
        <v>0</v>
      </c>
      <c r="H748" s="13">
        <v>0</v>
      </c>
      <c r="I748" s="6"/>
      <c r="J748" s="6"/>
      <c r="K748" s="6"/>
      <c r="L748" s="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4"/>
      <c r="AS748" s="14"/>
      <c r="AT748" s="14"/>
      <c r="AU748" s="14"/>
      <c r="AV748" s="14"/>
      <c r="AW748" s="14"/>
      <c r="AX748" s="14"/>
      <c r="AY748" s="14"/>
      <c r="AZ748" s="14"/>
      <c r="BA748" s="14"/>
      <c r="BB748" s="14"/>
      <c r="BC748" s="14"/>
      <c r="BD748" s="14"/>
      <c r="BE748" s="14"/>
      <c r="BF748" s="14"/>
      <c r="BG748" s="14"/>
      <c r="BH748" s="14"/>
      <c r="BI748" s="14"/>
      <c r="BJ748" s="14"/>
      <c r="BK748" s="14"/>
      <c r="BL748" s="14"/>
      <c r="BM748" s="14"/>
      <c r="BN748" s="14"/>
      <c r="BO748" s="14"/>
      <c r="BP748" s="14"/>
      <c r="BQ748" s="14"/>
      <c r="BR748" s="14"/>
      <c r="BS748" s="14"/>
      <c r="BT748" s="13">
        <v>0</v>
      </c>
      <c r="BU748" s="13">
        <v>0</v>
      </c>
      <c r="BV748" s="13">
        <v>0</v>
      </c>
      <c r="BW748" s="13">
        <v>0</v>
      </c>
      <c r="BX748" s="13">
        <v>0</v>
      </c>
    </row>
    <row r="749" spans="1:76" x14ac:dyDescent="0.25">
      <c r="A749" s="29"/>
      <c r="B749" s="13"/>
      <c r="C749" s="13"/>
      <c r="D749" s="81"/>
      <c r="E749" s="42"/>
      <c r="F749" s="13">
        <v>0</v>
      </c>
      <c r="G749" s="13">
        <v>0</v>
      </c>
      <c r="H749" s="13">
        <v>0</v>
      </c>
      <c r="I749" s="6"/>
      <c r="J749" s="6"/>
      <c r="K749" s="6"/>
      <c r="L749" s="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4"/>
      <c r="AS749" s="14"/>
      <c r="AT749" s="14"/>
      <c r="AU749" s="14"/>
      <c r="AV749" s="14"/>
      <c r="AW749" s="14"/>
      <c r="AX749" s="14"/>
      <c r="AY749" s="14"/>
      <c r="AZ749" s="14"/>
      <c r="BA749" s="14"/>
      <c r="BB749" s="14"/>
      <c r="BC749" s="14"/>
      <c r="BD749" s="14"/>
      <c r="BE749" s="14"/>
      <c r="BF749" s="14"/>
      <c r="BG749" s="14"/>
      <c r="BH749" s="14"/>
      <c r="BI749" s="14"/>
      <c r="BJ749" s="14"/>
      <c r="BK749" s="14"/>
      <c r="BL749" s="14"/>
      <c r="BM749" s="14"/>
      <c r="BN749" s="14"/>
      <c r="BO749" s="14"/>
      <c r="BP749" s="14"/>
      <c r="BQ749" s="14"/>
      <c r="BR749" s="14"/>
      <c r="BS749" s="14"/>
      <c r="BT749" s="13">
        <v>0</v>
      </c>
      <c r="BU749" s="13">
        <v>0</v>
      </c>
      <c r="BV749" s="13">
        <v>0</v>
      </c>
      <c r="BW749" s="13">
        <v>0</v>
      </c>
      <c r="BX749" s="13">
        <v>0</v>
      </c>
    </row>
    <row r="750" spans="1:76" x14ac:dyDescent="0.25">
      <c r="A750" s="29"/>
      <c r="B750" s="13"/>
      <c r="C750" s="13"/>
      <c r="D750" s="81"/>
      <c r="E750" s="42"/>
      <c r="F750" s="13">
        <v>0</v>
      </c>
      <c r="G750" s="13">
        <v>0</v>
      </c>
      <c r="H750" s="13">
        <v>0</v>
      </c>
      <c r="I750" s="6"/>
      <c r="J750" s="6"/>
      <c r="K750" s="6"/>
      <c r="L750" s="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4"/>
      <c r="AS750" s="14"/>
      <c r="AT750" s="14"/>
      <c r="AU750" s="14"/>
      <c r="AV750" s="14"/>
      <c r="AW750" s="14"/>
      <c r="AX750" s="14"/>
      <c r="AY750" s="14"/>
      <c r="AZ750" s="14"/>
      <c r="BA750" s="14"/>
      <c r="BB750" s="14"/>
      <c r="BC750" s="14"/>
      <c r="BD750" s="14"/>
      <c r="BE750" s="14"/>
      <c r="BF750" s="14"/>
      <c r="BG750" s="14"/>
      <c r="BH750" s="14"/>
      <c r="BI750" s="14"/>
      <c r="BJ750" s="14"/>
      <c r="BK750" s="14"/>
      <c r="BL750" s="14"/>
      <c r="BM750" s="14"/>
      <c r="BN750" s="14"/>
      <c r="BO750" s="14"/>
      <c r="BP750" s="14"/>
      <c r="BQ750" s="14"/>
      <c r="BR750" s="14"/>
      <c r="BS750" s="14"/>
      <c r="BT750" s="13">
        <v>0</v>
      </c>
      <c r="BU750" s="13">
        <v>0</v>
      </c>
      <c r="BV750" s="13">
        <v>0</v>
      </c>
      <c r="BW750" s="13">
        <v>0</v>
      </c>
      <c r="BX750" s="13">
        <v>0</v>
      </c>
    </row>
    <row r="751" spans="1:76" x14ac:dyDescent="0.25">
      <c r="A751" s="29"/>
      <c r="B751" s="13"/>
      <c r="C751" s="13"/>
      <c r="D751" s="81"/>
      <c r="E751" s="42"/>
      <c r="F751" s="13">
        <v>0</v>
      </c>
      <c r="G751" s="13">
        <v>0</v>
      </c>
      <c r="H751" s="13">
        <v>0</v>
      </c>
      <c r="I751" s="6"/>
      <c r="J751" s="6"/>
      <c r="K751" s="6"/>
      <c r="L751" s="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4"/>
      <c r="AS751" s="14"/>
      <c r="AT751" s="14"/>
      <c r="AU751" s="14"/>
      <c r="AV751" s="14"/>
      <c r="AW751" s="14"/>
      <c r="AX751" s="14"/>
      <c r="AY751" s="14"/>
      <c r="AZ751" s="14"/>
      <c r="BA751" s="14"/>
      <c r="BB751" s="14"/>
      <c r="BC751" s="14"/>
      <c r="BD751" s="14"/>
      <c r="BE751" s="14"/>
      <c r="BF751" s="14"/>
      <c r="BG751" s="14"/>
      <c r="BH751" s="14"/>
      <c r="BI751" s="14"/>
      <c r="BJ751" s="14"/>
      <c r="BK751" s="14"/>
      <c r="BL751" s="14"/>
      <c r="BM751" s="14"/>
      <c r="BN751" s="14"/>
      <c r="BO751" s="14"/>
      <c r="BP751" s="14"/>
      <c r="BQ751" s="14"/>
      <c r="BR751" s="14"/>
      <c r="BS751" s="14"/>
      <c r="BT751" s="13">
        <v>0</v>
      </c>
      <c r="BU751" s="13">
        <v>0</v>
      </c>
      <c r="BV751" s="13">
        <v>0</v>
      </c>
      <c r="BW751" s="13">
        <v>0</v>
      </c>
      <c r="BX751" s="13">
        <v>0</v>
      </c>
    </row>
    <row r="752" spans="1:76" x14ac:dyDescent="0.25">
      <c r="A752" s="29"/>
      <c r="B752" s="13"/>
      <c r="C752" s="13"/>
      <c r="D752" s="81"/>
      <c r="E752" s="42"/>
      <c r="F752" s="13">
        <v>0</v>
      </c>
      <c r="G752" s="13">
        <v>0</v>
      </c>
      <c r="H752" s="13">
        <v>0</v>
      </c>
      <c r="I752" s="6"/>
      <c r="J752" s="6"/>
      <c r="K752" s="6"/>
      <c r="L752" s="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4"/>
      <c r="AS752" s="14"/>
      <c r="AT752" s="14"/>
      <c r="AU752" s="14"/>
      <c r="AV752" s="14"/>
      <c r="AW752" s="14"/>
      <c r="AX752" s="14"/>
      <c r="AY752" s="14"/>
      <c r="AZ752" s="14"/>
      <c r="BA752" s="14"/>
      <c r="BB752" s="14"/>
      <c r="BC752" s="14"/>
      <c r="BD752" s="14"/>
      <c r="BE752" s="14"/>
      <c r="BF752" s="14"/>
      <c r="BG752" s="14"/>
      <c r="BH752" s="14"/>
      <c r="BI752" s="14"/>
      <c r="BJ752" s="14"/>
      <c r="BK752" s="14"/>
      <c r="BL752" s="14"/>
      <c r="BM752" s="14"/>
      <c r="BN752" s="14"/>
      <c r="BO752" s="14"/>
      <c r="BP752" s="14"/>
      <c r="BQ752" s="14"/>
      <c r="BR752" s="14"/>
      <c r="BS752" s="14"/>
      <c r="BT752" s="13">
        <v>0</v>
      </c>
      <c r="BU752" s="13">
        <v>0</v>
      </c>
      <c r="BV752" s="13">
        <v>0</v>
      </c>
      <c r="BW752" s="13">
        <v>0</v>
      </c>
      <c r="BX752" s="13">
        <v>0</v>
      </c>
    </row>
    <row r="753" spans="1:76" x14ac:dyDescent="0.25">
      <c r="A753" s="29"/>
      <c r="B753" s="13"/>
      <c r="C753" s="13"/>
      <c r="D753" s="81"/>
      <c r="E753" s="42"/>
      <c r="F753" s="13">
        <v>0</v>
      </c>
      <c r="G753" s="13">
        <v>0</v>
      </c>
      <c r="H753" s="13">
        <v>0</v>
      </c>
      <c r="I753" s="6"/>
      <c r="J753" s="6"/>
      <c r="K753" s="6"/>
      <c r="L753" s="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4"/>
      <c r="AS753" s="14"/>
      <c r="AT753" s="14"/>
      <c r="AU753" s="14"/>
      <c r="AV753" s="14"/>
      <c r="AW753" s="14"/>
      <c r="AX753" s="14"/>
      <c r="AY753" s="14"/>
      <c r="AZ753" s="14"/>
      <c r="BA753" s="14"/>
      <c r="BB753" s="14"/>
      <c r="BC753" s="14"/>
      <c r="BD753" s="14"/>
      <c r="BE753" s="14"/>
      <c r="BF753" s="14"/>
      <c r="BG753" s="14"/>
      <c r="BH753" s="14"/>
      <c r="BI753" s="14"/>
      <c r="BJ753" s="14"/>
      <c r="BK753" s="14"/>
      <c r="BL753" s="14"/>
      <c r="BM753" s="14"/>
      <c r="BN753" s="14"/>
      <c r="BO753" s="14"/>
      <c r="BP753" s="14"/>
      <c r="BQ753" s="14"/>
      <c r="BR753" s="14"/>
      <c r="BS753" s="14"/>
      <c r="BT753" s="13">
        <v>0</v>
      </c>
      <c r="BU753" s="13">
        <v>0</v>
      </c>
      <c r="BV753" s="13">
        <v>0</v>
      </c>
      <c r="BW753" s="13">
        <v>0</v>
      </c>
      <c r="BX753" s="13">
        <v>0</v>
      </c>
    </row>
    <row r="754" spans="1:76" x14ac:dyDescent="0.25">
      <c r="A754" s="29"/>
      <c r="B754" s="13"/>
      <c r="C754" s="13"/>
      <c r="D754" s="81"/>
      <c r="E754" s="42"/>
      <c r="F754" s="13">
        <v>0</v>
      </c>
      <c r="G754" s="13">
        <v>0</v>
      </c>
      <c r="H754" s="13">
        <v>0</v>
      </c>
      <c r="I754" s="6"/>
      <c r="J754" s="6"/>
      <c r="K754" s="6"/>
      <c r="L754" s="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4"/>
      <c r="AS754" s="14"/>
      <c r="AT754" s="14"/>
      <c r="AU754" s="14"/>
      <c r="AV754" s="14"/>
      <c r="AW754" s="14"/>
      <c r="AX754" s="14"/>
      <c r="AY754" s="14"/>
      <c r="AZ754" s="14"/>
      <c r="BA754" s="14"/>
      <c r="BB754" s="14"/>
      <c r="BC754" s="14"/>
      <c r="BD754" s="14"/>
      <c r="BE754" s="14"/>
      <c r="BF754" s="14"/>
      <c r="BG754" s="14"/>
      <c r="BH754" s="14"/>
      <c r="BI754" s="14"/>
      <c r="BJ754" s="14"/>
      <c r="BK754" s="14"/>
      <c r="BL754" s="14"/>
      <c r="BM754" s="14"/>
      <c r="BN754" s="14"/>
      <c r="BO754" s="14"/>
      <c r="BP754" s="14"/>
      <c r="BQ754" s="14"/>
      <c r="BR754" s="14"/>
      <c r="BS754" s="14"/>
      <c r="BT754" s="13">
        <v>0</v>
      </c>
      <c r="BU754" s="13">
        <v>0</v>
      </c>
      <c r="BV754" s="13">
        <v>0</v>
      </c>
      <c r="BW754" s="13">
        <v>0</v>
      </c>
      <c r="BX754" s="13">
        <v>0</v>
      </c>
    </row>
    <row r="755" spans="1:76" x14ac:dyDescent="0.25">
      <c r="A755" s="29"/>
      <c r="B755" s="13"/>
      <c r="C755" s="13"/>
      <c r="D755" s="81"/>
      <c r="E755" s="42"/>
      <c r="F755" s="13">
        <v>0</v>
      </c>
      <c r="G755" s="13">
        <v>0</v>
      </c>
      <c r="H755" s="13">
        <v>0</v>
      </c>
      <c r="I755" s="6"/>
      <c r="J755" s="6"/>
      <c r="K755" s="6"/>
      <c r="L755" s="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4"/>
      <c r="AS755" s="14"/>
      <c r="AT755" s="14"/>
      <c r="AU755" s="14"/>
      <c r="AV755" s="14"/>
      <c r="AW755" s="14"/>
      <c r="AX755" s="14"/>
      <c r="AY755" s="14"/>
      <c r="AZ755" s="14"/>
      <c r="BA755" s="14"/>
      <c r="BB755" s="14"/>
      <c r="BC755" s="14"/>
      <c r="BD755" s="14"/>
      <c r="BE755" s="14"/>
      <c r="BF755" s="14"/>
      <c r="BG755" s="14"/>
      <c r="BH755" s="14"/>
      <c r="BI755" s="14"/>
      <c r="BJ755" s="14"/>
      <c r="BK755" s="14"/>
      <c r="BL755" s="14"/>
      <c r="BM755" s="14"/>
      <c r="BN755" s="14"/>
      <c r="BO755" s="14"/>
      <c r="BP755" s="14"/>
      <c r="BQ755" s="14"/>
      <c r="BR755" s="14"/>
      <c r="BS755" s="14"/>
      <c r="BT755" s="13">
        <v>0</v>
      </c>
      <c r="BU755" s="13">
        <v>0</v>
      </c>
      <c r="BV755" s="13">
        <v>0</v>
      </c>
      <c r="BW755" s="13">
        <v>0</v>
      </c>
      <c r="BX755" s="13">
        <v>0</v>
      </c>
    </row>
    <row r="756" spans="1:76" x14ac:dyDescent="0.25">
      <c r="A756" s="29"/>
      <c r="B756" s="13"/>
      <c r="C756" s="13"/>
      <c r="D756" s="81"/>
      <c r="E756" s="42"/>
      <c r="F756" s="13">
        <v>0</v>
      </c>
      <c r="G756" s="13">
        <v>0</v>
      </c>
      <c r="H756" s="13">
        <v>0</v>
      </c>
      <c r="I756" s="6"/>
      <c r="J756" s="6"/>
      <c r="K756" s="6"/>
      <c r="L756" s="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4"/>
      <c r="AS756" s="14"/>
      <c r="AT756" s="14"/>
      <c r="AU756" s="14"/>
      <c r="AV756" s="14"/>
      <c r="AW756" s="14"/>
      <c r="AX756" s="14"/>
      <c r="AY756" s="14"/>
      <c r="AZ756" s="14"/>
      <c r="BA756" s="14"/>
      <c r="BB756" s="14"/>
      <c r="BC756" s="14"/>
      <c r="BD756" s="14"/>
      <c r="BE756" s="14"/>
      <c r="BF756" s="14"/>
      <c r="BG756" s="14"/>
      <c r="BH756" s="14"/>
      <c r="BI756" s="14"/>
      <c r="BJ756" s="14"/>
      <c r="BK756" s="14"/>
      <c r="BL756" s="14"/>
      <c r="BM756" s="14"/>
      <c r="BN756" s="14"/>
      <c r="BO756" s="14"/>
      <c r="BP756" s="14"/>
      <c r="BQ756" s="14"/>
      <c r="BR756" s="14"/>
      <c r="BS756" s="14"/>
      <c r="BT756" s="13">
        <v>0</v>
      </c>
      <c r="BU756" s="13">
        <v>0</v>
      </c>
      <c r="BV756" s="13">
        <v>0</v>
      </c>
      <c r="BW756" s="13">
        <v>0</v>
      </c>
      <c r="BX756" s="13">
        <v>0</v>
      </c>
    </row>
    <row r="757" spans="1:76" x14ac:dyDescent="0.25">
      <c r="A757" s="29"/>
      <c r="B757" s="13"/>
      <c r="C757" s="13"/>
      <c r="D757" s="81"/>
      <c r="E757" s="42"/>
      <c r="F757" s="13">
        <v>0</v>
      </c>
      <c r="G757" s="13">
        <v>0</v>
      </c>
      <c r="H757" s="13">
        <v>0</v>
      </c>
      <c r="I757" s="6"/>
      <c r="J757" s="6"/>
      <c r="K757" s="6"/>
      <c r="L757" s="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4"/>
      <c r="AS757" s="14"/>
      <c r="AT757" s="14"/>
      <c r="AU757" s="14"/>
      <c r="AV757" s="14"/>
      <c r="AW757" s="14"/>
      <c r="AX757" s="14"/>
      <c r="AY757" s="14"/>
      <c r="AZ757" s="14"/>
      <c r="BA757" s="14"/>
      <c r="BB757" s="14"/>
      <c r="BC757" s="14"/>
      <c r="BD757" s="14"/>
      <c r="BE757" s="14"/>
      <c r="BF757" s="14"/>
      <c r="BG757" s="14"/>
      <c r="BH757" s="14"/>
      <c r="BI757" s="14"/>
      <c r="BJ757" s="14"/>
      <c r="BK757" s="14"/>
      <c r="BL757" s="14"/>
      <c r="BM757" s="14"/>
      <c r="BN757" s="14"/>
      <c r="BO757" s="14"/>
      <c r="BP757" s="14"/>
      <c r="BQ757" s="14"/>
      <c r="BR757" s="14"/>
      <c r="BS757" s="14"/>
      <c r="BT757" s="13">
        <v>0</v>
      </c>
      <c r="BU757" s="13">
        <v>0</v>
      </c>
      <c r="BV757" s="13">
        <v>0</v>
      </c>
      <c r="BW757" s="13">
        <v>0</v>
      </c>
      <c r="BX757" s="13">
        <v>0</v>
      </c>
    </row>
    <row r="758" spans="1:76" x14ac:dyDescent="0.25">
      <c r="A758" s="29"/>
      <c r="B758" s="13"/>
      <c r="C758" s="13"/>
      <c r="D758" s="81"/>
      <c r="E758" s="42"/>
      <c r="F758" s="13">
        <v>0</v>
      </c>
      <c r="G758" s="13">
        <v>0</v>
      </c>
      <c r="H758" s="13">
        <v>0</v>
      </c>
      <c r="I758" s="6"/>
      <c r="J758" s="6"/>
      <c r="K758" s="6"/>
      <c r="L758" s="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4"/>
      <c r="AS758" s="14"/>
      <c r="AT758" s="14"/>
      <c r="AU758" s="14"/>
      <c r="AV758" s="14"/>
      <c r="AW758" s="14"/>
      <c r="AX758" s="14"/>
      <c r="AY758" s="14"/>
      <c r="AZ758" s="14"/>
      <c r="BA758" s="14"/>
      <c r="BB758" s="14"/>
      <c r="BC758" s="14"/>
      <c r="BD758" s="14"/>
      <c r="BE758" s="14"/>
      <c r="BF758" s="14"/>
      <c r="BG758" s="14"/>
      <c r="BH758" s="14"/>
      <c r="BI758" s="14"/>
      <c r="BJ758" s="14"/>
      <c r="BK758" s="14"/>
      <c r="BL758" s="14"/>
      <c r="BM758" s="14"/>
      <c r="BN758" s="14"/>
      <c r="BO758" s="14"/>
      <c r="BP758" s="14"/>
      <c r="BQ758" s="14"/>
      <c r="BR758" s="14"/>
      <c r="BS758" s="14"/>
      <c r="BT758" s="13">
        <v>0</v>
      </c>
      <c r="BU758" s="13">
        <v>0</v>
      </c>
      <c r="BV758" s="13">
        <v>0</v>
      </c>
      <c r="BW758" s="13">
        <v>0</v>
      </c>
      <c r="BX758" s="13">
        <v>0</v>
      </c>
    </row>
    <row r="759" spans="1:76" x14ac:dyDescent="0.25">
      <c r="A759" s="29"/>
      <c r="B759" s="13"/>
      <c r="C759" s="13"/>
      <c r="D759" s="81"/>
      <c r="E759" s="42"/>
      <c r="F759" s="13">
        <v>0</v>
      </c>
      <c r="G759" s="13">
        <v>0</v>
      </c>
      <c r="H759" s="13">
        <v>0</v>
      </c>
      <c r="I759" s="6"/>
      <c r="J759" s="6"/>
      <c r="K759" s="6"/>
      <c r="L759" s="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4"/>
      <c r="AS759" s="14"/>
      <c r="AT759" s="14"/>
      <c r="AU759" s="14"/>
      <c r="AV759" s="14"/>
      <c r="AW759" s="14"/>
      <c r="AX759" s="14"/>
      <c r="AY759" s="14"/>
      <c r="AZ759" s="14"/>
      <c r="BA759" s="14"/>
      <c r="BB759" s="14"/>
      <c r="BC759" s="14"/>
      <c r="BD759" s="14"/>
      <c r="BE759" s="14"/>
      <c r="BF759" s="14"/>
      <c r="BG759" s="14"/>
      <c r="BH759" s="14"/>
      <c r="BI759" s="14"/>
      <c r="BJ759" s="14"/>
      <c r="BK759" s="14"/>
      <c r="BL759" s="14"/>
      <c r="BM759" s="14"/>
      <c r="BN759" s="14"/>
      <c r="BO759" s="14"/>
      <c r="BP759" s="14"/>
      <c r="BQ759" s="14"/>
      <c r="BR759" s="14"/>
      <c r="BS759" s="14"/>
      <c r="BT759" s="13">
        <v>0</v>
      </c>
      <c r="BU759" s="13">
        <v>0</v>
      </c>
      <c r="BV759" s="13">
        <v>0</v>
      </c>
      <c r="BW759" s="13">
        <v>0</v>
      </c>
      <c r="BX759" s="13">
        <v>0</v>
      </c>
    </row>
    <row r="760" spans="1:76" x14ac:dyDescent="0.25">
      <c r="A760" s="29"/>
      <c r="B760" s="13"/>
      <c r="C760" s="13"/>
      <c r="D760" s="81"/>
      <c r="E760" s="42"/>
      <c r="F760" s="13">
        <v>0</v>
      </c>
      <c r="G760" s="13">
        <v>0</v>
      </c>
      <c r="H760" s="13">
        <v>0</v>
      </c>
      <c r="I760" s="6"/>
      <c r="J760" s="6"/>
      <c r="K760" s="6"/>
      <c r="L760" s="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4"/>
      <c r="AS760" s="14"/>
      <c r="AT760" s="14"/>
      <c r="AU760" s="14"/>
      <c r="AV760" s="14"/>
      <c r="AW760" s="14"/>
      <c r="AX760" s="14"/>
      <c r="AY760" s="14"/>
      <c r="AZ760" s="14"/>
      <c r="BA760" s="14"/>
      <c r="BB760" s="14"/>
      <c r="BC760" s="14"/>
      <c r="BD760" s="14"/>
      <c r="BE760" s="14"/>
      <c r="BF760" s="14"/>
      <c r="BG760" s="14"/>
      <c r="BH760" s="14"/>
      <c r="BI760" s="14"/>
      <c r="BJ760" s="14"/>
      <c r="BK760" s="14"/>
      <c r="BL760" s="14"/>
      <c r="BM760" s="14"/>
      <c r="BN760" s="14"/>
      <c r="BO760" s="14"/>
      <c r="BP760" s="14"/>
      <c r="BQ760" s="14"/>
      <c r="BR760" s="14"/>
      <c r="BS760" s="14"/>
      <c r="BT760" s="13">
        <v>0</v>
      </c>
      <c r="BU760" s="13">
        <v>0</v>
      </c>
      <c r="BV760" s="13">
        <v>0</v>
      </c>
      <c r="BW760" s="13">
        <v>0</v>
      </c>
      <c r="BX760" s="13">
        <v>0</v>
      </c>
    </row>
    <row r="761" spans="1:76" x14ac:dyDescent="0.25">
      <c r="A761" s="29"/>
      <c r="B761" s="13"/>
      <c r="C761" s="13"/>
      <c r="D761" s="81"/>
      <c r="E761" s="42"/>
      <c r="F761" s="13">
        <v>0</v>
      </c>
      <c r="G761" s="13">
        <v>0</v>
      </c>
      <c r="H761" s="13">
        <v>0</v>
      </c>
      <c r="I761" s="6"/>
      <c r="J761" s="6"/>
      <c r="K761" s="6"/>
      <c r="L761" s="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4"/>
      <c r="AS761" s="14"/>
      <c r="AT761" s="14"/>
      <c r="AU761" s="14"/>
      <c r="AV761" s="14"/>
      <c r="AW761" s="14"/>
      <c r="AX761" s="14"/>
      <c r="AY761" s="14"/>
      <c r="AZ761" s="14"/>
      <c r="BA761" s="14"/>
      <c r="BB761" s="14"/>
      <c r="BC761" s="14"/>
      <c r="BD761" s="14"/>
      <c r="BE761" s="14"/>
      <c r="BF761" s="14"/>
      <c r="BG761" s="14"/>
      <c r="BH761" s="14"/>
      <c r="BI761" s="14"/>
      <c r="BJ761" s="14"/>
      <c r="BK761" s="14"/>
      <c r="BL761" s="14"/>
      <c r="BM761" s="14"/>
      <c r="BN761" s="14"/>
      <c r="BO761" s="14"/>
      <c r="BP761" s="14"/>
      <c r="BQ761" s="14"/>
      <c r="BR761" s="14"/>
      <c r="BS761" s="14"/>
      <c r="BT761" s="13">
        <v>0</v>
      </c>
      <c r="BU761" s="13">
        <v>0</v>
      </c>
      <c r="BV761" s="13">
        <v>0</v>
      </c>
      <c r="BW761" s="13">
        <v>0</v>
      </c>
      <c r="BX761" s="13">
        <v>0</v>
      </c>
    </row>
    <row r="762" spans="1:76" x14ac:dyDescent="0.25">
      <c r="A762" s="29"/>
      <c r="B762" s="13"/>
      <c r="C762" s="13"/>
      <c r="D762" s="81"/>
      <c r="E762" s="42"/>
      <c r="F762" s="13">
        <v>0</v>
      </c>
      <c r="G762" s="13">
        <v>0</v>
      </c>
      <c r="H762" s="13">
        <v>0</v>
      </c>
      <c r="I762" s="6"/>
      <c r="J762" s="6"/>
      <c r="K762" s="6"/>
      <c r="L762" s="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4"/>
      <c r="AS762" s="14"/>
      <c r="AT762" s="14"/>
      <c r="AU762" s="14"/>
      <c r="AV762" s="14"/>
      <c r="AW762" s="14"/>
      <c r="AX762" s="14"/>
      <c r="AY762" s="14"/>
      <c r="AZ762" s="14"/>
      <c r="BA762" s="14"/>
      <c r="BB762" s="14"/>
      <c r="BC762" s="14"/>
      <c r="BD762" s="14"/>
      <c r="BE762" s="14"/>
      <c r="BF762" s="14"/>
      <c r="BG762" s="14"/>
      <c r="BH762" s="14"/>
      <c r="BI762" s="14"/>
      <c r="BJ762" s="14"/>
      <c r="BK762" s="14"/>
      <c r="BL762" s="14"/>
      <c r="BM762" s="14"/>
      <c r="BN762" s="14"/>
      <c r="BO762" s="14"/>
      <c r="BP762" s="14"/>
      <c r="BQ762" s="14"/>
      <c r="BR762" s="14"/>
      <c r="BS762" s="14"/>
      <c r="BT762" s="13">
        <v>0</v>
      </c>
      <c r="BU762" s="13">
        <v>0</v>
      </c>
      <c r="BV762" s="13">
        <v>0</v>
      </c>
      <c r="BW762" s="13">
        <v>0</v>
      </c>
      <c r="BX762" s="13">
        <v>0</v>
      </c>
    </row>
    <row r="763" spans="1:76" x14ac:dyDescent="0.25">
      <c r="A763" s="29"/>
      <c r="B763" s="13"/>
      <c r="C763" s="13"/>
      <c r="D763" s="81"/>
      <c r="E763" s="42"/>
      <c r="F763" s="13">
        <v>0</v>
      </c>
      <c r="G763" s="13">
        <v>0</v>
      </c>
      <c r="H763" s="13">
        <v>0</v>
      </c>
      <c r="I763" s="6"/>
      <c r="J763" s="6"/>
      <c r="K763" s="6"/>
      <c r="L763" s="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4"/>
      <c r="AS763" s="14"/>
      <c r="AT763" s="14"/>
      <c r="AU763" s="14"/>
      <c r="AV763" s="14"/>
      <c r="AW763" s="14"/>
      <c r="AX763" s="14"/>
      <c r="AY763" s="14"/>
      <c r="AZ763" s="14"/>
      <c r="BA763" s="14"/>
      <c r="BB763" s="14"/>
      <c r="BC763" s="14"/>
      <c r="BD763" s="14"/>
      <c r="BE763" s="14"/>
      <c r="BF763" s="14"/>
      <c r="BG763" s="14"/>
      <c r="BH763" s="14"/>
      <c r="BI763" s="14"/>
      <c r="BJ763" s="14"/>
      <c r="BK763" s="14"/>
      <c r="BL763" s="14"/>
      <c r="BM763" s="14"/>
      <c r="BN763" s="14"/>
      <c r="BO763" s="14"/>
      <c r="BP763" s="14"/>
      <c r="BQ763" s="14"/>
      <c r="BR763" s="14"/>
      <c r="BS763" s="14"/>
      <c r="BT763" s="13">
        <v>0</v>
      </c>
      <c r="BU763" s="13">
        <v>0</v>
      </c>
      <c r="BV763" s="13">
        <v>0</v>
      </c>
      <c r="BW763" s="13">
        <v>0</v>
      </c>
      <c r="BX763" s="13">
        <v>0</v>
      </c>
    </row>
    <row r="764" spans="1:76" x14ac:dyDescent="0.25">
      <c r="A764" s="29"/>
      <c r="B764" s="13"/>
      <c r="C764" s="13"/>
      <c r="D764" s="81"/>
      <c r="E764" s="42"/>
      <c r="F764" s="13">
        <v>0</v>
      </c>
      <c r="G764" s="13">
        <v>0</v>
      </c>
      <c r="H764" s="13">
        <v>0</v>
      </c>
      <c r="I764" s="6"/>
      <c r="J764" s="6"/>
      <c r="K764" s="6"/>
      <c r="L764" s="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4"/>
      <c r="AS764" s="14"/>
      <c r="AT764" s="14"/>
      <c r="AU764" s="14"/>
      <c r="AV764" s="14"/>
      <c r="AW764" s="14"/>
      <c r="AX764" s="14"/>
      <c r="AY764" s="14"/>
      <c r="AZ764" s="14"/>
      <c r="BA764" s="14"/>
      <c r="BB764" s="14"/>
      <c r="BC764" s="14"/>
      <c r="BD764" s="14"/>
      <c r="BE764" s="14"/>
      <c r="BF764" s="14"/>
      <c r="BG764" s="14"/>
      <c r="BH764" s="14"/>
      <c r="BI764" s="14"/>
      <c r="BJ764" s="14"/>
      <c r="BK764" s="14"/>
      <c r="BL764" s="14"/>
      <c r="BM764" s="14"/>
      <c r="BN764" s="14"/>
      <c r="BO764" s="14"/>
      <c r="BP764" s="14"/>
      <c r="BQ764" s="14"/>
      <c r="BR764" s="14"/>
      <c r="BS764" s="14"/>
      <c r="BT764" s="13">
        <v>0</v>
      </c>
      <c r="BU764" s="13">
        <v>0</v>
      </c>
      <c r="BV764" s="13">
        <v>0</v>
      </c>
      <c r="BW764" s="13">
        <v>0</v>
      </c>
      <c r="BX764" s="13">
        <v>0</v>
      </c>
    </row>
    <row r="765" spans="1:76" x14ac:dyDescent="0.25">
      <c r="A765" s="29"/>
      <c r="B765" s="13"/>
      <c r="C765" s="13"/>
      <c r="D765" s="81"/>
      <c r="E765" s="42"/>
      <c r="F765" s="13">
        <v>0</v>
      </c>
      <c r="G765" s="13">
        <v>0</v>
      </c>
      <c r="H765" s="13">
        <v>0</v>
      </c>
      <c r="I765" s="6"/>
      <c r="J765" s="6"/>
      <c r="K765" s="6"/>
      <c r="L765" s="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4"/>
      <c r="AS765" s="14"/>
      <c r="AT765" s="14"/>
      <c r="AU765" s="14"/>
      <c r="AV765" s="14"/>
      <c r="AW765" s="14"/>
      <c r="AX765" s="14"/>
      <c r="AY765" s="14"/>
      <c r="AZ765" s="14"/>
      <c r="BA765" s="14"/>
      <c r="BB765" s="14"/>
      <c r="BC765" s="14"/>
      <c r="BD765" s="14"/>
      <c r="BE765" s="14"/>
      <c r="BF765" s="14"/>
      <c r="BG765" s="14"/>
      <c r="BH765" s="14"/>
      <c r="BI765" s="14"/>
      <c r="BJ765" s="14"/>
      <c r="BK765" s="14"/>
      <c r="BL765" s="14"/>
      <c r="BM765" s="14"/>
      <c r="BN765" s="14"/>
      <c r="BO765" s="14"/>
      <c r="BP765" s="14"/>
      <c r="BQ765" s="14"/>
      <c r="BR765" s="14"/>
      <c r="BS765" s="14"/>
      <c r="BT765" s="13">
        <v>0</v>
      </c>
      <c r="BU765" s="13">
        <v>0</v>
      </c>
      <c r="BV765" s="13">
        <v>0</v>
      </c>
      <c r="BW765" s="13">
        <v>0</v>
      </c>
      <c r="BX765" s="13">
        <v>0</v>
      </c>
    </row>
    <row r="766" spans="1:76" x14ac:dyDescent="0.25">
      <c r="A766" s="29"/>
      <c r="B766" s="13"/>
      <c r="C766" s="13"/>
      <c r="D766" s="81"/>
      <c r="E766" s="42"/>
      <c r="F766" s="13">
        <v>0</v>
      </c>
      <c r="G766" s="13">
        <v>0</v>
      </c>
      <c r="H766" s="13">
        <v>0</v>
      </c>
      <c r="I766" s="6"/>
      <c r="J766" s="6"/>
      <c r="K766" s="6"/>
      <c r="L766" s="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4"/>
      <c r="AS766" s="14"/>
      <c r="AT766" s="14"/>
      <c r="AU766" s="14"/>
      <c r="AV766" s="14"/>
      <c r="AW766" s="14"/>
      <c r="AX766" s="14"/>
      <c r="AY766" s="14"/>
      <c r="AZ766" s="14"/>
      <c r="BA766" s="14"/>
      <c r="BB766" s="14"/>
      <c r="BC766" s="14"/>
      <c r="BD766" s="14"/>
      <c r="BE766" s="14"/>
      <c r="BF766" s="14"/>
      <c r="BG766" s="14"/>
      <c r="BH766" s="14"/>
      <c r="BI766" s="14"/>
      <c r="BJ766" s="14"/>
      <c r="BK766" s="14"/>
      <c r="BL766" s="14"/>
      <c r="BM766" s="14"/>
      <c r="BN766" s="14"/>
      <c r="BO766" s="14"/>
      <c r="BP766" s="14"/>
      <c r="BQ766" s="14"/>
      <c r="BR766" s="14"/>
      <c r="BS766" s="14"/>
      <c r="BT766" s="13">
        <v>0</v>
      </c>
      <c r="BU766" s="13">
        <v>0</v>
      </c>
      <c r="BV766" s="13">
        <v>0</v>
      </c>
      <c r="BW766" s="13">
        <v>0</v>
      </c>
      <c r="BX766" s="13">
        <v>0</v>
      </c>
    </row>
    <row r="767" spans="1:76" x14ac:dyDescent="0.25">
      <c r="A767" s="29"/>
      <c r="B767" s="13"/>
      <c r="C767" s="13"/>
      <c r="D767" s="81"/>
      <c r="E767" s="42"/>
      <c r="F767" s="13">
        <v>0</v>
      </c>
      <c r="G767" s="13">
        <v>0</v>
      </c>
      <c r="H767" s="13">
        <v>0</v>
      </c>
      <c r="I767" s="6"/>
      <c r="J767" s="6"/>
      <c r="K767" s="6"/>
      <c r="L767" s="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4"/>
      <c r="AS767" s="14"/>
      <c r="AT767" s="14"/>
      <c r="AU767" s="14"/>
      <c r="AV767" s="14"/>
      <c r="AW767" s="14"/>
      <c r="AX767" s="14"/>
      <c r="AY767" s="14"/>
      <c r="AZ767" s="14"/>
      <c r="BA767" s="14"/>
      <c r="BB767" s="14"/>
      <c r="BC767" s="14"/>
      <c r="BD767" s="14"/>
      <c r="BE767" s="14"/>
      <c r="BF767" s="14"/>
      <c r="BG767" s="14"/>
      <c r="BH767" s="14"/>
      <c r="BI767" s="14"/>
      <c r="BJ767" s="14"/>
      <c r="BK767" s="14"/>
      <c r="BL767" s="14"/>
      <c r="BM767" s="14"/>
      <c r="BN767" s="14"/>
      <c r="BO767" s="14"/>
      <c r="BP767" s="14"/>
      <c r="BQ767" s="14"/>
      <c r="BR767" s="14"/>
      <c r="BS767" s="14"/>
      <c r="BT767" s="13">
        <v>0</v>
      </c>
      <c r="BU767" s="13">
        <v>0</v>
      </c>
      <c r="BV767" s="13">
        <v>0</v>
      </c>
      <c r="BW767" s="13">
        <v>0</v>
      </c>
      <c r="BX767" s="13">
        <v>0</v>
      </c>
    </row>
    <row r="768" spans="1:76" x14ac:dyDescent="0.25">
      <c r="A768" s="29"/>
      <c r="B768" s="13"/>
      <c r="C768" s="13"/>
      <c r="D768" s="81"/>
      <c r="E768" s="42"/>
      <c r="F768" s="13">
        <v>0</v>
      </c>
      <c r="G768" s="13">
        <v>0</v>
      </c>
      <c r="H768" s="13">
        <v>0</v>
      </c>
      <c r="I768" s="6"/>
      <c r="J768" s="6"/>
      <c r="K768" s="6"/>
      <c r="L768" s="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4"/>
      <c r="AS768" s="14"/>
      <c r="AT768" s="14"/>
      <c r="AU768" s="14"/>
      <c r="AV768" s="14"/>
      <c r="AW768" s="14"/>
      <c r="AX768" s="14"/>
      <c r="AY768" s="14"/>
      <c r="AZ768" s="14"/>
      <c r="BA768" s="14"/>
      <c r="BB768" s="14"/>
      <c r="BC768" s="14"/>
      <c r="BD768" s="14"/>
      <c r="BE768" s="14"/>
      <c r="BF768" s="14"/>
      <c r="BG768" s="14"/>
      <c r="BH768" s="14"/>
      <c r="BI768" s="14"/>
      <c r="BJ768" s="14"/>
      <c r="BK768" s="14"/>
      <c r="BL768" s="14"/>
      <c r="BM768" s="14"/>
      <c r="BN768" s="14"/>
      <c r="BO768" s="14"/>
      <c r="BP768" s="14"/>
      <c r="BQ768" s="14"/>
      <c r="BR768" s="14"/>
      <c r="BS768" s="14"/>
      <c r="BT768" s="13">
        <v>0</v>
      </c>
      <c r="BU768" s="13">
        <v>0</v>
      </c>
      <c r="BV768" s="13">
        <v>0</v>
      </c>
      <c r="BW768" s="13">
        <v>0</v>
      </c>
      <c r="BX768" s="13">
        <v>0</v>
      </c>
    </row>
    <row r="769" spans="1:76" x14ac:dyDescent="0.25">
      <c r="A769" s="29"/>
      <c r="B769" s="13"/>
      <c r="C769" s="13"/>
      <c r="D769" s="81"/>
      <c r="E769" s="42"/>
      <c r="F769" s="13">
        <v>0</v>
      </c>
      <c r="G769" s="13">
        <v>0</v>
      </c>
      <c r="H769" s="13">
        <v>0</v>
      </c>
      <c r="I769" s="6"/>
      <c r="J769" s="6"/>
      <c r="K769" s="6"/>
      <c r="L769" s="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4"/>
      <c r="AS769" s="14"/>
      <c r="AT769" s="14"/>
      <c r="AU769" s="14"/>
      <c r="AV769" s="14"/>
      <c r="AW769" s="14"/>
      <c r="AX769" s="14"/>
      <c r="AY769" s="14"/>
      <c r="AZ769" s="14"/>
      <c r="BA769" s="14"/>
      <c r="BB769" s="14"/>
      <c r="BC769" s="14"/>
      <c r="BD769" s="14"/>
      <c r="BE769" s="14"/>
      <c r="BF769" s="14"/>
      <c r="BG769" s="14"/>
      <c r="BH769" s="14"/>
      <c r="BI769" s="14"/>
      <c r="BJ769" s="14"/>
      <c r="BK769" s="14"/>
      <c r="BL769" s="14"/>
      <c r="BM769" s="14"/>
      <c r="BN769" s="14"/>
      <c r="BO769" s="14"/>
      <c r="BP769" s="14"/>
      <c r="BQ769" s="14"/>
      <c r="BR769" s="14"/>
      <c r="BS769" s="14"/>
      <c r="BT769" s="13">
        <v>0</v>
      </c>
      <c r="BU769" s="13">
        <v>0</v>
      </c>
      <c r="BV769" s="13">
        <v>0</v>
      </c>
      <c r="BW769" s="13">
        <v>0</v>
      </c>
      <c r="BX769" s="13">
        <v>0</v>
      </c>
    </row>
    <row r="770" spans="1:76" x14ac:dyDescent="0.25">
      <c r="A770" s="29"/>
      <c r="B770" s="13"/>
      <c r="C770" s="13"/>
      <c r="D770" s="81"/>
      <c r="E770" s="42"/>
      <c r="F770" s="13">
        <v>0</v>
      </c>
      <c r="G770" s="13">
        <v>0</v>
      </c>
      <c r="H770" s="13">
        <v>0</v>
      </c>
      <c r="I770" s="6"/>
      <c r="J770" s="6"/>
      <c r="K770" s="6"/>
      <c r="L770" s="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4"/>
      <c r="AS770" s="14"/>
      <c r="AT770" s="14"/>
      <c r="AU770" s="14"/>
      <c r="AV770" s="14"/>
      <c r="AW770" s="14"/>
      <c r="AX770" s="14"/>
      <c r="AY770" s="14"/>
      <c r="AZ770" s="14"/>
      <c r="BA770" s="14"/>
      <c r="BB770" s="14"/>
      <c r="BC770" s="14"/>
      <c r="BD770" s="14"/>
      <c r="BE770" s="14"/>
      <c r="BF770" s="14"/>
      <c r="BG770" s="14"/>
      <c r="BH770" s="14"/>
      <c r="BI770" s="14"/>
      <c r="BJ770" s="14"/>
      <c r="BK770" s="14"/>
      <c r="BL770" s="14"/>
      <c r="BM770" s="14"/>
      <c r="BN770" s="14"/>
      <c r="BO770" s="14"/>
      <c r="BP770" s="14"/>
      <c r="BQ770" s="14"/>
      <c r="BR770" s="14"/>
      <c r="BS770" s="14"/>
      <c r="BT770" s="13">
        <v>0</v>
      </c>
      <c r="BU770" s="13">
        <v>0</v>
      </c>
      <c r="BV770" s="13">
        <v>0</v>
      </c>
      <c r="BW770" s="13">
        <v>0</v>
      </c>
      <c r="BX770" s="13">
        <v>0</v>
      </c>
    </row>
    <row r="771" spans="1:76" x14ac:dyDescent="0.25">
      <c r="A771" s="29"/>
      <c r="B771" s="13"/>
      <c r="C771" s="13"/>
      <c r="D771" s="81"/>
      <c r="E771" s="42"/>
      <c r="F771" s="13">
        <v>0</v>
      </c>
      <c r="G771" s="13">
        <v>0</v>
      </c>
      <c r="H771" s="13">
        <v>0</v>
      </c>
      <c r="I771" s="6"/>
      <c r="J771" s="6"/>
      <c r="K771" s="6"/>
      <c r="L771" s="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4"/>
      <c r="AS771" s="14"/>
      <c r="AT771" s="14"/>
      <c r="AU771" s="14"/>
      <c r="AV771" s="14"/>
      <c r="AW771" s="14"/>
      <c r="AX771" s="14"/>
      <c r="AY771" s="14"/>
      <c r="AZ771" s="14"/>
      <c r="BA771" s="14"/>
      <c r="BB771" s="14"/>
      <c r="BC771" s="14"/>
      <c r="BD771" s="14"/>
      <c r="BE771" s="14"/>
      <c r="BF771" s="14"/>
      <c r="BG771" s="14"/>
      <c r="BH771" s="14"/>
      <c r="BI771" s="14"/>
      <c r="BJ771" s="14"/>
      <c r="BK771" s="14"/>
      <c r="BL771" s="14"/>
      <c r="BM771" s="14"/>
      <c r="BN771" s="14"/>
      <c r="BO771" s="14"/>
      <c r="BP771" s="14"/>
      <c r="BQ771" s="14"/>
      <c r="BR771" s="14"/>
      <c r="BS771" s="14"/>
      <c r="BT771" s="13">
        <v>0</v>
      </c>
      <c r="BU771" s="13">
        <v>0</v>
      </c>
      <c r="BV771" s="13">
        <v>0</v>
      </c>
      <c r="BW771" s="13">
        <v>0</v>
      </c>
      <c r="BX771" s="13">
        <v>0</v>
      </c>
    </row>
    <row r="772" spans="1:76" x14ac:dyDescent="0.25">
      <c r="A772" s="29"/>
      <c r="B772" s="13"/>
      <c r="C772" s="13"/>
      <c r="D772" s="81"/>
      <c r="E772" s="42"/>
      <c r="F772" s="13">
        <v>0</v>
      </c>
      <c r="G772" s="13">
        <v>0</v>
      </c>
      <c r="H772" s="13">
        <v>0</v>
      </c>
      <c r="I772" s="6"/>
      <c r="J772" s="6"/>
      <c r="K772" s="6"/>
      <c r="L772" s="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4"/>
      <c r="AS772" s="14"/>
      <c r="AT772" s="14"/>
      <c r="AU772" s="14"/>
      <c r="AV772" s="14"/>
      <c r="AW772" s="14"/>
      <c r="AX772" s="14"/>
      <c r="AY772" s="14"/>
      <c r="AZ772" s="14"/>
      <c r="BA772" s="14"/>
      <c r="BB772" s="14"/>
      <c r="BC772" s="14"/>
      <c r="BD772" s="14"/>
      <c r="BE772" s="14"/>
      <c r="BF772" s="14"/>
      <c r="BG772" s="14"/>
      <c r="BH772" s="14"/>
      <c r="BI772" s="14"/>
      <c r="BJ772" s="14"/>
      <c r="BK772" s="14"/>
      <c r="BL772" s="14"/>
      <c r="BM772" s="14"/>
      <c r="BN772" s="14"/>
      <c r="BO772" s="14"/>
      <c r="BP772" s="14"/>
      <c r="BQ772" s="14"/>
      <c r="BR772" s="14"/>
      <c r="BS772" s="14"/>
      <c r="BT772" s="13">
        <v>0</v>
      </c>
      <c r="BU772" s="13">
        <v>0</v>
      </c>
      <c r="BV772" s="13">
        <v>0</v>
      </c>
      <c r="BW772" s="13">
        <v>0</v>
      </c>
      <c r="BX772" s="13">
        <v>0</v>
      </c>
    </row>
    <row r="773" spans="1:76" x14ac:dyDescent="0.25">
      <c r="A773" s="29"/>
      <c r="B773" s="13"/>
      <c r="C773" s="13"/>
      <c r="D773" s="81"/>
      <c r="E773" s="42"/>
      <c r="F773" s="13">
        <v>0</v>
      </c>
      <c r="G773" s="13">
        <v>0</v>
      </c>
      <c r="H773" s="13">
        <v>0</v>
      </c>
      <c r="I773" s="6"/>
      <c r="J773" s="6"/>
      <c r="K773" s="6"/>
      <c r="L773" s="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4"/>
      <c r="AS773" s="14"/>
      <c r="AT773" s="14"/>
      <c r="AU773" s="14"/>
      <c r="AV773" s="14"/>
      <c r="AW773" s="14"/>
      <c r="AX773" s="14"/>
      <c r="AY773" s="14"/>
      <c r="AZ773" s="14"/>
      <c r="BA773" s="14"/>
      <c r="BB773" s="14"/>
      <c r="BC773" s="14"/>
      <c r="BD773" s="14"/>
      <c r="BE773" s="14"/>
      <c r="BF773" s="14"/>
      <c r="BG773" s="14"/>
      <c r="BH773" s="14"/>
      <c r="BI773" s="14"/>
      <c r="BJ773" s="14"/>
      <c r="BK773" s="14"/>
      <c r="BL773" s="14"/>
      <c r="BM773" s="14"/>
      <c r="BN773" s="14"/>
      <c r="BO773" s="14"/>
      <c r="BP773" s="14"/>
      <c r="BQ773" s="14"/>
      <c r="BR773" s="14"/>
      <c r="BS773" s="14"/>
      <c r="BT773" s="13">
        <v>0</v>
      </c>
      <c r="BU773" s="13">
        <v>0</v>
      </c>
      <c r="BV773" s="13">
        <v>0</v>
      </c>
      <c r="BW773" s="13">
        <v>0</v>
      </c>
      <c r="BX773" s="13">
        <v>0</v>
      </c>
    </row>
    <row r="774" spans="1:76" x14ac:dyDescent="0.25">
      <c r="A774" s="29"/>
      <c r="B774" s="13"/>
      <c r="C774" s="13"/>
      <c r="D774" s="81"/>
      <c r="E774" s="42"/>
      <c r="F774" s="13">
        <v>0</v>
      </c>
      <c r="G774" s="13">
        <v>0</v>
      </c>
      <c r="H774" s="13">
        <v>0</v>
      </c>
      <c r="I774" s="6"/>
      <c r="J774" s="6"/>
      <c r="K774" s="6"/>
      <c r="L774" s="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4"/>
      <c r="AS774" s="14"/>
      <c r="AT774" s="14"/>
      <c r="AU774" s="14"/>
      <c r="AV774" s="14"/>
      <c r="AW774" s="14"/>
      <c r="AX774" s="14"/>
      <c r="AY774" s="14"/>
      <c r="AZ774" s="14"/>
      <c r="BA774" s="14"/>
      <c r="BB774" s="14"/>
      <c r="BC774" s="14"/>
      <c r="BD774" s="14"/>
      <c r="BE774" s="14"/>
      <c r="BF774" s="14"/>
      <c r="BG774" s="14"/>
      <c r="BH774" s="14"/>
      <c r="BI774" s="14"/>
      <c r="BJ774" s="14"/>
      <c r="BK774" s="14"/>
      <c r="BL774" s="14"/>
      <c r="BM774" s="14"/>
      <c r="BN774" s="14"/>
      <c r="BO774" s="14"/>
      <c r="BP774" s="14"/>
      <c r="BQ774" s="14"/>
      <c r="BR774" s="14"/>
      <c r="BS774" s="14"/>
      <c r="BT774" s="13">
        <v>0</v>
      </c>
      <c r="BU774" s="13">
        <v>0</v>
      </c>
      <c r="BV774" s="13">
        <v>0</v>
      </c>
      <c r="BW774" s="13">
        <v>0</v>
      </c>
      <c r="BX774" s="13">
        <v>0</v>
      </c>
    </row>
    <row r="775" spans="1:76" x14ac:dyDescent="0.25">
      <c r="A775" s="29"/>
      <c r="B775" s="13"/>
      <c r="C775" s="13"/>
      <c r="D775" s="81"/>
      <c r="E775" s="42"/>
      <c r="F775" s="13">
        <v>0</v>
      </c>
      <c r="G775" s="13">
        <v>0</v>
      </c>
      <c r="H775" s="13">
        <v>0</v>
      </c>
      <c r="I775" s="6"/>
      <c r="J775" s="6"/>
      <c r="K775" s="6"/>
      <c r="L775" s="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4"/>
      <c r="AS775" s="14"/>
      <c r="AT775" s="14"/>
      <c r="AU775" s="14"/>
      <c r="AV775" s="14"/>
      <c r="AW775" s="14"/>
      <c r="AX775" s="14"/>
      <c r="AY775" s="14"/>
      <c r="AZ775" s="14"/>
      <c r="BA775" s="14"/>
      <c r="BB775" s="14"/>
      <c r="BC775" s="14"/>
      <c r="BD775" s="14"/>
      <c r="BE775" s="14"/>
      <c r="BF775" s="14"/>
      <c r="BG775" s="14"/>
      <c r="BH775" s="14"/>
      <c r="BI775" s="14"/>
      <c r="BJ775" s="14"/>
      <c r="BK775" s="14"/>
      <c r="BL775" s="14"/>
      <c r="BM775" s="14"/>
      <c r="BN775" s="14"/>
      <c r="BO775" s="14"/>
      <c r="BP775" s="14"/>
      <c r="BQ775" s="14"/>
      <c r="BR775" s="14"/>
      <c r="BS775" s="14"/>
      <c r="BT775" s="13">
        <v>0</v>
      </c>
      <c r="BU775" s="13">
        <v>0</v>
      </c>
      <c r="BV775" s="13">
        <v>0</v>
      </c>
      <c r="BW775" s="13">
        <v>0</v>
      </c>
      <c r="BX775" s="13">
        <v>0</v>
      </c>
    </row>
    <row r="776" spans="1:76" x14ac:dyDescent="0.25">
      <c r="A776" s="29"/>
      <c r="B776" s="13"/>
      <c r="C776" s="13"/>
      <c r="D776" s="81"/>
      <c r="E776" s="42"/>
      <c r="F776" s="13">
        <v>0</v>
      </c>
      <c r="G776" s="13">
        <v>0</v>
      </c>
      <c r="H776" s="13">
        <v>0</v>
      </c>
      <c r="I776" s="6"/>
      <c r="J776" s="6"/>
      <c r="K776" s="6"/>
      <c r="L776" s="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4"/>
      <c r="AS776" s="14"/>
      <c r="AT776" s="14"/>
      <c r="AU776" s="14"/>
      <c r="AV776" s="14"/>
      <c r="AW776" s="14"/>
      <c r="AX776" s="14"/>
      <c r="AY776" s="14"/>
      <c r="AZ776" s="14"/>
      <c r="BA776" s="14"/>
      <c r="BB776" s="14"/>
      <c r="BC776" s="14"/>
      <c r="BD776" s="14"/>
      <c r="BE776" s="14"/>
      <c r="BF776" s="14"/>
      <c r="BG776" s="14"/>
      <c r="BH776" s="14"/>
      <c r="BI776" s="14"/>
      <c r="BJ776" s="14"/>
      <c r="BK776" s="14"/>
      <c r="BL776" s="14"/>
      <c r="BM776" s="14"/>
      <c r="BN776" s="14"/>
      <c r="BO776" s="14"/>
      <c r="BP776" s="14"/>
      <c r="BQ776" s="14"/>
      <c r="BR776" s="14"/>
      <c r="BS776" s="14"/>
      <c r="BT776" s="13">
        <v>0</v>
      </c>
      <c r="BU776" s="13">
        <v>0</v>
      </c>
      <c r="BV776" s="13">
        <v>0</v>
      </c>
      <c r="BW776" s="13">
        <v>0</v>
      </c>
      <c r="BX776" s="13">
        <v>0</v>
      </c>
    </row>
    <row r="777" spans="1:76" x14ac:dyDescent="0.25">
      <c r="A777" s="29"/>
      <c r="B777" s="13"/>
      <c r="C777" s="13"/>
      <c r="D777" s="81"/>
      <c r="E777" s="42"/>
      <c r="F777" s="13">
        <v>0</v>
      </c>
      <c r="G777" s="13">
        <v>0</v>
      </c>
      <c r="H777" s="13">
        <v>0</v>
      </c>
      <c r="I777" s="6"/>
      <c r="J777" s="6"/>
      <c r="K777" s="6"/>
      <c r="L777" s="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4"/>
      <c r="AS777" s="14"/>
      <c r="AT777" s="14"/>
      <c r="AU777" s="14"/>
      <c r="AV777" s="14"/>
      <c r="AW777" s="14"/>
      <c r="AX777" s="14"/>
      <c r="AY777" s="14"/>
      <c r="AZ777" s="14"/>
      <c r="BA777" s="14"/>
      <c r="BB777" s="14"/>
      <c r="BC777" s="14"/>
      <c r="BD777" s="14"/>
      <c r="BE777" s="14"/>
      <c r="BF777" s="14"/>
      <c r="BG777" s="14"/>
      <c r="BH777" s="14"/>
      <c r="BI777" s="14"/>
      <c r="BJ777" s="14"/>
      <c r="BK777" s="14"/>
      <c r="BL777" s="14"/>
      <c r="BM777" s="14"/>
      <c r="BN777" s="14"/>
      <c r="BO777" s="14"/>
      <c r="BP777" s="14"/>
      <c r="BQ777" s="14"/>
      <c r="BR777" s="14"/>
      <c r="BS777" s="14"/>
      <c r="BT777" s="13">
        <v>0</v>
      </c>
      <c r="BU777" s="13">
        <v>0</v>
      </c>
      <c r="BV777" s="13">
        <v>0</v>
      </c>
      <c r="BW777" s="13">
        <v>0</v>
      </c>
      <c r="BX777" s="13">
        <v>0</v>
      </c>
    </row>
    <row r="778" spans="1:76" x14ac:dyDescent="0.25">
      <c r="A778" s="29"/>
      <c r="B778" s="13"/>
      <c r="C778" s="13"/>
      <c r="D778" s="81"/>
      <c r="E778" s="42"/>
      <c r="F778" s="13">
        <v>0</v>
      </c>
      <c r="G778" s="13">
        <v>0</v>
      </c>
      <c r="H778" s="13">
        <v>0</v>
      </c>
      <c r="I778" s="6"/>
      <c r="J778" s="6"/>
      <c r="K778" s="6"/>
      <c r="L778" s="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4"/>
      <c r="AS778" s="14"/>
      <c r="AT778" s="14"/>
      <c r="AU778" s="14"/>
      <c r="AV778" s="14"/>
      <c r="AW778" s="14"/>
      <c r="AX778" s="14"/>
      <c r="AY778" s="14"/>
      <c r="AZ778" s="14"/>
      <c r="BA778" s="14"/>
      <c r="BB778" s="14"/>
      <c r="BC778" s="14"/>
      <c r="BD778" s="14"/>
      <c r="BE778" s="14"/>
      <c r="BF778" s="14"/>
      <c r="BG778" s="14"/>
      <c r="BH778" s="14"/>
      <c r="BI778" s="14"/>
      <c r="BJ778" s="14"/>
      <c r="BK778" s="14"/>
      <c r="BL778" s="14"/>
      <c r="BM778" s="14"/>
      <c r="BN778" s="14"/>
      <c r="BO778" s="14"/>
      <c r="BP778" s="14"/>
      <c r="BQ778" s="14"/>
      <c r="BR778" s="14"/>
      <c r="BS778" s="14"/>
      <c r="BT778" s="13">
        <v>0</v>
      </c>
      <c r="BU778" s="13">
        <v>0</v>
      </c>
      <c r="BV778" s="13">
        <v>0</v>
      </c>
      <c r="BW778" s="13">
        <v>0</v>
      </c>
      <c r="BX778" s="13">
        <v>0</v>
      </c>
    </row>
    <row r="779" spans="1:76" x14ac:dyDescent="0.25">
      <c r="A779" s="29"/>
      <c r="B779" s="13"/>
      <c r="C779" s="13"/>
      <c r="D779" s="81"/>
      <c r="E779" s="42"/>
      <c r="F779" s="13">
        <v>0</v>
      </c>
      <c r="G779" s="13">
        <v>0</v>
      </c>
      <c r="H779" s="13">
        <v>0</v>
      </c>
      <c r="I779" s="6"/>
      <c r="J779" s="6"/>
      <c r="K779" s="6"/>
      <c r="L779" s="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4"/>
      <c r="AS779" s="14"/>
      <c r="AT779" s="14"/>
      <c r="AU779" s="14"/>
      <c r="AV779" s="14"/>
      <c r="AW779" s="14"/>
      <c r="AX779" s="14"/>
      <c r="AY779" s="14"/>
      <c r="AZ779" s="14"/>
      <c r="BA779" s="14"/>
      <c r="BB779" s="14"/>
      <c r="BC779" s="14"/>
      <c r="BD779" s="14"/>
      <c r="BE779" s="14"/>
      <c r="BF779" s="14"/>
      <c r="BG779" s="14"/>
      <c r="BH779" s="14"/>
      <c r="BI779" s="14"/>
      <c r="BJ779" s="14"/>
      <c r="BK779" s="14"/>
      <c r="BL779" s="14"/>
      <c r="BM779" s="14"/>
      <c r="BN779" s="14"/>
      <c r="BO779" s="14"/>
      <c r="BP779" s="14"/>
      <c r="BQ779" s="14"/>
      <c r="BR779" s="14"/>
      <c r="BS779" s="14"/>
      <c r="BT779" s="13">
        <v>0</v>
      </c>
      <c r="BU779" s="13">
        <v>0</v>
      </c>
      <c r="BV779" s="13">
        <v>0</v>
      </c>
      <c r="BW779" s="13">
        <v>0</v>
      </c>
      <c r="BX779" s="13">
        <v>0</v>
      </c>
    </row>
    <row r="780" spans="1:76" x14ac:dyDescent="0.25">
      <c r="A780" s="29"/>
      <c r="B780" s="13"/>
      <c r="C780" s="13"/>
      <c r="D780" s="81"/>
      <c r="E780" s="42"/>
      <c r="F780" s="13">
        <v>0</v>
      </c>
      <c r="G780" s="13">
        <v>0</v>
      </c>
      <c r="H780" s="13">
        <v>0</v>
      </c>
      <c r="I780" s="6"/>
      <c r="J780" s="6"/>
      <c r="K780" s="6"/>
      <c r="L780" s="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4"/>
      <c r="AS780" s="14"/>
      <c r="AT780" s="14"/>
      <c r="AU780" s="14"/>
      <c r="AV780" s="14"/>
      <c r="AW780" s="14"/>
      <c r="AX780" s="14"/>
      <c r="AY780" s="14"/>
      <c r="AZ780" s="14"/>
      <c r="BA780" s="14"/>
      <c r="BB780" s="14"/>
      <c r="BC780" s="14"/>
      <c r="BD780" s="14"/>
      <c r="BE780" s="14"/>
      <c r="BF780" s="14"/>
      <c r="BG780" s="14"/>
      <c r="BH780" s="14"/>
      <c r="BI780" s="14"/>
      <c r="BJ780" s="14"/>
      <c r="BK780" s="14"/>
      <c r="BL780" s="14"/>
      <c r="BM780" s="14"/>
      <c r="BN780" s="14"/>
      <c r="BO780" s="14"/>
      <c r="BP780" s="14"/>
      <c r="BQ780" s="14"/>
      <c r="BR780" s="14"/>
      <c r="BS780" s="14"/>
      <c r="BT780" s="13">
        <v>0</v>
      </c>
      <c r="BU780" s="13">
        <v>0</v>
      </c>
      <c r="BV780" s="13">
        <v>0</v>
      </c>
      <c r="BW780" s="13">
        <v>0</v>
      </c>
      <c r="BX780" s="13">
        <v>0</v>
      </c>
    </row>
    <row r="781" spans="1:76" x14ac:dyDescent="0.25">
      <c r="A781" s="29"/>
      <c r="B781" s="13"/>
      <c r="C781" s="13"/>
      <c r="D781" s="81"/>
      <c r="E781" s="42"/>
      <c r="F781" s="13">
        <v>0</v>
      </c>
      <c r="G781" s="13">
        <v>0</v>
      </c>
      <c r="H781" s="13">
        <v>0</v>
      </c>
      <c r="I781" s="6"/>
      <c r="J781" s="6"/>
      <c r="K781" s="6"/>
      <c r="L781" s="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4"/>
      <c r="AS781" s="14"/>
      <c r="AT781" s="14"/>
      <c r="AU781" s="14"/>
      <c r="AV781" s="14"/>
      <c r="AW781" s="14"/>
      <c r="AX781" s="14"/>
      <c r="AY781" s="14"/>
      <c r="AZ781" s="14"/>
      <c r="BA781" s="14"/>
      <c r="BB781" s="14"/>
      <c r="BC781" s="14"/>
      <c r="BD781" s="14"/>
      <c r="BE781" s="14"/>
      <c r="BF781" s="14"/>
      <c r="BG781" s="14"/>
      <c r="BH781" s="14"/>
      <c r="BI781" s="14"/>
      <c r="BJ781" s="14"/>
      <c r="BK781" s="14"/>
      <c r="BL781" s="14"/>
      <c r="BM781" s="14"/>
      <c r="BN781" s="14"/>
      <c r="BO781" s="14"/>
      <c r="BP781" s="14"/>
      <c r="BQ781" s="14"/>
      <c r="BR781" s="14"/>
      <c r="BS781" s="14"/>
      <c r="BT781" s="13">
        <v>0</v>
      </c>
      <c r="BU781" s="13">
        <v>0</v>
      </c>
      <c r="BV781" s="13">
        <v>0</v>
      </c>
      <c r="BW781" s="13">
        <v>0</v>
      </c>
      <c r="BX781" s="13">
        <v>0</v>
      </c>
    </row>
    <row r="782" spans="1:76" x14ac:dyDescent="0.25">
      <c r="A782" s="29"/>
      <c r="B782" s="13"/>
      <c r="C782" s="13"/>
      <c r="D782" s="81"/>
      <c r="E782" s="42"/>
      <c r="F782" s="13">
        <v>0</v>
      </c>
      <c r="G782" s="13">
        <v>0</v>
      </c>
      <c r="H782" s="13">
        <v>0</v>
      </c>
      <c r="I782" s="6"/>
      <c r="J782" s="6"/>
      <c r="K782" s="6"/>
      <c r="L782" s="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4"/>
      <c r="AS782" s="14"/>
      <c r="AT782" s="14"/>
      <c r="AU782" s="14"/>
      <c r="AV782" s="14"/>
      <c r="AW782" s="14"/>
      <c r="AX782" s="14"/>
      <c r="AY782" s="14"/>
      <c r="AZ782" s="14"/>
      <c r="BA782" s="14"/>
      <c r="BB782" s="14"/>
      <c r="BC782" s="14"/>
      <c r="BD782" s="14"/>
      <c r="BE782" s="14"/>
      <c r="BF782" s="14"/>
      <c r="BG782" s="14"/>
      <c r="BH782" s="14"/>
      <c r="BI782" s="14"/>
      <c r="BJ782" s="14"/>
      <c r="BK782" s="14"/>
      <c r="BL782" s="14"/>
      <c r="BM782" s="14"/>
      <c r="BN782" s="14"/>
      <c r="BO782" s="14"/>
      <c r="BP782" s="14"/>
      <c r="BQ782" s="14"/>
      <c r="BR782" s="14"/>
      <c r="BS782" s="14"/>
      <c r="BT782" s="13">
        <v>0</v>
      </c>
      <c r="BU782" s="13">
        <v>0</v>
      </c>
      <c r="BV782" s="13">
        <v>0</v>
      </c>
      <c r="BW782" s="13">
        <v>0</v>
      </c>
      <c r="BX782" s="13">
        <v>0</v>
      </c>
    </row>
    <row r="783" spans="1:76" x14ac:dyDescent="0.25">
      <c r="A783" s="29"/>
      <c r="B783" s="13"/>
      <c r="C783" s="13"/>
      <c r="D783" s="81"/>
      <c r="E783" s="42"/>
      <c r="F783" s="13">
        <v>0</v>
      </c>
      <c r="G783" s="13">
        <v>0</v>
      </c>
      <c r="H783" s="13">
        <v>0</v>
      </c>
      <c r="I783" s="6"/>
      <c r="J783" s="6"/>
      <c r="K783" s="6"/>
      <c r="L783" s="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4"/>
      <c r="AS783" s="14"/>
      <c r="AT783" s="14"/>
      <c r="AU783" s="14"/>
      <c r="AV783" s="14"/>
      <c r="AW783" s="14"/>
      <c r="AX783" s="14"/>
      <c r="AY783" s="14"/>
      <c r="AZ783" s="14"/>
      <c r="BA783" s="14"/>
      <c r="BB783" s="14"/>
      <c r="BC783" s="14"/>
      <c r="BD783" s="14"/>
      <c r="BE783" s="14"/>
      <c r="BF783" s="14"/>
      <c r="BG783" s="14"/>
      <c r="BH783" s="14"/>
      <c r="BI783" s="14"/>
      <c r="BJ783" s="14"/>
      <c r="BK783" s="14"/>
      <c r="BL783" s="14"/>
      <c r="BM783" s="14"/>
      <c r="BN783" s="14"/>
      <c r="BO783" s="14"/>
      <c r="BP783" s="14"/>
      <c r="BQ783" s="14"/>
      <c r="BR783" s="14"/>
      <c r="BS783" s="14"/>
      <c r="BT783" s="13">
        <v>0</v>
      </c>
      <c r="BU783" s="13">
        <v>0</v>
      </c>
      <c r="BV783" s="13">
        <v>0</v>
      </c>
      <c r="BW783" s="13">
        <v>0</v>
      </c>
      <c r="BX783" s="13">
        <v>0</v>
      </c>
    </row>
    <row r="784" spans="1:76" x14ac:dyDescent="0.25">
      <c r="A784" s="29"/>
      <c r="B784" s="13"/>
      <c r="C784" s="13"/>
      <c r="D784" s="81"/>
      <c r="E784" s="42"/>
      <c r="F784" s="13">
        <v>0</v>
      </c>
      <c r="G784" s="13">
        <v>0</v>
      </c>
      <c r="H784" s="13">
        <v>0</v>
      </c>
      <c r="I784" s="6"/>
      <c r="J784" s="6"/>
      <c r="K784" s="6"/>
      <c r="L784" s="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4"/>
      <c r="AS784" s="14"/>
      <c r="AT784" s="14"/>
      <c r="AU784" s="14"/>
      <c r="AV784" s="14"/>
      <c r="AW784" s="14"/>
      <c r="AX784" s="14"/>
      <c r="AY784" s="14"/>
      <c r="AZ784" s="14"/>
      <c r="BA784" s="14"/>
      <c r="BB784" s="14"/>
      <c r="BC784" s="14"/>
      <c r="BD784" s="14"/>
      <c r="BE784" s="14"/>
      <c r="BF784" s="14"/>
      <c r="BG784" s="14"/>
      <c r="BH784" s="14"/>
      <c r="BI784" s="14"/>
      <c r="BJ784" s="14"/>
      <c r="BK784" s="14"/>
      <c r="BL784" s="14"/>
      <c r="BM784" s="14"/>
      <c r="BN784" s="14"/>
      <c r="BO784" s="14"/>
      <c r="BP784" s="14"/>
      <c r="BQ784" s="14"/>
      <c r="BR784" s="14"/>
      <c r="BS784" s="14"/>
      <c r="BT784" s="13">
        <v>0</v>
      </c>
      <c r="BU784" s="13">
        <v>0</v>
      </c>
      <c r="BV784" s="13">
        <v>0</v>
      </c>
      <c r="BW784" s="13">
        <v>0</v>
      </c>
      <c r="BX784" s="13">
        <v>0</v>
      </c>
    </row>
    <row r="785" spans="1:76" x14ac:dyDescent="0.25">
      <c r="A785" s="29"/>
      <c r="B785" s="13"/>
      <c r="C785" s="13"/>
      <c r="D785" s="81"/>
      <c r="E785" s="42"/>
      <c r="F785" s="13">
        <v>0</v>
      </c>
      <c r="G785" s="13">
        <v>0</v>
      </c>
      <c r="H785" s="13">
        <v>0</v>
      </c>
      <c r="I785" s="6"/>
      <c r="J785" s="6"/>
      <c r="K785" s="6"/>
      <c r="L785" s="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4"/>
      <c r="AS785" s="14"/>
      <c r="AT785" s="14"/>
      <c r="AU785" s="14"/>
      <c r="AV785" s="14"/>
      <c r="AW785" s="14"/>
      <c r="AX785" s="14"/>
      <c r="AY785" s="14"/>
      <c r="AZ785" s="14"/>
      <c r="BA785" s="14"/>
      <c r="BB785" s="14"/>
      <c r="BC785" s="14"/>
      <c r="BD785" s="14"/>
      <c r="BE785" s="14"/>
      <c r="BF785" s="14"/>
      <c r="BG785" s="14"/>
      <c r="BH785" s="14"/>
      <c r="BI785" s="14"/>
      <c r="BJ785" s="14"/>
      <c r="BK785" s="14"/>
      <c r="BL785" s="14"/>
      <c r="BM785" s="14"/>
      <c r="BN785" s="14"/>
      <c r="BO785" s="14"/>
      <c r="BP785" s="14"/>
      <c r="BQ785" s="14"/>
      <c r="BR785" s="14"/>
      <c r="BS785" s="14"/>
      <c r="BT785" s="13">
        <v>0</v>
      </c>
      <c r="BU785" s="13">
        <v>0</v>
      </c>
      <c r="BV785" s="13">
        <v>0</v>
      </c>
      <c r="BW785" s="13">
        <v>0</v>
      </c>
      <c r="BX785" s="13">
        <v>0</v>
      </c>
    </row>
    <row r="786" spans="1:76" x14ac:dyDescent="0.25">
      <c r="A786" s="29"/>
      <c r="B786" s="13"/>
      <c r="C786" s="13"/>
      <c r="D786" s="81"/>
      <c r="E786" s="42"/>
      <c r="F786" s="13">
        <v>0</v>
      </c>
      <c r="G786" s="13">
        <v>0</v>
      </c>
      <c r="H786" s="13">
        <v>0</v>
      </c>
      <c r="I786" s="6"/>
      <c r="J786" s="6"/>
      <c r="K786" s="6"/>
      <c r="L786" s="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4"/>
      <c r="AS786" s="14"/>
      <c r="AT786" s="14"/>
      <c r="AU786" s="14"/>
      <c r="AV786" s="14"/>
      <c r="AW786" s="14"/>
      <c r="AX786" s="14"/>
      <c r="AY786" s="14"/>
      <c r="AZ786" s="14"/>
      <c r="BA786" s="14"/>
      <c r="BB786" s="14"/>
      <c r="BC786" s="14"/>
      <c r="BD786" s="14"/>
      <c r="BE786" s="14"/>
      <c r="BF786" s="14"/>
      <c r="BG786" s="14"/>
      <c r="BH786" s="14"/>
      <c r="BI786" s="14"/>
      <c r="BJ786" s="14"/>
      <c r="BK786" s="14"/>
      <c r="BL786" s="14"/>
      <c r="BM786" s="14"/>
      <c r="BN786" s="14"/>
      <c r="BO786" s="14"/>
      <c r="BP786" s="14"/>
      <c r="BQ786" s="14"/>
      <c r="BR786" s="14"/>
      <c r="BS786" s="14"/>
      <c r="BT786" s="13">
        <v>0</v>
      </c>
      <c r="BU786" s="13">
        <v>0</v>
      </c>
      <c r="BV786" s="13">
        <v>0</v>
      </c>
      <c r="BW786" s="13">
        <v>0</v>
      </c>
      <c r="BX786" s="13">
        <v>0</v>
      </c>
    </row>
    <row r="787" spans="1:76" x14ac:dyDescent="0.25">
      <c r="A787" s="29"/>
      <c r="B787" s="13"/>
      <c r="C787" s="13"/>
      <c r="D787" s="81"/>
      <c r="E787" s="42"/>
      <c r="F787" s="13">
        <v>0</v>
      </c>
      <c r="G787" s="13">
        <v>0</v>
      </c>
      <c r="H787" s="13">
        <v>0</v>
      </c>
      <c r="I787" s="6"/>
      <c r="J787" s="6"/>
      <c r="K787" s="6"/>
      <c r="L787" s="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4"/>
      <c r="AS787" s="14"/>
      <c r="AT787" s="14"/>
      <c r="AU787" s="14"/>
      <c r="AV787" s="14"/>
      <c r="AW787" s="14"/>
      <c r="AX787" s="14"/>
      <c r="AY787" s="14"/>
      <c r="AZ787" s="14"/>
      <c r="BA787" s="14"/>
      <c r="BB787" s="14"/>
      <c r="BC787" s="14"/>
      <c r="BD787" s="14"/>
      <c r="BE787" s="14"/>
      <c r="BF787" s="14"/>
      <c r="BG787" s="14"/>
      <c r="BH787" s="14"/>
      <c r="BI787" s="14"/>
      <c r="BJ787" s="14"/>
      <c r="BK787" s="14"/>
      <c r="BL787" s="14"/>
      <c r="BM787" s="14"/>
      <c r="BN787" s="14"/>
      <c r="BO787" s="14"/>
      <c r="BP787" s="14"/>
      <c r="BQ787" s="14"/>
      <c r="BR787" s="14"/>
      <c r="BS787" s="14"/>
      <c r="BT787" s="13">
        <v>0</v>
      </c>
      <c r="BU787" s="13">
        <v>0</v>
      </c>
      <c r="BV787" s="13">
        <v>0</v>
      </c>
      <c r="BW787" s="13">
        <v>0</v>
      </c>
      <c r="BX787" s="13">
        <v>0</v>
      </c>
    </row>
    <row r="788" spans="1:76" x14ac:dyDescent="0.25">
      <c r="A788" s="29"/>
      <c r="B788" s="13"/>
      <c r="C788" s="13"/>
      <c r="D788" s="81"/>
      <c r="E788" s="42"/>
      <c r="F788" s="13">
        <v>0</v>
      </c>
      <c r="G788" s="13">
        <v>0</v>
      </c>
      <c r="H788" s="13">
        <v>0</v>
      </c>
      <c r="I788" s="6"/>
      <c r="J788" s="6"/>
      <c r="K788" s="6"/>
      <c r="L788" s="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4"/>
      <c r="AS788" s="14"/>
      <c r="AT788" s="14"/>
      <c r="AU788" s="14"/>
      <c r="AV788" s="14"/>
      <c r="AW788" s="14"/>
      <c r="AX788" s="14"/>
      <c r="AY788" s="14"/>
      <c r="AZ788" s="14"/>
      <c r="BA788" s="14"/>
      <c r="BB788" s="14"/>
      <c r="BC788" s="14"/>
      <c r="BD788" s="14"/>
      <c r="BE788" s="14"/>
      <c r="BF788" s="14"/>
      <c r="BG788" s="14"/>
      <c r="BH788" s="14"/>
      <c r="BI788" s="14"/>
      <c r="BJ788" s="14"/>
      <c r="BK788" s="14"/>
      <c r="BL788" s="14"/>
      <c r="BM788" s="14"/>
      <c r="BN788" s="14"/>
      <c r="BO788" s="14"/>
      <c r="BP788" s="14"/>
      <c r="BQ788" s="14"/>
      <c r="BR788" s="14"/>
      <c r="BS788" s="14"/>
      <c r="BT788" s="13">
        <v>0</v>
      </c>
      <c r="BU788" s="13">
        <v>0</v>
      </c>
      <c r="BV788" s="13">
        <v>0</v>
      </c>
      <c r="BW788" s="13">
        <v>0</v>
      </c>
      <c r="BX788" s="13">
        <v>0</v>
      </c>
    </row>
    <row r="789" spans="1:76" x14ac:dyDescent="0.25">
      <c r="A789" s="29"/>
      <c r="B789" s="13"/>
      <c r="C789" s="13"/>
      <c r="D789" s="81"/>
      <c r="E789" s="42"/>
      <c r="F789" s="13">
        <v>0</v>
      </c>
      <c r="G789" s="13">
        <v>0</v>
      </c>
      <c r="H789" s="13">
        <v>0</v>
      </c>
      <c r="I789" s="6"/>
      <c r="J789" s="6"/>
      <c r="K789" s="6"/>
      <c r="L789" s="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4"/>
      <c r="AS789" s="14"/>
      <c r="AT789" s="14"/>
      <c r="AU789" s="14"/>
      <c r="AV789" s="14"/>
      <c r="AW789" s="14"/>
      <c r="AX789" s="14"/>
      <c r="AY789" s="14"/>
      <c r="AZ789" s="14"/>
      <c r="BA789" s="14"/>
      <c r="BB789" s="14"/>
      <c r="BC789" s="14"/>
      <c r="BD789" s="14"/>
      <c r="BE789" s="14"/>
      <c r="BF789" s="14"/>
      <c r="BG789" s="14"/>
      <c r="BH789" s="14"/>
      <c r="BI789" s="14"/>
      <c r="BJ789" s="14"/>
      <c r="BK789" s="14"/>
      <c r="BL789" s="14"/>
      <c r="BM789" s="14"/>
      <c r="BN789" s="14"/>
      <c r="BO789" s="14"/>
      <c r="BP789" s="14"/>
      <c r="BQ789" s="14"/>
      <c r="BR789" s="14"/>
      <c r="BS789" s="14"/>
      <c r="BT789" s="13">
        <v>0</v>
      </c>
      <c r="BU789" s="13">
        <v>0</v>
      </c>
      <c r="BV789" s="13">
        <v>0</v>
      </c>
      <c r="BW789" s="13">
        <v>0</v>
      </c>
      <c r="BX789" s="13">
        <v>0</v>
      </c>
    </row>
    <row r="790" spans="1:76" x14ac:dyDescent="0.25">
      <c r="A790" s="29"/>
      <c r="B790" s="13"/>
      <c r="C790" s="13"/>
      <c r="D790" s="81"/>
      <c r="E790" s="42"/>
      <c r="F790" s="13">
        <v>0</v>
      </c>
      <c r="G790" s="13">
        <v>0</v>
      </c>
      <c r="H790" s="13">
        <v>0</v>
      </c>
      <c r="I790" s="6"/>
      <c r="J790" s="6"/>
      <c r="K790" s="6"/>
      <c r="L790" s="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4"/>
      <c r="AS790" s="14"/>
      <c r="AT790" s="14"/>
      <c r="AU790" s="14"/>
      <c r="AV790" s="14"/>
      <c r="AW790" s="14"/>
      <c r="AX790" s="14"/>
      <c r="AY790" s="14"/>
      <c r="AZ790" s="14"/>
      <c r="BA790" s="14"/>
      <c r="BB790" s="14"/>
      <c r="BC790" s="14"/>
      <c r="BD790" s="14"/>
      <c r="BE790" s="14"/>
      <c r="BF790" s="14"/>
      <c r="BG790" s="14"/>
      <c r="BH790" s="14"/>
      <c r="BI790" s="14"/>
      <c r="BJ790" s="14"/>
      <c r="BK790" s="14"/>
      <c r="BL790" s="14"/>
      <c r="BM790" s="14"/>
      <c r="BN790" s="14"/>
      <c r="BO790" s="14"/>
      <c r="BP790" s="14"/>
      <c r="BQ790" s="14"/>
      <c r="BR790" s="14"/>
      <c r="BS790" s="14"/>
      <c r="BT790" s="13">
        <v>0</v>
      </c>
      <c r="BU790" s="13">
        <v>0</v>
      </c>
      <c r="BV790" s="13">
        <v>0</v>
      </c>
      <c r="BW790" s="13">
        <v>0</v>
      </c>
      <c r="BX790" s="13">
        <v>0</v>
      </c>
    </row>
    <row r="791" spans="1:76" x14ac:dyDescent="0.25">
      <c r="A791" s="29"/>
      <c r="B791" s="13"/>
      <c r="C791" s="13"/>
      <c r="D791" s="81"/>
      <c r="E791" s="42"/>
      <c r="F791" s="13">
        <v>0</v>
      </c>
      <c r="G791" s="13">
        <v>0</v>
      </c>
      <c r="H791" s="13">
        <v>0</v>
      </c>
      <c r="I791" s="6"/>
      <c r="J791" s="6"/>
      <c r="K791" s="6"/>
      <c r="L791" s="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4"/>
      <c r="AS791" s="14"/>
      <c r="AT791" s="14"/>
      <c r="AU791" s="14"/>
      <c r="AV791" s="14"/>
      <c r="AW791" s="14"/>
      <c r="AX791" s="14"/>
      <c r="AY791" s="14"/>
      <c r="AZ791" s="14"/>
      <c r="BA791" s="14"/>
      <c r="BB791" s="14"/>
      <c r="BC791" s="14"/>
      <c r="BD791" s="14"/>
      <c r="BE791" s="14"/>
      <c r="BF791" s="14"/>
      <c r="BG791" s="14"/>
      <c r="BH791" s="14"/>
      <c r="BI791" s="14"/>
      <c r="BJ791" s="14"/>
      <c r="BK791" s="14"/>
      <c r="BL791" s="14"/>
      <c r="BM791" s="14"/>
      <c r="BN791" s="14"/>
      <c r="BO791" s="14"/>
      <c r="BP791" s="14"/>
      <c r="BQ791" s="14"/>
      <c r="BR791" s="14"/>
      <c r="BS791" s="14"/>
      <c r="BT791" s="13">
        <v>0</v>
      </c>
      <c r="BU791" s="13">
        <v>0</v>
      </c>
      <c r="BV791" s="13">
        <v>0</v>
      </c>
      <c r="BW791" s="13">
        <v>0</v>
      </c>
      <c r="BX791" s="13">
        <v>0</v>
      </c>
    </row>
    <row r="792" spans="1:76" x14ac:dyDescent="0.25">
      <c r="A792" s="29"/>
      <c r="B792" s="13"/>
      <c r="C792" s="13"/>
      <c r="D792" s="81"/>
      <c r="E792" s="42"/>
      <c r="F792" s="13">
        <v>0</v>
      </c>
      <c r="G792" s="13">
        <v>0</v>
      </c>
      <c r="H792" s="13">
        <v>0</v>
      </c>
      <c r="I792" s="6"/>
      <c r="J792" s="6"/>
      <c r="K792" s="6"/>
      <c r="L792" s="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4"/>
      <c r="AS792" s="14"/>
      <c r="AT792" s="14"/>
      <c r="AU792" s="14"/>
      <c r="AV792" s="14"/>
      <c r="AW792" s="14"/>
      <c r="AX792" s="14"/>
      <c r="AY792" s="14"/>
      <c r="AZ792" s="14"/>
      <c r="BA792" s="14"/>
      <c r="BB792" s="14"/>
      <c r="BC792" s="14"/>
      <c r="BD792" s="14"/>
      <c r="BE792" s="14"/>
      <c r="BF792" s="14"/>
      <c r="BG792" s="14"/>
      <c r="BH792" s="14"/>
      <c r="BI792" s="14"/>
      <c r="BJ792" s="14"/>
      <c r="BK792" s="14"/>
      <c r="BL792" s="14"/>
      <c r="BM792" s="14"/>
      <c r="BN792" s="14"/>
      <c r="BO792" s="14"/>
      <c r="BP792" s="14"/>
      <c r="BQ792" s="14"/>
      <c r="BR792" s="14"/>
      <c r="BS792" s="14"/>
      <c r="BT792" s="13">
        <v>0</v>
      </c>
      <c r="BU792" s="13">
        <v>0</v>
      </c>
      <c r="BV792" s="13">
        <v>0</v>
      </c>
      <c r="BW792" s="13">
        <v>0</v>
      </c>
      <c r="BX792" s="13">
        <v>0</v>
      </c>
    </row>
    <row r="793" spans="1:76" x14ac:dyDescent="0.25">
      <c r="A793" s="29"/>
      <c r="B793" s="13"/>
      <c r="C793" s="13"/>
      <c r="D793" s="81"/>
      <c r="E793" s="42"/>
      <c r="F793" s="13">
        <v>0</v>
      </c>
      <c r="G793" s="13">
        <v>0</v>
      </c>
      <c r="H793" s="13">
        <v>0</v>
      </c>
      <c r="I793" s="6"/>
      <c r="J793" s="6"/>
      <c r="K793" s="6"/>
      <c r="L793" s="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4"/>
      <c r="AS793" s="14"/>
      <c r="AT793" s="14"/>
      <c r="AU793" s="14"/>
      <c r="AV793" s="14"/>
      <c r="AW793" s="14"/>
      <c r="AX793" s="14"/>
      <c r="AY793" s="14"/>
      <c r="AZ793" s="14"/>
      <c r="BA793" s="14"/>
      <c r="BB793" s="14"/>
      <c r="BC793" s="14"/>
      <c r="BD793" s="14"/>
      <c r="BE793" s="14"/>
      <c r="BF793" s="14"/>
      <c r="BG793" s="14"/>
      <c r="BH793" s="14"/>
      <c r="BI793" s="14"/>
      <c r="BJ793" s="14"/>
      <c r="BK793" s="14"/>
      <c r="BL793" s="14"/>
      <c r="BM793" s="14"/>
      <c r="BN793" s="14"/>
      <c r="BO793" s="14"/>
      <c r="BP793" s="14"/>
      <c r="BQ793" s="14"/>
      <c r="BR793" s="14"/>
      <c r="BS793" s="14"/>
      <c r="BT793" s="13">
        <v>0</v>
      </c>
      <c r="BU793" s="13">
        <v>0</v>
      </c>
      <c r="BV793" s="13">
        <v>0</v>
      </c>
      <c r="BW793" s="13">
        <v>0</v>
      </c>
      <c r="BX793" s="13">
        <v>0</v>
      </c>
    </row>
    <row r="794" spans="1:76" x14ac:dyDescent="0.25">
      <c r="A794" s="29"/>
      <c r="B794" s="13"/>
      <c r="C794" s="13"/>
      <c r="D794" s="81"/>
      <c r="E794" s="42"/>
      <c r="F794" s="13">
        <v>0</v>
      </c>
      <c r="G794" s="13">
        <v>0</v>
      </c>
      <c r="H794" s="13">
        <v>0</v>
      </c>
      <c r="I794" s="6"/>
      <c r="J794" s="6"/>
      <c r="K794" s="6"/>
      <c r="L794" s="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4"/>
      <c r="AS794" s="14"/>
      <c r="AT794" s="14"/>
      <c r="AU794" s="14"/>
      <c r="AV794" s="14"/>
      <c r="AW794" s="14"/>
      <c r="AX794" s="14"/>
      <c r="AY794" s="14"/>
      <c r="AZ794" s="14"/>
      <c r="BA794" s="14"/>
      <c r="BB794" s="14"/>
      <c r="BC794" s="14"/>
      <c r="BD794" s="14"/>
      <c r="BE794" s="14"/>
      <c r="BF794" s="14"/>
      <c r="BG794" s="14"/>
      <c r="BH794" s="14"/>
      <c r="BI794" s="14"/>
      <c r="BJ794" s="14"/>
      <c r="BK794" s="14"/>
      <c r="BL794" s="14"/>
      <c r="BM794" s="14"/>
      <c r="BN794" s="14"/>
      <c r="BO794" s="14"/>
      <c r="BP794" s="14"/>
      <c r="BQ794" s="14"/>
      <c r="BR794" s="14"/>
      <c r="BS794" s="14"/>
      <c r="BT794" s="13">
        <v>0</v>
      </c>
      <c r="BU794" s="13">
        <v>0</v>
      </c>
      <c r="BV794" s="13">
        <v>0</v>
      </c>
      <c r="BW794" s="13">
        <v>0</v>
      </c>
      <c r="BX794" s="13">
        <v>0</v>
      </c>
    </row>
    <row r="795" spans="1:76" x14ac:dyDescent="0.25">
      <c r="A795" s="29"/>
      <c r="B795" s="13"/>
      <c r="C795" s="13"/>
      <c r="D795" s="81"/>
      <c r="E795" s="42"/>
      <c r="F795" s="13">
        <v>0</v>
      </c>
      <c r="G795" s="13">
        <v>0</v>
      </c>
      <c r="H795" s="13">
        <v>0</v>
      </c>
      <c r="I795" s="6"/>
      <c r="J795" s="6"/>
      <c r="K795" s="6"/>
      <c r="L795" s="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4"/>
      <c r="AS795" s="14"/>
      <c r="AT795" s="14"/>
      <c r="AU795" s="14"/>
      <c r="AV795" s="14"/>
      <c r="AW795" s="14"/>
      <c r="AX795" s="14"/>
      <c r="AY795" s="14"/>
      <c r="AZ795" s="14"/>
      <c r="BA795" s="14"/>
      <c r="BB795" s="14"/>
      <c r="BC795" s="14"/>
      <c r="BD795" s="14"/>
      <c r="BE795" s="14"/>
      <c r="BF795" s="14"/>
      <c r="BG795" s="14"/>
      <c r="BH795" s="14"/>
      <c r="BI795" s="14"/>
      <c r="BJ795" s="14"/>
      <c r="BK795" s="14"/>
      <c r="BL795" s="14"/>
      <c r="BM795" s="14"/>
      <c r="BN795" s="14"/>
      <c r="BO795" s="14"/>
      <c r="BP795" s="14"/>
      <c r="BQ795" s="14"/>
      <c r="BR795" s="14"/>
      <c r="BS795" s="14"/>
      <c r="BT795" s="13">
        <v>0</v>
      </c>
      <c r="BU795" s="13">
        <v>0</v>
      </c>
      <c r="BV795" s="13">
        <v>0</v>
      </c>
      <c r="BW795" s="13">
        <v>0</v>
      </c>
      <c r="BX795" s="13">
        <v>0</v>
      </c>
    </row>
    <row r="796" spans="1:76" x14ac:dyDescent="0.25">
      <c r="A796" s="29"/>
      <c r="B796" s="13"/>
      <c r="C796" s="13"/>
      <c r="D796" s="81"/>
      <c r="E796" s="42"/>
      <c r="F796" s="13">
        <v>0</v>
      </c>
      <c r="G796" s="13">
        <v>0</v>
      </c>
      <c r="H796" s="13">
        <v>0</v>
      </c>
      <c r="I796" s="6"/>
      <c r="J796" s="6"/>
      <c r="K796" s="6"/>
      <c r="L796" s="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4"/>
      <c r="AS796" s="14"/>
      <c r="AT796" s="14"/>
      <c r="AU796" s="14"/>
      <c r="AV796" s="14"/>
      <c r="AW796" s="14"/>
      <c r="AX796" s="14"/>
      <c r="AY796" s="14"/>
      <c r="AZ796" s="14"/>
      <c r="BA796" s="14"/>
      <c r="BB796" s="14"/>
      <c r="BC796" s="14"/>
      <c r="BD796" s="14"/>
      <c r="BE796" s="14"/>
      <c r="BF796" s="14"/>
      <c r="BG796" s="14"/>
      <c r="BH796" s="14"/>
      <c r="BI796" s="14"/>
      <c r="BJ796" s="14"/>
      <c r="BK796" s="14"/>
      <c r="BL796" s="14"/>
      <c r="BM796" s="14"/>
      <c r="BN796" s="14"/>
      <c r="BO796" s="14"/>
      <c r="BP796" s="14"/>
      <c r="BQ796" s="14"/>
      <c r="BR796" s="14"/>
      <c r="BS796" s="14"/>
      <c r="BT796" s="13">
        <v>0</v>
      </c>
      <c r="BU796" s="13">
        <v>0</v>
      </c>
      <c r="BV796" s="13">
        <v>0</v>
      </c>
      <c r="BW796" s="13">
        <v>0</v>
      </c>
      <c r="BX796" s="13">
        <v>0</v>
      </c>
    </row>
    <row r="797" spans="1:76" x14ac:dyDescent="0.25">
      <c r="A797" s="29"/>
      <c r="B797" s="13"/>
      <c r="C797" s="13"/>
      <c r="D797" s="81"/>
      <c r="E797" s="42"/>
      <c r="F797" s="13">
        <v>0</v>
      </c>
      <c r="G797" s="13">
        <v>0</v>
      </c>
      <c r="H797" s="13">
        <v>0</v>
      </c>
      <c r="I797" s="6"/>
      <c r="J797" s="6"/>
      <c r="K797" s="6"/>
      <c r="L797" s="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4"/>
      <c r="AS797" s="14"/>
      <c r="AT797" s="14"/>
      <c r="AU797" s="14"/>
      <c r="AV797" s="14"/>
      <c r="AW797" s="14"/>
      <c r="AX797" s="14"/>
      <c r="AY797" s="14"/>
      <c r="AZ797" s="14"/>
      <c r="BA797" s="14"/>
      <c r="BB797" s="14"/>
      <c r="BC797" s="14"/>
      <c r="BD797" s="14"/>
      <c r="BE797" s="14"/>
      <c r="BF797" s="14"/>
      <c r="BG797" s="14"/>
      <c r="BH797" s="14"/>
      <c r="BI797" s="14"/>
      <c r="BJ797" s="14"/>
      <c r="BK797" s="14"/>
      <c r="BL797" s="14"/>
      <c r="BM797" s="14"/>
      <c r="BN797" s="14"/>
      <c r="BO797" s="14"/>
      <c r="BP797" s="14"/>
      <c r="BQ797" s="14"/>
      <c r="BR797" s="14"/>
      <c r="BS797" s="14"/>
      <c r="BT797" s="13">
        <v>0</v>
      </c>
      <c r="BU797" s="13">
        <v>0</v>
      </c>
      <c r="BV797" s="13">
        <v>0</v>
      </c>
      <c r="BW797" s="13">
        <v>0</v>
      </c>
      <c r="BX797" s="13">
        <v>0</v>
      </c>
    </row>
    <row r="798" spans="1:76" x14ac:dyDescent="0.25">
      <c r="A798" s="29"/>
      <c r="B798" s="13"/>
      <c r="C798" s="13"/>
      <c r="D798" s="81"/>
      <c r="E798" s="42"/>
      <c r="F798" s="13">
        <v>0</v>
      </c>
      <c r="G798" s="13">
        <v>0</v>
      </c>
      <c r="H798" s="13">
        <v>0</v>
      </c>
      <c r="I798" s="6"/>
      <c r="J798" s="6"/>
      <c r="K798" s="6"/>
      <c r="L798" s="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4"/>
      <c r="AS798" s="14"/>
      <c r="AT798" s="14"/>
      <c r="AU798" s="14"/>
      <c r="AV798" s="14"/>
      <c r="AW798" s="14"/>
      <c r="AX798" s="14"/>
      <c r="AY798" s="14"/>
      <c r="AZ798" s="14"/>
      <c r="BA798" s="14"/>
      <c r="BB798" s="14"/>
      <c r="BC798" s="14"/>
      <c r="BD798" s="14"/>
      <c r="BE798" s="14"/>
      <c r="BF798" s="14"/>
      <c r="BG798" s="14"/>
      <c r="BH798" s="14"/>
      <c r="BI798" s="14"/>
      <c r="BJ798" s="14"/>
      <c r="BK798" s="14"/>
      <c r="BL798" s="14"/>
      <c r="BM798" s="14"/>
      <c r="BN798" s="14"/>
      <c r="BO798" s="14"/>
      <c r="BP798" s="14"/>
      <c r="BQ798" s="14"/>
      <c r="BR798" s="14"/>
      <c r="BS798" s="14"/>
      <c r="BT798" s="13">
        <v>0</v>
      </c>
      <c r="BU798" s="13">
        <v>0</v>
      </c>
      <c r="BV798" s="13">
        <v>0</v>
      </c>
      <c r="BW798" s="13">
        <v>0</v>
      </c>
      <c r="BX798" s="13">
        <v>0</v>
      </c>
    </row>
    <row r="799" spans="1:76" x14ac:dyDescent="0.25">
      <c r="A799" s="29"/>
      <c r="B799" s="13"/>
      <c r="C799" s="13"/>
      <c r="D799" s="81"/>
      <c r="E799" s="42"/>
      <c r="F799" s="13">
        <v>0</v>
      </c>
      <c r="G799" s="13">
        <v>0</v>
      </c>
      <c r="H799" s="13">
        <v>0</v>
      </c>
      <c r="I799" s="6"/>
      <c r="J799" s="6"/>
      <c r="K799" s="6"/>
      <c r="L799" s="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4"/>
      <c r="AS799" s="14"/>
      <c r="AT799" s="14"/>
      <c r="AU799" s="14"/>
      <c r="AV799" s="14"/>
      <c r="AW799" s="14"/>
      <c r="AX799" s="14"/>
      <c r="AY799" s="14"/>
      <c r="AZ799" s="14"/>
      <c r="BA799" s="14"/>
      <c r="BB799" s="14"/>
      <c r="BC799" s="14"/>
      <c r="BD799" s="14"/>
      <c r="BE799" s="14"/>
      <c r="BF799" s="14"/>
      <c r="BG799" s="14"/>
      <c r="BH799" s="14"/>
      <c r="BI799" s="14"/>
      <c r="BJ799" s="14"/>
      <c r="BK799" s="14"/>
      <c r="BL799" s="14"/>
      <c r="BM799" s="14"/>
      <c r="BN799" s="14"/>
      <c r="BO799" s="14"/>
      <c r="BP799" s="14"/>
      <c r="BQ799" s="14"/>
      <c r="BR799" s="14"/>
      <c r="BS799" s="14"/>
      <c r="BT799" s="13">
        <v>0</v>
      </c>
      <c r="BU799" s="13">
        <v>0</v>
      </c>
      <c r="BV799" s="13">
        <v>0</v>
      </c>
      <c r="BW799" s="13">
        <v>0</v>
      </c>
      <c r="BX799" s="13">
        <v>0</v>
      </c>
    </row>
    <row r="800" spans="1:76" x14ac:dyDescent="0.25">
      <c r="A800" s="29"/>
      <c r="B800" s="13"/>
      <c r="C800" s="13"/>
      <c r="D800" s="81"/>
      <c r="E800" s="42"/>
      <c r="F800" s="13">
        <v>0</v>
      </c>
      <c r="G800" s="13">
        <v>0</v>
      </c>
      <c r="H800" s="13">
        <v>0</v>
      </c>
      <c r="I800" s="6"/>
      <c r="J800" s="6"/>
      <c r="K800" s="6"/>
      <c r="L800" s="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4"/>
      <c r="AS800" s="14"/>
      <c r="AT800" s="14"/>
      <c r="AU800" s="14"/>
      <c r="AV800" s="14"/>
      <c r="AW800" s="14"/>
      <c r="AX800" s="14"/>
      <c r="AY800" s="14"/>
      <c r="AZ800" s="14"/>
      <c r="BA800" s="14"/>
      <c r="BB800" s="14"/>
      <c r="BC800" s="14"/>
      <c r="BD800" s="14"/>
      <c r="BE800" s="14"/>
      <c r="BF800" s="14"/>
      <c r="BG800" s="14"/>
      <c r="BH800" s="14"/>
      <c r="BI800" s="14"/>
      <c r="BJ800" s="14"/>
      <c r="BK800" s="14"/>
      <c r="BL800" s="14"/>
      <c r="BM800" s="14"/>
      <c r="BN800" s="14"/>
      <c r="BO800" s="14"/>
      <c r="BP800" s="14"/>
      <c r="BQ800" s="14"/>
      <c r="BR800" s="14"/>
      <c r="BS800" s="14"/>
      <c r="BT800" s="13">
        <v>0</v>
      </c>
      <c r="BU800" s="13">
        <v>0</v>
      </c>
      <c r="BV800" s="13">
        <v>0</v>
      </c>
      <c r="BW800" s="13">
        <v>0</v>
      </c>
      <c r="BX800" s="13">
        <v>0</v>
      </c>
    </row>
    <row r="801" spans="1:76" x14ac:dyDescent="0.25">
      <c r="A801" s="29"/>
      <c r="B801" s="13"/>
      <c r="C801" s="13"/>
      <c r="D801" s="81"/>
      <c r="E801" s="42"/>
      <c r="F801" s="13">
        <v>0</v>
      </c>
      <c r="G801" s="13">
        <v>0</v>
      </c>
      <c r="H801" s="13">
        <v>0</v>
      </c>
      <c r="I801" s="6"/>
      <c r="J801" s="6"/>
      <c r="K801" s="6"/>
      <c r="L801" s="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4"/>
      <c r="AS801" s="14"/>
      <c r="AT801" s="14"/>
      <c r="AU801" s="14"/>
      <c r="AV801" s="14"/>
      <c r="AW801" s="14"/>
      <c r="AX801" s="14"/>
      <c r="AY801" s="14"/>
      <c r="AZ801" s="14"/>
      <c r="BA801" s="14"/>
      <c r="BB801" s="14"/>
      <c r="BC801" s="14"/>
      <c r="BD801" s="14"/>
      <c r="BE801" s="14"/>
      <c r="BF801" s="14"/>
      <c r="BG801" s="14"/>
      <c r="BH801" s="14"/>
      <c r="BI801" s="14"/>
      <c r="BJ801" s="14"/>
      <c r="BK801" s="14"/>
      <c r="BL801" s="14"/>
      <c r="BM801" s="14"/>
      <c r="BN801" s="14"/>
      <c r="BO801" s="14"/>
      <c r="BP801" s="14"/>
      <c r="BQ801" s="14"/>
      <c r="BR801" s="14"/>
      <c r="BS801" s="14"/>
      <c r="BT801" s="13">
        <v>0</v>
      </c>
      <c r="BU801" s="13">
        <v>0</v>
      </c>
      <c r="BV801" s="13">
        <v>0</v>
      </c>
      <c r="BW801" s="13">
        <v>0</v>
      </c>
      <c r="BX801" s="13">
        <v>0</v>
      </c>
    </row>
    <row r="802" spans="1:76" x14ac:dyDescent="0.25">
      <c r="A802" s="29"/>
      <c r="B802" s="13"/>
      <c r="C802" s="13"/>
      <c r="D802" s="81"/>
      <c r="E802" s="42"/>
      <c r="F802" s="13">
        <v>0</v>
      </c>
      <c r="G802" s="13">
        <v>0</v>
      </c>
      <c r="H802" s="13">
        <v>0</v>
      </c>
      <c r="I802" s="6"/>
      <c r="J802" s="6"/>
      <c r="K802" s="6"/>
      <c r="L802" s="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4"/>
      <c r="AS802" s="14"/>
      <c r="AT802" s="14"/>
      <c r="AU802" s="14"/>
      <c r="AV802" s="14"/>
      <c r="AW802" s="14"/>
      <c r="AX802" s="14"/>
      <c r="AY802" s="14"/>
      <c r="AZ802" s="14"/>
      <c r="BA802" s="14"/>
      <c r="BB802" s="14"/>
      <c r="BC802" s="14"/>
      <c r="BD802" s="14"/>
      <c r="BE802" s="14"/>
      <c r="BF802" s="14"/>
      <c r="BG802" s="14"/>
      <c r="BH802" s="14"/>
      <c r="BI802" s="14"/>
      <c r="BJ802" s="14"/>
      <c r="BK802" s="14"/>
      <c r="BL802" s="14"/>
      <c r="BM802" s="14"/>
      <c r="BN802" s="14"/>
      <c r="BO802" s="14"/>
      <c r="BP802" s="14"/>
      <c r="BQ802" s="14"/>
      <c r="BR802" s="14"/>
      <c r="BS802" s="14"/>
      <c r="BT802" s="13">
        <v>0</v>
      </c>
      <c r="BU802" s="13">
        <v>0</v>
      </c>
      <c r="BV802" s="13">
        <v>0</v>
      </c>
      <c r="BW802" s="13">
        <v>0</v>
      </c>
      <c r="BX802" s="13">
        <v>0</v>
      </c>
    </row>
    <row r="803" spans="1:76" x14ac:dyDescent="0.25">
      <c r="A803" s="29"/>
      <c r="B803" s="13"/>
      <c r="C803" s="13"/>
      <c r="D803" s="81"/>
      <c r="E803" s="42"/>
      <c r="F803" s="13">
        <v>0</v>
      </c>
      <c r="G803" s="13">
        <v>0</v>
      </c>
      <c r="H803" s="13">
        <v>0</v>
      </c>
      <c r="I803" s="6"/>
      <c r="J803" s="6"/>
      <c r="K803" s="6"/>
      <c r="L803" s="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4"/>
      <c r="AS803" s="14"/>
      <c r="AT803" s="14"/>
      <c r="AU803" s="14"/>
      <c r="AV803" s="14"/>
      <c r="AW803" s="14"/>
      <c r="AX803" s="14"/>
      <c r="AY803" s="14"/>
      <c r="AZ803" s="14"/>
      <c r="BA803" s="14"/>
      <c r="BB803" s="14"/>
      <c r="BC803" s="14"/>
      <c r="BD803" s="14"/>
      <c r="BE803" s="14"/>
      <c r="BF803" s="14"/>
      <c r="BG803" s="14"/>
      <c r="BH803" s="14"/>
      <c r="BI803" s="14"/>
      <c r="BJ803" s="14"/>
      <c r="BK803" s="14"/>
      <c r="BL803" s="14"/>
      <c r="BM803" s="14"/>
      <c r="BN803" s="14"/>
      <c r="BO803" s="14"/>
      <c r="BP803" s="14"/>
      <c r="BQ803" s="14"/>
      <c r="BR803" s="14"/>
      <c r="BS803" s="14"/>
      <c r="BT803" s="13">
        <v>0</v>
      </c>
      <c r="BU803" s="13">
        <v>0</v>
      </c>
      <c r="BV803" s="13">
        <v>0</v>
      </c>
      <c r="BW803" s="13">
        <v>0</v>
      </c>
      <c r="BX803" s="13">
        <v>0</v>
      </c>
    </row>
    <row r="804" spans="1:76" x14ac:dyDescent="0.25">
      <c r="A804" s="29"/>
      <c r="B804" s="13"/>
      <c r="C804" s="13"/>
      <c r="D804" s="81"/>
      <c r="E804" s="42"/>
      <c r="F804" s="13">
        <v>0</v>
      </c>
      <c r="G804" s="13">
        <v>0</v>
      </c>
      <c r="H804" s="13">
        <v>0</v>
      </c>
      <c r="I804" s="6"/>
      <c r="J804" s="6"/>
      <c r="K804" s="6"/>
      <c r="L804" s="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4"/>
      <c r="AS804" s="14"/>
      <c r="AT804" s="14"/>
      <c r="AU804" s="14"/>
      <c r="AV804" s="14"/>
      <c r="AW804" s="14"/>
      <c r="AX804" s="14"/>
      <c r="AY804" s="14"/>
      <c r="AZ804" s="14"/>
      <c r="BA804" s="14"/>
      <c r="BB804" s="14"/>
      <c r="BC804" s="14"/>
      <c r="BD804" s="14"/>
      <c r="BE804" s="14"/>
      <c r="BF804" s="14"/>
      <c r="BG804" s="14"/>
      <c r="BH804" s="14"/>
      <c r="BI804" s="14"/>
      <c r="BJ804" s="14"/>
      <c r="BK804" s="14"/>
      <c r="BL804" s="14"/>
      <c r="BM804" s="14"/>
      <c r="BN804" s="14"/>
      <c r="BO804" s="14"/>
      <c r="BP804" s="14"/>
      <c r="BQ804" s="14"/>
      <c r="BR804" s="14"/>
      <c r="BS804" s="14"/>
      <c r="BT804" s="13">
        <v>0</v>
      </c>
      <c r="BU804" s="13">
        <v>0</v>
      </c>
      <c r="BV804" s="13">
        <v>0</v>
      </c>
      <c r="BW804" s="13">
        <v>0</v>
      </c>
      <c r="BX804" s="13">
        <v>0</v>
      </c>
    </row>
    <row r="805" spans="1:76" x14ac:dyDescent="0.25">
      <c r="A805" s="29"/>
      <c r="B805" s="13"/>
      <c r="C805" s="13"/>
      <c r="D805" s="81"/>
      <c r="E805" s="42"/>
      <c r="F805" s="13">
        <v>0</v>
      </c>
      <c r="G805" s="13">
        <v>0</v>
      </c>
      <c r="H805" s="13">
        <v>0</v>
      </c>
      <c r="I805" s="6"/>
      <c r="J805" s="6"/>
      <c r="K805" s="6"/>
      <c r="L805" s="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4"/>
      <c r="AS805" s="14"/>
      <c r="AT805" s="14"/>
      <c r="AU805" s="14"/>
      <c r="AV805" s="14"/>
      <c r="AW805" s="14"/>
      <c r="AX805" s="14"/>
      <c r="AY805" s="14"/>
      <c r="AZ805" s="14"/>
      <c r="BA805" s="14"/>
      <c r="BB805" s="14"/>
      <c r="BC805" s="14"/>
      <c r="BD805" s="14"/>
      <c r="BE805" s="14"/>
      <c r="BF805" s="14"/>
      <c r="BG805" s="14"/>
      <c r="BH805" s="14"/>
      <c r="BI805" s="14"/>
      <c r="BJ805" s="14"/>
      <c r="BK805" s="14"/>
      <c r="BL805" s="14"/>
      <c r="BM805" s="14"/>
      <c r="BN805" s="14"/>
      <c r="BO805" s="14"/>
      <c r="BP805" s="14"/>
      <c r="BQ805" s="14"/>
      <c r="BR805" s="14"/>
      <c r="BS805" s="14"/>
      <c r="BT805" s="13">
        <v>0</v>
      </c>
      <c r="BU805" s="13">
        <v>0</v>
      </c>
      <c r="BV805" s="13">
        <v>0</v>
      </c>
      <c r="BW805" s="13">
        <v>0</v>
      </c>
      <c r="BX805" s="13">
        <v>0</v>
      </c>
    </row>
    <row r="806" spans="1:76" x14ac:dyDescent="0.25">
      <c r="A806" s="29"/>
      <c r="B806" s="13"/>
      <c r="C806" s="13"/>
      <c r="D806" s="81"/>
      <c r="E806" s="42"/>
      <c r="F806" s="13">
        <v>0</v>
      </c>
      <c r="G806" s="13">
        <v>0</v>
      </c>
      <c r="H806" s="13">
        <v>0</v>
      </c>
      <c r="I806" s="6"/>
      <c r="J806" s="6"/>
      <c r="K806" s="6"/>
      <c r="L806" s="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4"/>
      <c r="AS806" s="14"/>
      <c r="AT806" s="14"/>
      <c r="AU806" s="14"/>
      <c r="AV806" s="14"/>
      <c r="AW806" s="14"/>
      <c r="AX806" s="14"/>
      <c r="AY806" s="14"/>
      <c r="AZ806" s="14"/>
      <c r="BA806" s="14"/>
      <c r="BB806" s="14"/>
      <c r="BC806" s="14"/>
      <c r="BD806" s="14"/>
      <c r="BE806" s="14"/>
      <c r="BF806" s="14"/>
      <c r="BG806" s="14"/>
      <c r="BH806" s="14"/>
      <c r="BI806" s="14"/>
      <c r="BJ806" s="14"/>
      <c r="BK806" s="14"/>
      <c r="BL806" s="14"/>
      <c r="BM806" s="14"/>
      <c r="BN806" s="14"/>
      <c r="BO806" s="14"/>
      <c r="BP806" s="14"/>
      <c r="BQ806" s="14"/>
      <c r="BR806" s="14"/>
      <c r="BS806" s="14"/>
      <c r="BT806" s="13">
        <v>0</v>
      </c>
      <c r="BU806" s="13">
        <v>0</v>
      </c>
      <c r="BV806" s="13">
        <v>0</v>
      </c>
      <c r="BW806" s="13">
        <v>0</v>
      </c>
      <c r="BX806" s="13">
        <v>0</v>
      </c>
    </row>
    <row r="807" spans="1:76" x14ac:dyDescent="0.25">
      <c r="A807" s="29"/>
      <c r="B807" s="13"/>
      <c r="C807" s="13"/>
      <c r="D807" s="81"/>
      <c r="E807" s="42"/>
      <c r="F807" s="13">
        <v>0</v>
      </c>
      <c r="G807" s="13">
        <v>0</v>
      </c>
      <c r="H807" s="13">
        <v>0</v>
      </c>
      <c r="I807" s="6"/>
      <c r="J807" s="6"/>
      <c r="K807" s="6"/>
      <c r="L807" s="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4"/>
      <c r="AS807" s="14"/>
      <c r="AT807" s="14"/>
      <c r="AU807" s="14"/>
      <c r="AV807" s="14"/>
      <c r="AW807" s="14"/>
      <c r="AX807" s="14"/>
      <c r="AY807" s="14"/>
      <c r="AZ807" s="14"/>
      <c r="BA807" s="14"/>
      <c r="BB807" s="14"/>
      <c r="BC807" s="14"/>
      <c r="BD807" s="14"/>
      <c r="BE807" s="14"/>
      <c r="BF807" s="14"/>
      <c r="BG807" s="14"/>
      <c r="BH807" s="14"/>
      <c r="BI807" s="14"/>
      <c r="BJ807" s="14"/>
      <c r="BK807" s="14"/>
      <c r="BL807" s="14"/>
      <c r="BM807" s="14"/>
      <c r="BN807" s="14"/>
      <c r="BO807" s="14"/>
      <c r="BP807" s="14"/>
      <c r="BQ807" s="14"/>
      <c r="BR807" s="14"/>
      <c r="BS807" s="14"/>
      <c r="BT807" s="13">
        <v>0</v>
      </c>
      <c r="BU807" s="13">
        <v>0</v>
      </c>
      <c r="BV807" s="13">
        <v>0</v>
      </c>
      <c r="BW807" s="13">
        <v>0</v>
      </c>
      <c r="BX807" s="13">
        <v>0</v>
      </c>
    </row>
    <row r="808" spans="1:76" x14ac:dyDescent="0.25">
      <c r="A808" s="29"/>
      <c r="B808" s="13"/>
      <c r="C808" s="13"/>
      <c r="D808" s="81"/>
      <c r="E808" s="42"/>
      <c r="F808" s="13">
        <v>0</v>
      </c>
      <c r="G808" s="13">
        <v>0</v>
      </c>
      <c r="H808" s="13">
        <v>0</v>
      </c>
      <c r="I808" s="6"/>
      <c r="J808" s="6"/>
      <c r="K808" s="6"/>
      <c r="L808" s="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4"/>
      <c r="AS808" s="14"/>
      <c r="AT808" s="14"/>
      <c r="AU808" s="14"/>
      <c r="AV808" s="14"/>
      <c r="AW808" s="14"/>
      <c r="AX808" s="14"/>
      <c r="AY808" s="14"/>
      <c r="AZ808" s="14"/>
      <c r="BA808" s="14"/>
      <c r="BB808" s="14"/>
      <c r="BC808" s="14"/>
      <c r="BD808" s="14"/>
      <c r="BE808" s="14"/>
      <c r="BF808" s="14"/>
      <c r="BG808" s="14"/>
      <c r="BH808" s="14"/>
      <c r="BI808" s="14"/>
      <c r="BJ808" s="14"/>
      <c r="BK808" s="14"/>
      <c r="BL808" s="14"/>
      <c r="BM808" s="14"/>
      <c r="BN808" s="14"/>
      <c r="BO808" s="14"/>
      <c r="BP808" s="14"/>
      <c r="BQ808" s="14"/>
      <c r="BR808" s="14"/>
      <c r="BS808" s="14"/>
      <c r="BT808" s="13">
        <v>0</v>
      </c>
      <c r="BU808" s="13">
        <v>0</v>
      </c>
      <c r="BV808" s="13">
        <v>0</v>
      </c>
      <c r="BW808" s="13">
        <v>0</v>
      </c>
      <c r="BX808" s="13">
        <v>0</v>
      </c>
    </row>
    <row r="809" spans="1:76" x14ac:dyDescent="0.25">
      <c r="A809" s="29"/>
      <c r="B809" s="13"/>
      <c r="C809" s="13"/>
      <c r="D809" s="81"/>
      <c r="E809" s="42"/>
      <c r="F809" s="13">
        <v>0</v>
      </c>
      <c r="G809" s="13">
        <v>0</v>
      </c>
      <c r="H809" s="13">
        <v>0</v>
      </c>
      <c r="I809" s="6"/>
      <c r="J809" s="6"/>
      <c r="K809" s="6"/>
      <c r="L809" s="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4"/>
      <c r="AS809" s="14"/>
      <c r="AT809" s="14"/>
      <c r="AU809" s="14"/>
      <c r="AV809" s="14"/>
      <c r="AW809" s="14"/>
      <c r="AX809" s="14"/>
      <c r="AY809" s="14"/>
      <c r="AZ809" s="14"/>
      <c r="BA809" s="14"/>
      <c r="BB809" s="14"/>
      <c r="BC809" s="14"/>
      <c r="BD809" s="14"/>
      <c r="BE809" s="14"/>
      <c r="BF809" s="14"/>
      <c r="BG809" s="14"/>
      <c r="BH809" s="14"/>
      <c r="BI809" s="14"/>
      <c r="BJ809" s="14"/>
      <c r="BK809" s="14"/>
      <c r="BL809" s="14"/>
      <c r="BM809" s="14"/>
      <c r="BN809" s="14"/>
      <c r="BO809" s="14"/>
      <c r="BP809" s="14"/>
      <c r="BQ809" s="14"/>
      <c r="BR809" s="14"/>
      <c r="BS809" s="14"/>
      <c r="BT809" s="13">
        <v>0</v>
      </c>
      <c r="BU809" s="13">
        <v>0</v>
      </c>
      <c r="BV809" s="13">
        <v>0</v>
      </c>
      <c r="BW809" s="13">
        <v>0</v>
      </c>
      <c r="BX809" s="13">
        <v>0</v>
      </c>
    </row>
    <row r="810" spans="1:76" x14ac:dyDescent="0.25">
      <c r="A810" s="29"/>
      <c r="B810" s="13"/>
      <c r="C810" s="13"/>
      <c r="D810" s="81"/>
      <c r="E810" s="42"/>
      <c r="F810" s="13">
        <v>0</v>
      </c>
      <c r="G810" s="13">
        <v>0</v>
      </c>
      <c r="H810" s="13">
        <v>0</v>
      </c>
      <c r="I810" s="6"/>
      <c r="J810" s="6"/>
      <c r="K810" s="6"/>
      <c r="L810" s="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4"/>
      <c r="AS810" s="14"/>
      <c r="AT810" s="14"/>
      <c r="AU810" s="14"/>
      <c r="AV810" s="14"/>
      <c r="AW810" s="14"/>
      <c r="AX810" s="14"/>
      <c r="AY810" s="14"/>
      <c r="AZ810" s="14"/>
      <c r="BA810" s="14"/>
      <c r="BB810" s="14"/>
      <c r="BC810" s="14"/>
      <c r="BD810" s="14"/>
      <c r="BE810" s="14"/>
      <c r="BF810" s="14"/>
      <c r="BG810" s="14"/>
      <c r="BH810" s="14"/>
      <c r="BI810" s="14"/>
      <c r="BJ810" s="14"/>
      <c r="BK810" s="14"/>
      <c r="BL810" s="14"/>
      <c r="BM810" s="14"/>
      <c r="BN810" s="14"/>
      <c r="BO810" s="14"/>
      <c r="BP810" s="14"/>
      <c r="BQ810" s="14"/>
      <c r="BR810" s="14"/>
      <c r="BS810" s="14"/>
      <c r="BT810" s="13">
        <v>0</v>
      </c>
      <c r="BU810" s="13">
        <v>0</v>
      </c>
      <c r="BV810" s="13">
        <v>0</v>
      </c>
      <c r="BW810" s="13">
        <v>0</v>
      </c>
      <c r="BX810" s="13">
        <v>0</v>
      </c>
    </row>
    <row r="811" spans="1:76" x14ac:dyDescent="0.25">
      <c r="A811" s="29"/>
      <c r="B811" s="13"/>
      <c r="C811" s="13"/>
      <c r="D811" s="81"/>
      <c r="E811" s="42"/>
      <c r="F811" s="13">
        <v>0</v>
      </c>
      <c r="G811" s="13">
        <v>0</v>
      </c>
      <c r="H811" s="13">
        <v>0</v>
      </c>
      <c r="I811" s="6"/>
      <c r="J811" s="6"/>
      <c r="K811" s="6"/>
      <c r="L811" s="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4"/>
      <c r="AS811" s="14"/>
      <c r="AT811" s="14"/>
      <c r="AU811" s="14"/>
      <c r="AV811" s="14"/>
      <c r="AW811" s="14"/>
      <c r="AX811" s="14"/>
      <c r="AY811" s="14"/>
      <c r="AZ811" s="14"/>
      <c r="BA811" s="14"/>
      <c r="BB811" s="14"/>
      <c r="BC811" s="14"/>
      <c r="BD811" s="14"/>
      <c r="BE811" s="14"/>
      <c r="BF811" s="14"/>
      <c r="BG811" s="14"/>
      <c r="BH811" s="14"/>
      <c r="BI811" s="14"/>
      <c r="BJ811" s="14"/>
      <c r="BK811" s="14"/>
      <c r="BL811" s="14"/>
      <c r="BM811" s="14"/>
      <c r="BN811" s="14"/>
      <c r="BO811" s="14"/>
      <c r="BP811" s="14"/>
      <c r="BQ811" s="14"/>
      <c r="BR811" s="14"/>
      <c r="BS811" s="14"/>
      <c r="BT811" s="13">
        <v>0</v>
      </c>
      <c r="BU811" s="13">
        <v>0</v>
      </c>
      <c r="BV811" s="13">
        <v>0</v>
      </c>
      <c r="BW811" s="13">
        <v>0</v>
      </c>
      <c r="BX811" s="13">
        <v>0</v>
      </c>
    </row>
    <row r="812" spans="1:76" x14ac:dyDescent="0.25">
      <c r="A812" s="29"/>
      <c r="B812" s="13"/>
      <c r="C812" s="13"/>
      <c r="D812" s="81"/>
      <c r="E812" s="42"/>
      <c r="F812" s="13">
        <v>0</v>
      </c>
      <c r="G812" s="13">
        <v>0</v>
      </c>
      <c r="H812" s="13">
        <v>0</v>
      </c>
      <c r="I812" s="6"/>
      <c r="J812" s="6"/>
      <c r="K812" s="6"/>
      <c r="L812" s="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4"/>
      <c r="AS812" s="14"/>
      <c r="AT812" s="14"/>
      <c r="AU812" s="14"/>
      <c r="AV812" s="14"/>
      <c r="AW812" s="14"/>
      <c r="AX812" s="14"/>
      <c r="AY812" s="14"/>
      <c r="AZ812" s="14"/>
      <c r="BA812" s="14"/>
      <c r="BB812" s="14"/>
      <c r="BC812" s="14"/>
      <c r="BD812" s="14"/>
      <c r="BE812" s="14"/>
      <c r="BF812" s="14"/>
      <c r="BG812" s="14"/>
      <c r="BH812" s="14"/>
      <c r="BI812" s="14"/>
      <c r="BJ812" s="14"/>
      <c r="BK812" s="14"/>
      <c r="BL812" s="14"/>
      <c r="BM812" s="14"/>
      <c r="BN812" s="14"/>
      <c r="BO812" s="14"/>
      <c r="BP812" s="14"/>
      <c r="BQ812" s="14"/>
      <c r="BR812" s="14"/>
      <c r="BS812" s="14"/>
      <c r="BT812" s="13">
        <v>0</v>
      </c>
      <c r="BU812" s="13">
        <v>0</v>
      </c>
      <c r="BV812" s="13">
        <v>0</v>
      </c>
      <c r="BW812" s="13">
        <v>0</v>
      </c>
      <c r="BX812" s="13">
        <v>0</v>
      </c>
    </row>
    <row r="813" spans="1:76" x14ac:dyDescent="0.25">
      <c r="A813" s="29"/>
      <c r="B813" s="13"/>
      <c r="C813" s="13"/>
      <c r="D813" s="81"/>
      <c r="E813" s="42"/>
      <c r="F813" s="13">
        <v>0</v>
      </c>
      <c r="G813" s="13">
        <v>0</v>
      </c>
      <c r="H813" s="13">
        <v>0</v>
      </c>
      <c r="I813" s="6"/>
      <c r="J813" s="6"/>
      <c r="K813" s="6"/>
      <c r="L813" s="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4"/>
      <c r="AS813" s="14"/>
      <c r="AT813" s="14"/>
      <c r="AU813" s="14"/>
      <c r="AV813" s="14"/>
      <c r="AW813" s="14"/>
      <c r="AX813" s="14"/>
      <c r="AY813" s="14"/>
      <c r="AZ813" s="14"/>
      <c r="BA813" s="14"/>
      <c r="BB813" s="14"/>
      <c r="BC813" s="14"/>
      <c r="BD813" s="14"/>
      <c r="BE813" s="14"/>
      <c r="BF813" s="14"/>
      <c r="BG813" s="14"/>
      <c r="BH813" s="14"/>
      <c r="BI813" s="14"/>
      <c r="BJ813" s="14"/>
      <c r="BK813" s="14"/>
      <c r="BL813" s="14"/>
      <c r="BM813" s="14"/>
      <c r="BN813" s="14"/>
      <c r="BO813" s="14"/>
      <c r="BP813" s="14"/>
      <c r="BQ813" s="14"/>
      <c r="BR813" s="14"/>
      <c r="BS813" s="14"/>
      <c r="BT813" s="13">
        <v>0</v>
      </c>
      <c r="BU813" s="13">
        <v>0</v>
      </c>
      <c r="BV813" s="13">
        <v>0</v>
      </c>
      <c r="BW813" s="13">
        <v>0</v>
      </c>
      <c r="BX813" s="13">
        <v>0</v>
      </c>
    </row>
    <row r="814" spans="1:76" x14ac:dyDescent="0.25">
      <c r="A814" s="29"/>
      <c r="B814" s="13"/>
      <c r="C814" s="13"/>
      <c r="D814" s="81"/>
      <c r="E814" s="42"/>
      <c r="F814" s="13">
        <v>0</v>
      </c>
      <c r="G814" s="13">
        <v>0</v>
      </c>
      <c r="H814" s="13">
        <v>0</v>
      </c>
      <c r="I814" s="6"/>
      <c r="J814" s="6"/>
      <c r="K814" s="6"/>
      <c r="L814" s="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4"/>
      <c r="AS814" s="14"/>
      <c r="AT814" s="14"/>
      <c r="AU814" s="14"/>
      <c r="AV814" s="14"/>
      <c r="AW814" s="14"/>
      <c r="AX814" s="14"/>
      <c r="AY814" s="14"/>
      <c r="AZ814" s="14"/>
      <c r="BA814" s="14"/>
      <c r="BB814" s="14"/>
      <c r="BC814" s="14"/>
      <c r="BD814" s="14"/>
      <c r="BE814" s="14"/>
      <c r="BF814" s="14"/>
      <c r="BG814" s="14"/>
      <c r="BH814" s="14"/>
      <c r="BI814" s="14"/>
      <c r="BJ814" s="14"/>
      <c r="BK814" s="14"/>
      <c r="BL814" s="14"/>
      <c r="BM814" s="14"/>
      <c r="BN814" s="14"/>
      <c r="BO814" s="14"/>
      <c r="BP814" s="14"/>
      <c r="BQ814" s="14"/>
      <c r="BR814" s="14"/>
      <c r="BS814" s="14"/>
      <c r="BT814" s="13">
        <v>0</v>
      </c>
      <c r="BU814" s="13">
        <v>0</v>
      </c>
      <c r="BV814" s="13">
        <v>0</v>
      </c>
      <c r="BW814" s="13">
        <v>0</v>
      </c>
      <c r="BX814" s="13">
        <v>0</v>
      </c>
    </row>
    <row r="815" spans="1:76" x14ac:dyDescent="0.25">
      <c r="A815" s="29"/>
      <c r="B815" s="13"/>
      <c r="C815" s="13"/>
      <c r="D815" s="81"/>
      <c r="E815" s="42"/>
      <c r="F815" s="13">
        <v>0</v>
      </c>
      <c r="G815" s="13">
        <v>0</v>
      </c>
      <c r="H815" s="13">
        <v>0</v>
      </c>
      <c r="I815" s="6"/>
      <c r="J815" s="6"/>
      <c r="K815" s="6"/>
      <c r="L815" s="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4"/>
      <c r="AS815" s="14"/>
      <c r="AT815" s="14"/>
      <c r="AU815" s="14"/>
      <c r="AV815" s="14"/>
      <c r="AW815" s="14"/>
      <c r="AX815" s="14"/>
      <c r="AY815" s="14"/>
      <c r="AZ815" s="14"/>
      <c r="BA815" s="14"/>
      <c r="BB815" s="14"/>
      <c r="BC815" s="14"/>
      <c r="BD815" s="14"/>
      <c r="BE815" s="14"/>
      <c r="BF815" s="14"/>
      <c r="BG815" s="14"/>
      <c r="BH815" s="14"/>
      <c r="BI815" s="14"/>
      <c r="BJ815" s="14"/>
      <c r="BK815" s="14"/>
      <c r="BL815" s="14"/>
      <c r="BM815" s="14"/>
      <c r="BN815" s="14"/>
      <c r="BO815" s="14"/>
      <c r="BP815" s="14"/>
      <c r="BQ815" s="14"/>
      <c r="BR815" s="14"/>
      <c r="BS815" s="14"/>
      <c r="BT815" s="13">
        <v>0</v>
      </c>
      <c r="BU815" s="13">
        <v>0</v>
      </c>
      <c r="BV815" s="13">
        <v>0</v>
      </c>
      <c r="BW815" s="13">
        <v>0</v>
      </c>
      <c r="BX815" s="13">
        <v>0</v>
      </c>
    </row>
    <row r="816" spans="1:76" x14ac:dyDescent="0.25">
      <c r="A816" s="29"/>
      <c r="B816" s="13"/>
      <c r="C816" s="13"/>
      <c r="D816" s="81"/>
      <c r="E816" s="42"/>
      <c r="F816" s="13">
        <v>0</v>
      </c>
      <c r="G816" s="13">
        <v>0</v>
      </c>
      <c r="H816" s="13">
        <v>0</v>
      </c>
      <c r="I816" s="6"/>
      <c r="J816" s="6"/>
      <c r="K816" s="6"/>
      <c r="L816" s="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4"/>
      <c r="AS816" s="14"/>
      <c r="AT816" s="14"/>
      <c r="AU816" s="14"/>
      <c r="AV816" s="14"/>
      <c r="AW816" s="14"/>
      <c r="AX816" s="14"/>
      <c r="AY816" s="14"/>
      <c r="AZ816" s="14"/>
      <c r="BA816" s="14"/>
      <c r="BB816" s="14"/>
      <c r="BC816" s="14"/>
      <c r="BD816" s="14"/>
      <c r="BE816" s="14"/>
      <c r="BF816" s="14"/>
      <c r="BG816" s="14"/>
      <c r="BH816" s="14"/>
      <c r="BI816" s="14"/>
      <c r="BJ816" s="14"/>
      <c r="BK816" s="14"/>
      <c r="BL816" s="14"/>
      <c r="BM816" s="14"/>
      <c r="BN816" s="14"/>
      <c r="BO816" s="14"/>
      <c r="BP816" s="14"/>
      <c r="BQ816" s="14"/>
      <c r="BR816" s="14"/>
      <c r="BS816" s="14"/>
      <c r="BT816" s="13">
        <v>0</v>
      </c>
      <c r="BU816" s="13">
        <v>0</v>
      </c>
      <c r="BV816" s="13">
        <v>0</v>
      </c>
      <c r="BW816" s="13">
        <v>0</v>
      </c>
      <c r="BX816" s="13">
        <v>0</v>
      </c>
    </row>
    <row r="817" spans="1:76" x14ac:dyDescent="0.25">
      <c r="A817" s="29"/>
      <c r="B817" s="13"/>
      <c r="C817" s="13"/>
      <c r="D817" s="81"/>
      <c r="E817" s="42"/>
      <c r="F817" s="13">
        <v>0</v>
      </c>
      <c r="G817" s="13">
        <v>0</v>
      </c>
      <c r="H817" s="13">
        <v>0</v>
      </c>
      <c r="I817" s="6"/>
      <c r="J817" s="6"/>
      <c r="K817" s="6"/>
      <c r="L817" s="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4"/>
      <c r="AS817" s="14"/>
      <c r="AT817" s="14"/>
      <c r="AU817" s="14"/>
      <c r="AV817" s="14"/>
      <c r="AW817" s="14"/>
      <c r="AX817" s="14"/>
      <c r="AY817" s="14"/>
      <c r="AZ817" s="14"/>
      <c r="BA817" s="14"/>
      <c r="BB817" s="14"/>
      <c r="BC817" s="14"/>
      <c r="BD817" s="14"/>
      <c r="BE817" s="14"/>
      <c r="BF817" s="14"/>
      <c r="BG817" s="14"/>
      <c r="BH817" s="14"/>
      <c r="BI817" s="14"/>
      <c r="BJ817" s="14"/>
      <c r="BK817" s="14"/>
      <c r="BL817" s="14"/>
      <c r="BM817" s="14"/>
      <c r="BN817" s="14"/>
      <c r="BO817" s="14"/>
      <c r="BP817" s="14"/>
      <c r="BQ817" s="14"/>
      <c r="BR817" s="14"/>
      <c r="BS817" s="14"/>
      <c r="BT817" s="13">
        <v>0</v>
      </c>
      <c r="BU817" s="13">
        <v>0</v>
      </c>
      <c r="BV817" s="13">
        <v>0</v>
      </c>
      <c r="BW817" s="13">
        <v>0</v>
      </c>
      <c r="BX817" s="13">
        <v>0</v>
      </c>
    </row>
    <row r="818" spans="1:76" x14ac:dyDescent="0.25">
      <c r="A818" s="29"/>
      <c r="B818" s="13"/>
      <c r="C818" s="13"/>
      <c r="D818" s="81"/>
      <c r="E818" s="42"/>
      <c r="F818" s="13">
        <v>0</v>
      </c>
      <c r="G818" s="13">
        <v>0</v>
      </c>
      <c r="H818" s="13">
        <v>0</v>
      </c>
      <c r="I818" s="6"/>
      <c r="J818" s="6"/>
      <c r="K818" s="6"/>
      <c r="L818" s="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4"/>
      <c r="AS818" s="14"/>
      <c r="AT818" s="14"/>
      <c r="AU818" s="14"/>
      <c r="AV818" s="14"/>
      <c r="AW818" s="14"/>
      <c r="AX818" s="14"/>
      <c r="AY818" s="14"/>
      <c r="AZ818" s="14"/>
      <c r="BA818" s="14"/>
      <c r="BB818" s="14"/>
      <c r="BC818" s="14"/>
      <c r="BD818" s="14"/>
      <c r="BE818" s="14"/>
      <c r="BF818" s="14"/>
      <c r="BG818" s="14"/>
      <c r="BH818" s="14"/>
      <c r="BI818" s="14"/>
      <c r="BJ818" s="14"/>
      <c r="BK818" s="14"/>
      <c r="BL818" s="14"/>
      <c r="BM818" s="14"/>
      <c r="BN818" s="14"/>
      <c r="BO818" s="14"/>
      <c r="BP818" s="14"/>
      <c r="BQ818" s="14"/>
      <c r="BR818" s="14"/>
      <c r="BS818" s="14"/>
      <c r="BT818" s="13">
        <v>0</v>
      </c>
      <c r="BU818" s="13">
        <v>0</v>
      </c>
      <c r="BV818" s="13">
        <v>0</v>
      </c>
      <c r="BW818" s="13">
        <v>0</v>
      </c>
      <c r="BX818" s="13">
        <v>0</v>
      </c>
    </row>
    <row r="819" spans="1:76" x14ac:dyDescent="0.25">
      <c r="A819" s="29"/>
      <c r="B819" s="13"/>
      <c r="C819" s="13"/>
      <c r="D819" s="81"/>
      <c r="E819" s="42"/>
      <c r="F819" s="13">
        <v>0</v>
      </c>
      <c r="G819" s="13">
        <v>0</v>
      </c>
      <c r="H819" s="13">
        <v>0</v>
      </c>
      <c r="I819" s="6"/>
      <c r="J819" s="6"/>
      <c r="K819" s="6"/>
      <c r="L819" s="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4"/>
      <c r="AS819" s="14"/>
      <c r="AT819" s="14"/>
      <c r="AU819" s="14"/>
      <c r="AV819" s="14"/>
      <c r="AW819" s="14"/>
      <c r="AX819" s="14"/>
      <c r="AY819" s="14"/>
      <c r="AZ819" s="14"/>
      <c r="BA819" s="14"/>
      <c r="BB819" s="14"/>
      <c r="BC819" s="14"/>
      <c r="BD819" s="14"/>
      <c r="BE819" s="14"/>
      <c r="BF819" s="14"/>
      <c r="BG819" s="14"/>
      <c r="BH819" s="14"/>
      <c r="BI819" s="14"/>
      <c r="BJ819" s="14"/>
      <c r="BK819" s="14"/>
      <c r="BL819" s="14"/>
      <c r="BM819" s="14"/>
      <c r="BN819" s="14"/>
      <c r="BO819" s="14"/>
      <c r="BP819" s="14"/>
      <c r="BQ819" s="14"/>
      <c r="BR819" s="14"/>
      <c r="BS819" s="14"/>
      <c r="BT819" s="13">
        <v>0</v>
      </c>
      <c r="BU819" s="13">
        <v>0</v>
      </c>
      <c r="BV819" s="13">
        <v>0</v>
      </c>
      <c r="BW819" s="13">
        <v>0</v>
      </c>
      <c r="BX819" s="13">
        <v>0</v>
      </c>
    </row>
    <row r="820" spans="1:76" x14ac:dyDescent="0.25">
      <c r="A820" s="29"/>
      <c r="B820" s="13"/>
      <c r="C820" s="13"/>
      <c r="D820" s="81"/>
      <c r="E820" s="42"/>
      <c r="F820" s="13">
        <v>0</v>
      </c>
      <c r="G820" s="13">
        <v>0</v>
      </c>
      <c r="H820" s="13">
        <v>0</v>
      </c>
      <c r="I820" s="6"/>
      <c r="J820" s="6"/>
      <c r="K820" s="6"/>
      <c r="L820" s="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4"/>
      <c r="AS820" s="14"/>
      <c r="AT820" s="14"/>
      <c r="AU820" s="14"/>
      <c r="AV820" s="14"/>
      <c r="AW820" s="14"/>
      <c r="AX820" s="14"/>
      <c r="AY820" s="14"/>
      <c r="AZ820" s="14"/>
      <c r="BA820" s="14"/>
      <c r="BB820" s="14"/>
      <c r="BC820" s="14"/>
      <c r="BD820" s="14"/>
      <c r="BE820" s="14"/>
      <c r="BF820" s="14"/>
      <c r="BG820" s="14"/>
      <c r="BH820" s="14"/>
      <c r="BI820" s="14"/>
      <c r="BJ820" s="14"/>
      <c r="BK820" s="14"/>
      <c r="BL820" s="14"/>
      <c r="BM820" s="14"/>
      <c r="BN820" s="14"/>
      <c r="BO820" s="14"/>
      <c r="BP820" s="14"/>
      <c r="BQ820" s="14"/>
      <c r="BR820" s="14"/>
      <c r="BS820" s="14"/>
      <c r="BT820" s="13">
        <v>0</v>
      </c>
      <c r="BU820" s="13">
        <v>0</v>
      </c>
      <c r="BV820" s="13">
        <v>0</v>
      </c>
      <c r="BW820" s="13">
        <v>0</v>
      </c>
      <c r="BX820" s="13">
        <v>0</v>
      </c>
    </row>
    <row r="821" spans="1:76" x14ac:dyDescent="0.25">
      <c r="A821" s="29"/>
      <c r="B821" s="13"/>
      <c r="C821" s="13"/>
      <c r="D821" s="81"/>
      <c r="E821" s="42"/>
      <c r="F821" s="13">
        <v>0</v>
      </c>
      <c r="G821" s="13">
        <v>0</v>
      </c>
      <c r="H821" s="13">
        <v>0</v>
      </c>
      <c r="I821" s="6"/>
      <c r="J821" s="6"/>
      <c r="K821" s="6"/>
      <c r="L821" s="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4"/>
      <c r="AS821" s="14"/>
      <c r="AT821" s="14"/>
      <c r="AU821" s="14"/>
      <c r="AV821" s="14"/>
      <c r="AW821" s="14"/>
      <c r="AX821" s="14"/>
      <c r="AY821" s="14"/>
      <c r="AZ821" s="14"/>
      <c r="BA821" s="14"/>
      <c r="BB821" s="14"/>
      <c r="BC821" s="14"/>
      <c r="BD821" s="14"/>
      <c r="BE821" s="14"/>
      <c r="BF821" s="14"/>
      <c r="BG821" s="14"/>
      <c r="BH821" s="14"/>
      <c r="BI821" s="14"/>
      <c r="BJ821" s="14"/>
      <c r="BK821" s="14"/>
      <c r="BL821" s="14"/>
      <c r="BM821" s="14"/>
      <c r="BN821" s="14"/>
      <c r="BO821" s="14"/>
      <c r="BP821" s="14"/>
      <c r="BQ821" s="14"/>
      <c r="BR821" s="14"/>
      <c r="BS821" s="14"/>
      <c r="BT821" s="13">
        <v>0</v>
      </c>
      <c r="BU821" s="13">
        <v>0</v>
      </c>
      <c r="BV821" s="13">
        <v>0</v>
      </c>
      <c r="BW821" s="13">
        <v>0</v>
      </c>
      <c r="BX821" s="13">
        <v>0</v>
      </c>
    </row>
    <row r="822" spans="1:76" x14ac:dyDescent="0.25">
      <c r="A822" s="29"/>
      <c r="B822" s="13"/>
      <c r="C822" s="13"/>
      <c r="D822" s="81"/>
      <c r="E822" s="42"/>
      <c r="F822" s="13">
        <v>0</v>
      </c>
      <c r="G822" s="13">
        <v>0</v>
      </c>
      <c r="H822" s="13">
        <v>0</v>
      </c>
      <c r="I822" s="6"/>
      <c r="J822" s="6"/>
      <c r="K822" s="6"/>
      <c r="L822" s="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4"/>
      <c r="AS822" s="14"/>
      <c r="AT822" s="14"/>
      <c r="AU822" s="14"/>
      <c r="AV822" s="14"/>
      <c r="AW822" s="14"/>
      <c r="AX822" s="14"/>
      <c r="AY822" s="14"/>
      <c r="AZ822" s="14"/>
      <c r="BA822" s="14"/>
      <c r="BB822" s="14"/>
      <c r="BC822" s="14"/>
      <c r="BD822" s="14"/>
      <c r="BE822" s="14"/>
      <c r="BF822" s="14"/>
      <c r="BG822" s="14"/>
      <c r="BH822" s="14"/>
      <c r="BI822" s="14"/>
      <c r="BJ822" s="14"/>
      <c r="BK822" s="14"/>
      <c r="BL822" s="14"/>
      <c r="BM822" s="14"/>
      <c r="BN822" s="14"/>
      <c r="BO822" s="14"/>
      <c r="BP822" s="14"/>
      <c r="BQ822" s="14"/>
      <c r="BR822" s="14"/>
      <c r="BS822" s="14"/>
      <c r="BT822" s="13">
        <v>0</v>
      </c>
      <c r="BU822" s="13">
        <v>0</v>
      </c>
      <c r="BV822" s="13">
        <v>0</v>
      </c>
      <c r="BW822" s="13">
        <v>0</v>
      </c>
      <c r="BX822" s="13">
        <v>0</v>
      </c>
    </row>
    <row r="823" spans="1:76" x14ac:dyDescent="0.25">
      <c r="A823" s="29"/>
      <c r="B823" s="13"/>
      <c r="C823" s="13"/>
      <c r="D823" s="81"/>
      <c r="E823" s="42"/>
      <c r="F823" s="13">
        <v>0</v>
      </c>
      <c r="G823" s="13">
        <v>0</v>
      </c>
      <c r="H823" s="13">
        <v>0</v>
      </c>
      <c r="I823" s="6"/>
      <c r="J823" s="6"/>
      <c r="K823" s="6"/>
      <c r="L823" s="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4"/>
      <c r="AS823" s="14"/>
      <c r="AT823" s="14"/>
      <c r="AU823" s="14"/>
      <c r="AV823" s="14"/>
      <c r="AW823" s="14"/>
      <c r="AX823" s="14"/>
      <c r="AY823" s="14"/>
      <c r="AZ823" s="14"/>
      <c r="BA823" s="14"/>
      <c r="BB823" s="14"/>
      <c r="BC823" s="14"/>
      <c r="BD823" s="14"/>
      <c r="BE823" s="14"/>
      <c r="BF823" s="14"/>
      <c r="BG823" s="14"/>
      <c r="BH823" s="14"/>
      <c r="BI823" s="14"/>
      <c r="BJ823" s="14"/>
      <c r="BK823" s="14"/>
      <c r="BL823" s="14"/>
      <c r="BM823" s="14"/>
      <c r="BN823" s="14"/>
      <c r="BO823" s="14"/>
      <c r="BP823" s="14"/>
      <c r="BQ823" s="14"/>
      <c r="BR823" s="14"/>
      <c r="BS823" s="14"/>
      <c r="BT823" s="13">
        <v>0</v>
      </c>
      <c r="BU823" s="13">
        <v>0</v>
      </c>
      <c r="BV823" s="13">
        <v>0</v>
      </c>
      <c r="BW823" s="13">
        <v>0</v>
      </c>
      <c r="BX823" s="13">
        <v>0</v>
      </c>
    </row>
    <row r="824" spans="1:76" x14ac:dyDescent="0.25">
      <c r="A824" s="29"/>
      <c r="B824" s="13"/>
      <c r="C824" s="13"/>
      <c r="D824" s="81"/>
      <c r="E824" s="42"/>
      <c r="F824" s="13">
        <v>0</v>
      </c>
      <c r="G824" s="13">
        <v>0</v>
      </c>
      <c r="H824" s="13">
        <v>0</v>
      </c>
      <c r="I824" s="6"/>
      <c r="J824" s="6"/>
      <c r="K824" s="6"/>
      <c r="L824" s="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4"/>
      <c r="AS824" s="14"/>
      <c r="AT824" s="14"/>
      <c r="AU824" s="14"/>
      <c r="AV824" s="14"/>
      <c r="AW824" s="14"/>
      <c r="AX824" s="14"/>
      <c r="AY824" s="14"/>
      <c r="AZ824" s="14"/>
      <c r="BA824" s="14"/>
      <c r="BB824" s="14"/>
      <c r="BC824" s="14"/>
      <c r="BD824" s="14"/>
      <c r="BE824" s="14"/>
      <c r="BF824" s="14"/>
      <c r="BG824" s="14"/>
      <c r="BH824" s="14"/>
      <c r="BI824" s="14"/>
      <c r="BJ824" s="14"/>
      <c r="BK824" s="14"/>
      <c r="BL824" s="14"/>
      <c r="BM824" s="14"/>
      <c r="BN824" s="14"/>
      <c r="BO824" s="14"/>
      <c r="BP824" s="14"/>
      <c r="BQ824" s="14"/>
      <c r="BR824" s="14"/>
      <c r="BS824" s="14"/>
      <c r="BT824" s="13">
        <v>0</v>
      </c>
      <c r="BU824" s="13">
        <v>0</v>
      </c>
      <c r="BV824" s="13">
        <v>0</v>
      </c>
      <c r="BW824" s="13">
        <v>0</v>
      </c>
      <c r="BX824" s="13">
        <v>0</v>
      </c>
    </row>
    <row r="825" spans="1:76" x14ac:dyDescent="0.25">
      <c r="A825" s="29"/>
      <c r="B825" s="13"/>
      <c r="C825" s="13"/>
      <c r="D825" s="81"/>
      <c r="E825" s="42"/>
      <c r="F825" s="13">
        <v>0</v>
      </c>
      <c r="G825" s="13">
        <v>0</v>
      </c>
      <c r="H825" s="13">
        <v>0</v>
      </c>
      <c r="I825" s="6"/>
      <c r="J825" s="6"/>
      <c r="K825" s="6"/>
      <c r="L825" s="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4"/>
      <c r="AS825" s="14"/>
      <c r="AT825" s="14"/>
      <c r="AU825" s="14"/>
      <c r="AV825" s="14"/>
      <c r="AW825" s="14"/>
      <c r="AX825" s="14"/>
      <c r="AY825" s="14"/>
      <c r="AZ825" s="14"/>
      <c r="BA825" s="14"/>
      <c r="BB825" s="14"/>
      <c r="BC825" s="14"/>
      <c r="BD825" s="14"/>
      <c r="BE825" s="14"/>
      <c r="BF825" s="14"/>
      <c r="BG825" s="14"/>
      <c r="BH825" s="14"/>
      <c r="BI825" s="14"/>
      <c r="BJ825" s="14"/>
      <c r="BK825" s="14"/>
      <c r="BL825" s="14"/>
      <c r="BM825" s="14"/>
      <c r="BN825" s="14"/>
      <c r="BO825" s="14"/>
      <c r="BP825" s="14"/>
      <c r="BQ825" s="14"/>
      <c r="BR825" s="14"/>
      <c r="BS825" s="14"/>
      <c r="BT825" s="13">
        <v>0</v>
      </c>
      <c r="BU825" s="13">
        <v>0</v>
      </c>
      <c r="BV825" s="13">
        <v>0</v>
      </c>
      <c r="BW825" s="13">
        <v>0</v>
      </c>
      <c r="BX825" s="13">
        <v>0</v>
      </c>
    </row>
    <row r="826" spans="1:76" x14ac:dyDescent="0.25">
      <c r="A826" s="29"/>
      <c r="B826" s="13"/>
      <c r="C826" s="13"/>
      <c r="D826" s="81"/>
      <c r="E826" s="42"/>
      <c r="F826" s="13">
        <v>0</v>
      </c>
      <c r="G826" s="13">
        <v>0</v>
      </c>
      <c r="H826" s="13">
        <v>0</v>
      </c>
      <c r="I826" s="6"/>
      <c r="J826" s="6"/>
      <c r="K826" s="6"/>
      <c r="L826" s="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4"/>
      <c r="AS826" s="14"/>
      <c r="AT826" s="14"/>
      <c r="AU826" s="14"/>
      <c r="AV826" s="14"/>
      <c r="AW826" s="14"/>
      <c r="AX826" s="14"/>
      <c r="AY826" s="14"/>
      <c r="AZ826" s="14"/>
      <c r="BA826" s="14"/>
      <c r="BB826" s="14"/>
      <c r="BC826" s="14"/>
      <c r="BD826" s="14"/>
      <c r="BE826" s="14"/>
      <c r="BF826" s="14"/>
      <c r="BG826" s="14"/>
      <c r="BH826" s="14"/>
      <c r="BI826" s="14"/>
      <c r="BJ826" s="14"/>
      <c r="BK826" s="14"/>
      <c r="BL826" s="14"/>
      <c r="BM826" s="14"/>
      <c r="BN826" s="14"/>
      <c r="BO826" s="14"/>
      <c r="BP826" s="14"/>
      <c r="BQ826" s="14"/>
      <c r="BR826" s="14"/>
      <c r="BS826" s="14"/>
      <c r="BT826" s="13">
        <v>0</v>
      </c>
      <c r="BU826" s="13">
        <v>0</v>
      </c>
      <c r="BV826" s="13">
        <v>0</v>
      </c>
      <c r="BW826" s="13">
        <v>0</v>
      </c>
      <c r="BX826" s="13">
        <v>0</v>
      </c>
    </row>
    <row r="827" spans="1:76" x14ac:dyDescent="0.25">
      <c r="A827" s="29"/>
      <c r="B827" s="13"/>
      <c r="C827" s="13"/>
      <c r="D827" s="81"/>
      <c r="E827" s="42"/>
      <c r="F827" s="13">
        <v>0</v>
      </c>
      <c r="G827" s="13">
        <v>0</v>
      </c>
      <c r="H827" s="13">
        <v>0</v>
      </c>
      <c r="I827" s="6"/>
      <c r="J827" s="6"/>
      <c r="K827" s="6"/>
      <c r="L827" s="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4"/>
      <c r="AS827" s="14"/>
      <c r="AT827" s="14"/>
      <c r="AU827" s="14"/>
      <c r="AV827" s="14"/>
      <c r="AW827" s="14"/>
      <c r="AX827" s="14"/>
      <c r="AY827" s="14"/>
      <c r="AZ827" s="14"/>
      <c r="BA827" s="14"/>
      <c r="BB827" s="14"/>
      <c r="BC827" s="14"/>
      <c r="BD827" s="14"/>
      <c r="BE827" s="14"/>
      <c r="BF827" s="14"/>
      <c r="BG827" s="14"/>
      <c r="BH827" s="14"/>
      <c r="BI827" s="14"/>
      <c r="BJ827" s="14"/>
      <c r="BK827" s="14"/>
      <c r="BL827" s="14"/>
      <c r="BM827" s="14"/>
      <c r="BN827" s="14"/>
      <c r="BO827" s="14"/>
      <c r="BP827" s="14"/>
      <c r="BQ827" s="14"/>
      <c r="BR827" s="14"/>
      <c r="BS827" s="14"/>
      <c r="BT827" s="13">
        <v>0</v>
      </c>
      <c r="BU827" s="13">
        <v>0</v>
      </c>
      <c r="BV827" s="13">
        <v>0</v>
      </c>
      <c r="BW827" s="13">
        <v>0</v>
      </c>
      <c r="BX827" s="13">
        <v>0</v>
      </c>
    </row>
    <row r="828" spans="1:76" x14ac:dyDescent="0.25">
      <c r="A828" s="29"/>
      <c r="B828" s="13"/>
      <c r="C828" s="13"/>
      <c r="D828" s="81"/>
      <c r="E828" s="42"/>
      <c r="F828" s="13">
        <v>0</v>
      </c>
      <c r="G828" s="13">
        <v>0</v>
      </c>
      <c r="H828" s="13">
        <v>0</v>
      </c>
      <c r="I828" s="6"/>
      <c r="J828" s="6"/>
      <c r="K828" s="6"/>
      <c r="L828" s="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4"/>
      <c r="AS828" s="14"/>
      <c r="AT828" s="14"/>
      <c r="AU828" s="14"/>
      <c r="AV828" s="14"/>
      <c r="AW828" s="14"/>
      <c r="AX828" s="14"/>
      <c r="AY828" s="14"/>
      <c r="AZ828" s="14"/>
      <c r="BA828" s="14"/>
      <c r="BB828" s="14"/>
      <c r="BC828" s="14"/>
      <c r="BD828" s="14"/>
      <c r="BE828" s="14"/>
      <c r="BF828" s="14"/>
      <c r="BG828" s="14"/>
      <c r="BH828" s="14"/>
      <c r="BI828" s="14"/>
      <c r="BJ828" s="14"/>
      <c r="BK828" s="14"/>
      <c r="BL828" s="14"/>
      <c r="BM828" s="14"/>
      <c r="BN828" s="14"/>
      <c r="BO828" s="14"/>
      <c r="BP828" s="14"/>
      <c r="BQ828" s="14"/>
      <c r="BR828" s="14"/>
      <c r="BS828" s="14"/>
      <c r="BT828" s="13">
        <v>0</v>
      </c>
      <c r="BU828" s="13">
        <v>0</v>
      </c>
      <c r="BV828" s="13">
        <v>0</v>
      </c>
      <c r="BW828" s="13">
        <v>0</v>
      </c>
      <c r="BX828" s="13">
        <v>0</v>
      </c>
    </row>
    <row r="829" spans="1:76" x14ac:dyDescent="0.25">
      <c r="A829" s="29"/>
      <c r="B829" s="13"/>
      <c r="C829" s="13"/>
      <c r="D829" s="81"/>
      <c r="E829" s="42"/>
      <c r="F829" s="13">
        <v>0</v>
      </c>
      <c r="G829" s="13">
        <v>0</v>
      </c>
      <c r="H829" s="13">
        <v>0</v>
      </c>
      <c r="I829" s="6"/>
      <c r="J829" s="6"/>
      <c r="K829" s="6"/>
      <c r="L829" s="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4"/>
      <c r="AS829" s="14"/>
      <c r="AT829" s="14"/>
      <c r="AU829" s="14"/>
      <c r="AV829" s="14"/>
      <c r="AW829" s="14"/>
      <c r="AX829" s="14"/>
      <c r="AY829" s="14"/>
      <c r="AZ829" s="14"/>
      <c r="BA829" s="14"/>
      <c r="BB829" s="14"/>
      <c r="BC829" s="14"/>
      <c r="BD829" s="14"/>
      <c r="BE829" s="14"/>
      <c r="BF829" s="14"/>
      <c r="BG829" s="14"/>
      <c r="BH829" s="14"/>
      <c r="BI829" s="14"/>
      <c r="BJ829" s="14"/>
      <c r="BK829" s="14"/>
      <c r="BL829" s="14"/>
      <c r="BM829" s="14"/>
      <c r="BN829" s="14"/>
      <c r="BO829" s="14"/>
      <c r="BP829" s="14"/>
      <c r="BQ829" s="14"/>
      <c r="BR829" s="14"/>
      <c r="BS829" s="14"/>
      <c r="BT829" s="13">
        <v>0</v>
      </c>
      <c r="BU829" s="13">
        <v>0</v>
      </c>
      <c r="BV829" s="13">
        <v>0</v>
      </c>
      <c r="BW829" s="13">
        <v>0</v>
      </c>
      <c r="BX829" s="13">
        <v>0</v>
      </c>
    </row>
    <row r="830" spans="1:76" x14ac:dyDescent="0.25">
      <c r="A830" s="29"/>
      <c r="B830" s="13"/>
      <c r="C830" s="13"/>
      <c r="D830" s="81"/>
      <c r="E830" s="42"/>
      <c r="F830" s="13">
        <v>0</v>
      </c>
      <c r="G830" s="13">
        <v>0</v>
      </c>
      <c r="H830" s="13">
        <v>0</v>
      </c>
      <c r="I830" s="6"/>
      <c r="J830" s="6"/>
      <c r="K830" s="6"/>
      <c r="L830" s="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4"/>
      <c r="AS830" s="14"/>
      <c r="AT830" s="14"/>
      <c r="AU830" s="14"/>
      <c r="AV830" s="14"/>
      <c r="AW830" s="14"/>
      <c r="AX830" s="14"/>
      <c r="AY830" s="14"/>
      <c r="AZ830" s="14"/>
      <c r="BA830" s="14"/>
      <c r="BB830" s="14"/>
      <c r="BC830" s="14"/>
      <c r="BD830" s="14"/>
      <c r="BE830" s="14"/>
      <c r="BF830" s="14"/>
      <c r="BG830" s="14"/>
      <c r="BH830" s="14"/>
      <c r="BI830" s="14"/>
      <c r="BJ830" s="14"/>
      <c r="BK830" s="14"/>
      <c r="BL830" s="14"/>
      <c r="BM830" s="14"/>
      <c r="BN830" s="14"/>
      <c r="BO830" s="14"/>
      <c r="BP830" s="14"/>
      <c r="BQ830" s="14"/>
      <c r="BR830" s="14"/>
      <c r="BS830" s="14"/>
      <c r="BT830" s="13">
        <v>0</v>
      </c>
      <c r="BU830" s="13">
        <v>0</v>
      </c>
      <c r="BV830" s="13">
        <v>0</v>
      </c>
      <c r="BW830" s="13">
        <v>0</v>
      </c>
      <c r="BX830" s="13">
        <v>0</v>
      </c>
    </row>
    <row r="831" spans="1:76" x14ac:dyDescent="0.25">
      <c r="A831" s="29"/>
      <c r="B831" s="13"/>
      <c r="C831" s="13"/>
      <c r="D831" s="81"/>
      <c r="E831" s="42"/>
      <c r="F831" s="13">
        <v>0</v>
      </c>
      <c r="G831" s="13">
        <v>0</v>
      </c>
      <c r="H831" s="13">
        <v>0</v>
      </c>
      <c r="I831" s="6"/>
      <c r="J831" s="6"/>
      <c r="K831" s="6"/>
      <c r="L831" s="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4"/>
      <c r="AS831" s="14"/>
      <c r="AT831" s="14"/>
      <c r="AU831" s="14"/>
      <c r="AV831" s="14"/>
      <c r="AW831" s="14"/>
      <c r="AX831" s="14"/>
      <c r="AY831" s="14"/>
      <c r="AZ831" s="14"/>
      <c r="BA831" s="14"/>
      <c r="BB831" s="14"/>
      <c r="BC831" s="14"/>
      <c r="BD831" s="14"/>
      <c r="BE831" s="14"/>
      <c r="BF831" s="14"/>
      <c r="BG831" s="14"/>
      <c r="BH831" s="14"/>
      <c r="BI831" s="14"/>
      <c r="BJ831" s="14"/>
      <c r="BK831" s="14"/>
      <c r="BL831" s="14"/>
      <c r="BM831" s="14"/>
      <c r="BN831" s="14"/>
      <c r="BO831" s="14"/>
      <c r="BP831" s="14"/>
      <c r="BQ831" s="14"/>
      <c r="BR831" s="14"/>
      <c r="BS831" s="14"/>
      <c r="BT831" s="13">
        <v>0</v>
      </c>
      <c r="BU831" s="13">
        <v>0</v>
      </c>
      <c r="BV831" s="13">
        <v>0</v>
      </c>
      <c r="BW831" s="13">
        <v>0</v>
      </c>
      <c r="BX831" s="13">
        <v>0</v>
      </c>
    </row>
    <row r="832" spans="1:76" x14ac:dyDescent="0.25">
      <c r="A832" s="29"/>
      <c r="B832" s="13"/>
      <c r="C832" s="13"/>
      <c r="D832" s="81"/>
      <c r="E832" s="42"/>
      <c r="F832" s="13">
        <v>0</v>
      </c>
      <c r="G832" s="13">
        <v>0</v>
      </c>
      <c r="H832" s="13">
        <v>0</v>
      </c>
      <c r="I832" s="6"/>
      <c r="J832" s="6"/>
      <c r="K832" s="6"/>
      <c r="L832" s="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4"/>
      <c r="AS832" s="14"/>
      <c r="AT832" s="14"/>
      <c r="AU832" s="14"/>
      <c r="AV832" s="14"/>
      <c r="AW832" s="14"/>
      <c r="AX832" s="14"/>
      <c r="AY832" s="14"/>
      <c r="AZ832" s="14"/>
      <c r="BA832" s="14"/>
      <c r="BB832" s="14"/>
      <c r="BC832" s="14"/>
      <c r="BD832" s="14"/>
      <c r="BE832" s="14"/>
      <c r="BF832" s="14"/>
      <c r="BG832" s="14"/>
      <c r="BH832" s="14"/>
      <c r="BI832" s="14"/>
      <c r="BJ832" s="14"/>
      <c r="BK832" s="14"/>
      <c r="BL832" s="14"/>
      <c r="BM832" s="14"/>
      <c r="BN832" s="14"/>
      <c r="BO832" s="14"/>
      <c r="BP832" s="14"/>
      <c r="BQ832" s="14"/>
      <c r="BR832" s="14"/>
      <c r="BS832" s="14"/>
      <c r="BT832" s="13">
        <v>0</v>
      </c>
      <c r="BU832" s="13">
        <v>0</v>
      </c>
      <c r="BV832" s="13">
        <v>0</v>
      </c>
      <c r="BW832" s="13">
        <v>0</v>
      </c>
      <c r="BX832" s="13">
        <v>0</v>
      </c>
    </row>
    <row r="833" spans="1:76" x14ac:dyDescent="0.25">
      <c r="A833" s="29"/>
      <c r="B833" s="13"/>
      <c r="C833" s="13"/>
      <c r="D833" s="81"/>
      <c r="E833" s="42"/>
      <c r="F833" s="13">
        <v>0</v>
      </c>
      <c r="G833" s="13">
        <v>0</v>
      </c>
      <c r="H833" s="13">
        <v>0</v>
      </c>
      <c r="I833" s="6"/>
      <c r="J833" s="6"/>
      <c r="K833" s="6"/>
      <c r="L833" s="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4"/>
      <c r="AS833" s="14"/>
      <c r="AT833" s="14"/>
      <c r="AU833" s="14"/>
      <c r="AV833" s="14"/>
      <c r="AW833" s="14"/>
      <c r="AX833" s="14"/>
      <c r="AY833" s="14"/>
      <c r="AZ833" s="14"/>
      <c r="BA833" s="14"/>
      <c r="BB833" s="14"/>
      <c r="BC833" s="14"/>
      <c r="BD833" s="14"/>
      <c r="BE833" s="14"/>
      <c r="BF833" s="14"/>
      <c r="BG833" s="14"/>
      <c r="BH833" s="14"/>
      <c r="BI833" s="14"/>
      <c r="BJ833" s="14"/>
      <c r="BK833" s="14"/>
      <c r="BL833" s="14"/>
      <c r="BM833" s="14"/>
      <c r="BN833" s="14"/>
      <c r="BO833" s="14"/>
      <c r="BP833" s="14"/>
      <c r="BQ833" s="14"/>
      <c r="BR833" s="14"/>
      <c r="BS833" s="14"/>
      <c r="BT833" s="13">
        <v>0</v>
      </c>
      <c r="BU833" s="13">
        <v>0</v>
      </c>
      <c r="BV833" s="13">
        <v>0</v>
      </c>
      <c r="BW833" s="13">
        <v>0</v>
      </c>
      <c r="BX833" s="13">
        <v>0</v>
      </c>
    </row>
    <row r="834" spans="1:76" x14ac:dyDescent="0.25">
      <c r="A834" s="29"/>
      <c r="B834" s="13"/>
      <c r="C834" s="13"/>
      <c r="D834" s="81"/>
      <c r="E834" s="42"/>
      <c r="F834" s="13">
        <v>0</v>
      </c>
      <c r="G834" s="13">
        <v>0</v>
      </c>
      <c r="H834" s="13">
        <v>0</v>
      </c>
      <c r="I834" s="6"/>
      <c r="J834" s="6"/>
      <c r="K834" s="6"/>
      <c r="L834" s="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4"/>
      <c r="AS834" s="14"/>
      <c r="AT834" s="14"/>
      <c r="AU834" s="14"/>
      <c r="AV834" s="14"/>
      <c r="AW834" s="14"/>
      <c r="AX834" s="14"/>
      <c r="AY834" s="14"/>
      <c r="AZ834" s="14"/>
      <c r="BA834" s="14"/>
      <c r="BB834" s="14"/>
      <c r="BC834" s="14"/>
      <c r="BD834" s="14"/>
      <c r="BE834" s="14"/>
      <c r="BF834" s="14"/>
      <c r="BG834" s="14"/>
      <c r="BH834" s="14"/>
      <c r="BI834" s="14"/>
      <c r="BJ834" s="14"/>
      <c r="BK834" s="14"/>
      <c r="BL834" s="14"/>
      <c r="BM834" s="14"/>
      <c r="BN834" s="14"/>
      <c r="BO834" s="14"/>
      <c r="BP834" s="14"/>
      <c r="BQ834" s="14"/>
      <c r="BR834" s="14"/>
      <c r="BS834" s="14"/>
      <c r="BT834" s="13">
        <v>0</v>
      </c>
      <c r="BU834" s="13">
        <v>0</v>
      </c>
      <c r="BV834" s="13">
        <v>0</v>
      </c>
      <c r="BW834" s="13">
        <v>0</v>
      </c>
      <c r="BX834" s="13">
        <v>0</v>
      </c>
    </row>
    <row r="835" spans="1:76" x14ac:dyDescent="0.25">
      <c r="A835" s="29"/>
      <c r="B835" s="13"/>
      <c r="C835" s="13"/>
      <c r="D835" s="81"/>
      <c r="E835" s="42"/>
      <c r="F835" s="13">
        <v>0</v>
      </c>
      <c r="G835" s="13">
        <v>0</v>
      </c>
      <c r="H835" s="13">
        <v>0</v>
      </c>
      <c r="I835" s="6"/>
      <c r="J835" s="6"/>
      <c r="K835" s="6"/>
      <c r="L835" s="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4"/>
      <c r="AS835" s="14"/>
      <c r="AT835" s="14"/>
      <c r="AU835" s="14"/>
      <c r="AV835" s="14"/>
      <c r="AW835" s="14"/>
      <c r="AX835" s="14"/>
      <c r="AY835" s="14"/>
      <c r="AZ835" s="14"/>
      <c r="BA835" s="14"/>
      <c r="BB835" s="14"/>
      <c r="BC835" s="14"/>
      <c r="BD835" s="14"/>
      <c r="BE835" s="14"/>
      <c r="BF835" s="14"/>
      <c r="BG835" s="14"/>
      <c r="BH835" s="14"/>
      <c r="BI835" s="14"/>
      <c r="BJ835" s="14"/>
      <c r="BK835" s="14"/>
      <c r="BL835" s="14"/>
      <c r="BM835" s="14"/>
      <c r="BN835" s="14"/>
      <c r="BO835" s="14"/>
      <c r="BP835" s="14"/>
      <c r="BQ835" s="14"/>
      <c r="BR835" s="14"/>
      <c r="BS835" s="14"/>
      <c r="BT835" s="13">
        <v>0</v>
      </c>
      <c r="BU835" s="13">
        <v>0</v>
      </c>
      <c r="BV835" s="13">
        <v>0</v>
      </c>
      <c r="BW835" s="13">
        <v>0</v>
      </c>
      <c r="BX835" s="13">
        <v>0</v>
      </c>
    </row>
    <row r="836" spans="1:76" x14ac:dyDescent="0.25">
      <c r="A836" s="29"/>
      <c r="B836" s="13"/>
      <c r="C836" s="13"/>
      <c r="D836" s="81"/>
      <c r="E836" s="42"/>
      <c r="F836" s="13">
        <v>0</v>
      </c>
      <c r="G836" s="13">
        <v>0</v>
      </c>
      <c r="H836" s="13">
        <v>0</v>
      </c>
      <c r="I836" s="6"/>
      <c r="J836" s="6"/>
      <c r="K836" s="6"/>
      <c r="L836" s="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4"/>
      <c r="AS836" s="14"/>
      <c r="AT836" s="14"/>
      <c r="AU836" s="14"/>
      <c r="AV836" s="14"/>
      <c r="AW836" s="14"/>
      <c r="AX836" s="14"/>
      <c r="AY836" s="14"/>
      <c r="AZ836" s="14"/>
      <c r="BA836" s="14"/>
      <c r="BB836" s="14"/>
      <c r="BC836" s="14"/>
      <c r="BD836" s="14"/>
      <c r="BE836" s="14"/>
      <c r="BF836" s="14"/>
      <c r="BG836" s="14"/>
      <c r="BH836" s="14"/>
      <c r="BI836" s="14"/>
      <c r="BJ836" s="14"/>
      <c r="BK836" s="14"/>
      <c r="BL836" s="14"/>
      <c r="BM836" s="14"/>
      <c r="BN836" s="14"/>
      <c r="BO836" s="14"/>
      <c r="BP836" s="14"/>
      <c r="BQ836" s="14"/>
      <c r="BR836" s="14"/>
      <c r="BS836" s="14"/>
      <c r="BT836" s="13">
        <v>0</v>
      </c>
      <c r="BU836" s="13">
        <v>0</v>
      </c>
      <c r="BV836" s="13">
        <v>0</v>
      </c>
      <c r="BW836" s="13">
        <v>0</v>
      </c>
      <c r="BX836" s="13">
        <v>0</v>
      </c>
    </row>
    <row r="837" spans="1:76" x14ac:dyDescent="0.25">
      <c r="A837" s="29"/>
      <c r="B837" s="13"/>
      <c r="C837" s="13"/>
      <c r="D837" s="81"/>
      <c r="E837" s="42"/>
      <c r="F837" s="13">
        <v>0</v>
      </c>
      <c r="G837" s="13">
        <v>0</v>
      </c>
      <c r="H837" s="13">
        <v>0</v>
      </c>
      <c r="I837" s="6"/>
      <c r="J837" s="6"/>
      <c r="K837" s="6"/>
      <c r="L837" s="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4"/>
      <c r="AS837" s="14"/>
      <c r="AT837" s="14"/>
      <c r="AU837" s="14"/>
      <c r="AV837" s="14"/>
      <c r="AW837" s="14"/>
      <c r="AX837" s="14"/>
      <c r="AY837" s="14"/>
      <c r="AZ837" s="14"/>
      <c r="BA837" s="14"/>
      <c r="BB837" s="14"/>
      <c r="BC837" s="14"/>
      <c r="BD837" s="14"/>
      <c r="BE837" s="14"/>
      <c r="BF837" s="14"/>
      <c r="BG837" s="14"/>
      <c r="BH837" s="14"/>
      <c r="BI837" s="14"/>
      <c r="BJ837" s="14"/>
      <c r="BK837" s="14"/>
      <c r="BL837" s="14"/>
      <c r="BM837" s="14"/>
      <c r="BN837" s="14"/>
      <c r="BO837" s="14"/>
      <c r="BP837" s="14"/>
      <c r="BQ837" s="14"/>
      <c r="BR837" s="14"/>
      <c r="BS837" s="14"/>
      <c r="BT837" s="13">
        <v>0</v>
      </c>
      <c r="BU837" s="13">
        <v>0</v>
      </c>
      <c r="BV837" s="13">
        <v>0</v>
      </c>
      <c r="BW837" s="13">
        <v>0</v>
      </c>
      <c r="BX837" s="13">
        <v>0</v>
      </c>
    </row>
    <row r="838" spans="1:76" x14ac:dyDescent="0.25">
      <c r="A838" s="29"/>
      <c r="B838" s="13"/>
      <c r="C838" s="13"/>
      <c r="D838" s="81"/>
      <c r="E838" s="42"/>
      <c r="F838" s="13">
        <v>0</v>
      </c>
      <c r="G838" s="13">
        <v>0</v>
      </c>
      <c r="H838" s="13">
        <v>0</v>
      </c>
      <c r="I838" s="6"/>
      <c r="J838" s="6"/>
      <c r="K838" s="6"/>
      <c r="L838" s="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4"/>
      <c r="AS838" s="14"/>
      <c r="AT838" s="14"/>
      <c r="AU838" s="14"/>
      <c r="AV838" s="14"/>
      <c r="AW838" s="14"/>
      <c r="AX838" s="14"/>
      <c r="AY838" s="14"/>
      <c r="AZ838" s="14"/>
      <c r="BA838" s="14"/>
      <c r="BB838" s="14"/>
      <c r="BC838" s="14"/>
      <c r="BD838" s="14"/>
      <c r="BE838" s="14"/>
      <c r="BF838" s="14"/>
      <c r="BG838" s="14"/>
      <c r="BH838" s="14"/>
      <c r="BI838" s="14"/>
      <c r="BJ838" s="14"/>
      <c r="BK838" s="14"/>
      <c r="BL838" s="14"/>
      <c r="BM838" s="14"/>
      <c r="BN838" s="14"/>
      <c r="BO838" s="14"/>
      <c r="BP838" s="14"/>
      <c r="BQ838" s="14"/>
      <c r="BR838" s="14"/>
      <c r="BS838" s="14"/>
      <c r="BT838" s="13">
        <v>0</v>
      </c>
      <c r="BU838" s="13">
        <v>0</v>
      </c>
      <c r="BV838" s="13">
        <v>0</v>
      </c>
      <c r="BW838" s="13">
        <v>0</v>
      </c>
      <c r="BX838" s="13">
        <v>0</v>
      </c>
    </row>
    <row r="839" spans="1:76" x14ac:dyDescent="0.25">
      <c r="A839" s="29"/>
      <c r="B839" s="13"/>
      <c r="C839" s="13"/>
      <c r="D839" s="81"/>
      <c r="E839" s="42"/>
      <c r="F839" s="13">
        <v>0</v>
      </c>
      <c r="G839" s="13">
        <v>0</v>
      </c>
      <c r="H839" s="13">
        <v>0</v>
      </c>
      <c r="I839" s="6"/>
      <c r="J839" s="6"/>
      <c r="K839" s="6"/>
      <c r="L839" s="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4"/>
      <c r="AS839" s="14"/>
      <c r="AT839" s="14"/>
      <c r="AU839" s="14"/>
      <c r="AV839" s="14"/>
      <c r="AW839" s="14"/>
      <c r="AX839" s="14"/>
      <c r="AY839" s="14"/>
      <c r="AZ839" s="14"/>
      <c r="BA839" s="14"/>
      <c r="BB839" s="14"/>
      <c r="BC839" s="14"/>
      <c r="BD839" s="14"/>
      <c r="BE839" s="14"/>
      <c r="BF839" s="14"/>
      <c r="BG839" s="14"/>
      <c r="BH839" s="14"/>
      <c r="BI839" s="14"/>
      <c r="BJ839" s="14"/>
      <c r="BK839" s="14"/>
      <c r="BL839" s="14"/>
      <c r="BM839" s="14"/>
      <c r="BN839" s="14"/>
      <c r="BO839" s="14"/>
      <c r="BP839" s="14"/>
      <c r="BQ839" s="14"/>
      <c r="BR839" s="14"/>
      <c r="BS839" s="14"/>
      <c r="BT839" s="13">
        <v>0</v>
      </c>
      <c r="BU839" s="13">
        <v>0</v>
      </c>
      <c r="BV839" s="13">
        <v>0</v>
      </c>
      <c r="BW839" s="13">
        <v>0</v>
      </c>
      <c r="BX839" s="13">
        <v>0</v>
      </c>
    </row>
    <row r="840" spans="1:76" x14ac:dyDescent="0.25">
      <c r="A840" s="29"/>
      <c r="B840" s="13"/>
      <c r="C840" s="13"/>
      <c r="D840" s="81"/>
      <c r="E840" s="42"/>
      <c r="F840" s="13">
        <v>0</v>
      </c>
      <c r="G840" s="13">
        <v>0</v>
      </c>
      <c r="H840" s="13">
        <v>0</v>
      </c>
      <c r="I840" s="6"/>
      <c r="J840" s="6"/>
      <c r="K840" s="6"/>
      <c r="L840" s="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4"/>
      <c r="AS840" s="14"/>
      <c r="AT840" s="14"/>
      <c r="AU840" s="14"/>
      <c r="AV840" s="14"/>
      <c r="AW840" s="14"/>
      <c r="AX840" s="14"/>
      <c r="AY840" s="14"/>
      <c r="AZ840" s="14"/>
      <c r="BA840" s="14"/>
      <c r="BB840" s="14"/>
      <c r="BC840" s="14"/>
      <c r="BD840" s="14"/>
      <c r="BE840" s="14"/>
      <c r="BF840" s="14"/>
      <c r="BG840" s="14"/>
      <c r="BH840" s="14"/>
      <c r="BI840" s="14"/>
      <c r="BJ840" s="14"/>
      <c r="BK840" s="14"/>
      <c r="BL840" s="14"/>
      <c r="BM840" s="14"/>
      <c r="BN840" s="14"/>
      <c r="BO840" s="14"/>
      <c r="BP840" s="14"/>
      <c r="BQ840" s="14"/>
      <c r="BR840" s="14"/>
      <c r="BS840" s="14"/>
      <c r="BT840" s="13">
        <v>0</v>
      </c>
      <c r="BU840" s="13">
        <v>0</v>
      </c>
      <c r="BV840" s="13">
        <v>0</v>
      </c>
      <c r="BW840" s="13">
        <v>0</v>
      </c>
      <c r="BX840" s="13">
        <v>0</v>
      </c>
    </row>
    <row r="841" spans="1:76" x14ac:dyDescent="0.25">
      <c r="A841" s="29"/>
      <c r="B841" s="13"/>
      <c r="C841" s="13"/>
      <c r="D841" s="81"/>
      <c r="E841" s="42"/>
      <c r="F841" s="13">
        <v>0</v>
      </c>
      <c r="G841" s="13">
        <v>0</v>
      </c>
      <c r="H841" s="13">
        <v>0</v>
      </c>
      <c r="I841" s="6"/>
      <c r="J841" s="6"/>
      <c r="K841" s="6"/>
      <c r="L841" s="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4"/>
      <c r="AS841" s="14"/>
      <c r="AT841" s="14"/>
      <c r="AU841" s="14"/>
      <c r="AV841" s="14"/>
      <c r="AW841" s="14"/>
      <c r="AX841" s="14"/>
      <c r="AY841" s="14"/>
      <c r="AZ841" s="14"/>
      <c r="BA841" s="14"/>
      <c r="BB841" s="14"/>
      <c r="BC841" s="14"/>
      <c r="BD841" s="14"/>
      <c r="BE841" s="14"/>
      <c r="BF841" s="14"/>
      <c r="BG841" s="14"/>
      <c r="BH841" s="14"/>
      <c r="BI841" s="14"/>
      <c r="BJ841" s="14"/>
      <c r="BK841" s="14"/>
      <c r="BL841" s="14"/>
      <c r="BM841" s="14"/>
      <c r="BN841" s="14"/>
      <c r="BO841" s="14"/>
      <c r="BP841" s="14"/>
      <c r="BQ841" s="14"/>
      <c r="BR841" s="14"/>
      <c r="BS841" s="14"/>
      <c r="BT841" s="13">
        <v>0</v>
      </c>
      <c r="BU841" s="13">
        <v>0</v>
      </c>
      <c r="BV841" s="13">
        <v>0</v>
      </c>
      <c r="BW841" s="13">
        <v>0</v>
      </c>
      <c r="BX841" s="13">
        <v>0</v>
      </c>
    </row>
    <row r="842" spans="1:76" x14ac:dyDescent="0.25">
      <c r="A842" s="29"/>
      <c r="B842" s="13"/>
      <c r="C842" s="13"/>
      <c r="D842" s="81"/>
      <c r="E842" s="42"/>
      <c r="F842" s="13">
        <v>0</v>
      </c>
      <c r="G842" s="13">
        <v>0</v>
      </c>
      <c r="H842" s="13">
        <v>0</v>
      </c>
      <c r="I842" s="6"/>
      <c r="J842" s="6"/>
      <c r="K842" s="6"/>
      <c r="L842" s="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4"/>
      <c r="AS842" s="14"/>
      <c r="AT842" s="14"/>
      <c r="AU842" s="14"/>
      <c r="AV842" s="14"/>
      <c r="AW842" s="14"/>
      <c r="AX842" s="14"/>
      <c r="AY842" s="14"/>
      <c r="AZ842" s="14"/>
      <c r="BA842" s="14"/>
      <c r="BB842" s="14"/>
      <c r="BC842" s="14"/>
      <c r="BD842" s="14"/>
      <c r="BE842" s="14"/>
      <c r="BF842" s="14"/>
      <c r="BG842" s="14"/>
      <c r="BH842" s="14"/>
      <c r="BI842" s="14"/>
      <c r="BJ842" s="14"/>
      <c r="BK842" s="14"/>
      <c r="BL842" s="14"/>
      <c r="BM842" s="14"/>
      <c r="BN842" s="14"/>
      <c r="BO842" s="14"/>
      <c r="BP842" s="14"/>
      <c r="BQ842" s="14"/>
      <c r="BR842" s="14"/>
      <c r="BS842" s="14"/>
      <c r="BT842" s="13">
        <v>0</v>
      </c>
      <c r="BU842" s="13">
        <v>0</v>
      </c>
      <c r="BV842" s="13">
        <v>0</v>
      </c>
      <c r="BW842" s="13">
        <v>0</v>
      </c>
      <c r="BX842" s="13">
        <v>0</v>
      </c>
    </row>
    <row r="843" spans="1:76" x14ac:dyDescent="0.25">
      <c r="A843" s="29"/>
      <c r="B843" s="13"/>
      <c r="C843" s="13"/>
      <c r="D843" s="81"/>
      <c r="E843" s="42"/>
      <c r="F843" s="13">
        <v>0</v>
      </c>
      <c r="G843" s="13">
        <v>0</v>
      </c>
      <c r="H843" s="13">
        <v>0</v>
      </c>
      <c r="I843" s="6"/>
      <c r="J843" s="6"/>
      <c r="K843" s="6"/>
      <c r="L843" s="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4"/>
      <c r="AS843" s="14"/>
      <c r="AT843" s="14"/>
      <c r="AU843" s="14"/>
      <c r="AV843" s="14"/>
      <c r="AW843" s="14"/>
      <c r="AX843" s="14"/>
      <c r="AY843" s="14"/>
      <c r="AZ843" s="14"/>
      <c r="BA843" s="14"/>
      <c r="BB843" s="14"/>
      <c r="BC843" s="14"/>
      <c r="BD843" s="14"/>
      <c r="BE843" s="14"/>
      <c r="BF843" s="14"/>
      <c r="BG843" s="14"/>
      <c r="BH843" s="14"/>
      <c r="BI843" s="14"/>
      <c r="BJ843" s="14"/>
      <c r="BK843" s="14"/>
      <c r="BL843" s="14"/>
      <c r="BM843" s="14"/>
      <c r="BN843" s="14"/>
      <c r="BO843" s="14"/>
      <c r="BP843" s="14"/>
      <c r="BQ843" s="14"/>
      <c r="BR843" s="14"/>
      <c r="BS843" s="14"/>
      <c r="BT843" s="13">
        <v>0</v>
      </c>
      <c r="BU843" s="13">
        <v>0</v>
      </c>
      <c r="BV843" s="13">
        <v>0</v>
      </c>
      <c r="BW843" s="13">
        <v>0</v>
      </c>
      <c r="BX843" s="13">
        <v>0</v>
      </c>
    </row>
    <row r="844" spans="1:76" x14ac:dyDescent="0.25">
      <c r="A844" s="29"/>
      <c r="B844" s="13"/>
      <c r="C844" s="13"/>
      <c r="D844" s="81"/>
      <c r="E844" s="42"/>
      <c r="F844" s="13">
        <v>0</v>
      </c>
      <c r="G844" s="13">
        <v>0</v>
      </c>
      <c r="H844" s="13">
        <v>0</v>
      </c>
      <c r="I844" s="6"/>
      <c r="J844" s="6"/>
      <c r="K844" s="6"/>
      <c r="L844" s="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4"/>
      <c r="AS844" s="14"/>
      <c r="AT844" s="14"/>
      <c r="AU844" s="14"/>
      <c r="AV844" s="14"/>
      <c r="AW844" s="14"/>
      <c r="AX844" s="14"/>
      <c r="AY844" s="14"/>
      <c r="AZ844" s="14"/>
      <c r="BA844" s="14"/>
      <c r="BB844" s="14"/>
      <c r="BC844" s="14"/>
      <c r="BD844" s="14"/>
      <c r="BE844" s="14"/>
      <c r="BF844" s="14"/>
      <c r="BG844" s="14"/>
      <c r="BH844" s="14"/>
      <c r="BI844" s="14"/>
      <c r="BJ844" s="14"/>
      <c r="BK844" s="14"/>
      <c r="BL844" s="14"/>
      <c r="BM844" s="14"/>
      <c r="BN844" s="14"/>
      <c r="BO844" s="14"/>
      <c r="BP844" s="14"/>
      <c r="BQ844" s="14"/>
      <c r="BR844" s="14"/>
      <c r="BS844" s="14"/>
      <c r="BT844" s="13">
        <v>0</v>
      </c>
      <c r="BU844" s="13">
        <v>0</v>
      </c>
      <c r="BV844" s="13">
        <v>0</v>
      </c>
      <c r="BW844" s="13">
        <v>0</v>
      </c>
      <c r="BX844" s="13">
        <v>0</v>
      </c>
    </row>
    <row r="845" spans="1:76" x14ac:dyDescent="0.25">
      <c r="A845" s="29"/>
      <c r="B845" s="13"/>
      <c r="C845" s="13"/>
      <c r="D845" s="81"/>
      <c r="E845" s="42"/>
      <c r="F845" s="13">
        <v>0</v>
      </c>
      <c r="G845" s="13">
        <v>0</v>
      </c>
      <c r="H845" s="13">
        <v>0</v>
      </c>
      <c r="I845" s="6"/>
      <c r="J845" s="6"/>
      <c r="K845" s="6"/>
      <c r="L845" s="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4"/>
      <c r="AS845" s="14"/>
      <c r="AT845" s="14"/>
      <c r="AU845" s="14"/>
      <c r="AV845" s="14"/>
      <c r="AW845" s="14"/>
      <c r="AX845" s="14"/>
      <c r="AY845" s="14"/>
      <c r="AZ845" s="14"/>
      <c r="BA845" s="14"/>
      <c r="BB845" s="14"/>
      <c r="BC845" s="14"/>
      <c r="BD845" s="14"/>
      <c r="BE845" s="14"/>
      <c r="BF845" s="14"/>
      <c r="BG845" s="14"/>
      <c r="BH845" s="14"/>
      <c r="BI845" s="14"/>
      <c r="BJ845" s="14"/>
      <c r="BK845" s="14"/>
      <c r="BL845" s="14"/>
      <c r="BM845" s="14"/>
      <c r="BN845" s="14"/>
      <c r="BO845" s="14"/>
      <c r="BP845" s="14"/>
      <c r="BQ845" s="14"/>
      <c r="BR845" s="14"/>
      <c r="BS845" s="14"/>
      <c r="BT845" s="13">
        <v>0</v>
      </c>
      <c r="BU845" s="13">
        <v>0</v>
      </c>
      <c r="BV845" s="13">
        <v>0</v>
      </c>
      <c r="BW845" s="13">
        <v>0</v>
      </c>
      <c r="BX845" s="13">
        <v>0</v>
      </c>
    </row>
    <row r="846" spans="1:76" x14ac:dyDescent="0.25">
      <c r="A846" s="29"/>
      <c r="B846" s="13"/>
      <c r="C846" s="13"/>
      <c r="D846" s="81"/>
      <c r="E846" s="42"/>
      <c r="F846" s="13">
        <v>0</v>
      </c>
      <c r="G846" s="13">
        <v>0</v>
      </c>
      <c r="H846" s="13">
        <v>0</v>
      </c>
      <c r="I846" s="6"/>
      <c r="J846" s="6"/>
      <c r="K846" s="6"/>
      <c r="L846" s="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4"/>
      <c r="AS846" s="14"/>
      <c r="AT846" s="14"/>
      <c r="AU846" s="14"/>
      <c r="AV846" s="14"/>
      <c r="AW846" s="14"/>
      <c r="AX846" s="14"/>
      <c r="AY846" s="14"/>
      <c r="AZ846" s="14"/>
      <c r="BA846" s="14"/>
      <c r="BB846" s="14"/>
      <c r="BC846" s="14"/>
      <c r="BD846" s="14"/>
      <c r="BE846" s="14"/>
      <c r="BF846" s="14"/>
      <c r="BG846" s="14"/>
      <c r="BH846" s="14"/>
      <c r="BI846" s="14"/>
      <c r="BJ846" s="14"/>
      <c r="BK846" s="14"/>
      <c r="BL846" s="14"/>
      <c r="BM846" s="14"/>
      <c r="BN846" s="14"/>
      <c r="BO846" s="14"/>
      <c r="BP846" s="14"/>
      <c r="BQ846" s="14"/>
      <c r="BR846" s="14"/>
      <c r="BS846" s="14"/>
      <c r="BT846" s="13">
        <v>0</v>
      </c>
      <c r="BU846" s="13">
        <v>0</v>
      </c>
      <c r="BV846" s="13">
        <v>0</v>
      </c>
      <c r="BW846" s="13">
        <v>0</v>
      </c>
      <c r="BX846" s="13">
        <v>0</v>
      </c>
    </row>
    <row r="847" spans="1:76" x14ac:dyDescent="0.25">
      <c r="A847" s="29"/>
      <c r="B847" s="13"/>
      <c r="C847" s="13"/>
      <c r="D847" s="81"/>
      <c r="E847" s="42"/>
      <c r="F847" s="13">
        <v>0</v>
      </c>
      <c r="G847" s="13">
        <v>0</v>
      </c>
      <c r="H847" s="13">
        <v>0</v>
      </c>
      <c r="I847" s="6"/>
      <c r="J847" s="6"/>
      <c r="K847" s="6"/>
      <c r="L847" s="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4"/>
      <c r="AS847" s="14"/>
      <c r="AT847" s="14"/>
      <c r="AU847" s="14"/>
      <c r="AV847" s="14"/>
      <c r="AW847" s="14"/>
      <c r="AX847" s="14"/>
      <c r="AY847" s="14"/>
      <c r="AZ847" s="14"/>
      <c r="BA847" s="14"/>
      <c r="BB847" s="14"/>
      <c r="BC847" s="14"/>
      <c r="BD847" s="14"/>
      <c r="BE847" s="14"/>
      <c r="BF847" s="14"/>
      <c r="BG847" s="14"/>
      <c r="BH847" s="14"/>
      <c r="BI847" s="14"/>
      <c r="BJ847" s="14"/>
      <c r="BK847" s="14"/>
      <c r="BL847" s="14"/>
      <c r="BM847" s="14"/>
      <c r="BN847" s="14"/>
      <c r="BO847" s="14"/>
      <c r="BP847" s="14"/>
      <c r="BQ847" s="14"/>
      <c r="BR847" s="14"/>
      <c r="BS847" s="14"/>
      <c r="BT847" s="13">
        <v>0</v>
      </c>
      <c r="BU847" s="13">
        <v>0</v>
      </c>
      <c r="BV847" s="13">
        <v>0</v>
      </c>
      <c r="BW847" s="13">
        <v>0</v>
      </c>
      <c r="BX847" s="13">
        <v>0</v>
      </c>
    </row>
    <row r="848" spans="1:76" x14ac:dyDescent="0.25">
      <c r="A848" s="29"/>
      <c r="B848" s="13"/>
      <c r="C848" s="13"/>
      <c r="D848" s="81"/>
      <c r="E848" s="42"/>
      <c r="F848" s="13">
        <v>0</v>
      </c>
      <c r="G848" s="13">
        <v>0</v>
      </c>
      <c r="H848" s="13">
        <v>0</v>
      </c>
      <c r="I848" s="6"/>
      <c r="J848" s="6"/>
      <c r="K848" s="6"/>
      <c r="L848" s="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4"/>
      <c r="AS848" s="14"/>
      <c r="AT848" s="14"/>
      <c r="AU848" s="14"/>
      <c r="AV848" s="14"/>
      <c r="AW848" s="14"/>
      <c r="AX848" s="14"/>
      <c r="AY848" s="14"/>
      <c r="AZ848" s="14"/>
      <c r="BA848" s="14"/>
      <c r="BB848" s="14"/>
      <c r="BC848" s="14"/>
      <c r="BD848" s="14"/>
      <c r="BE848" s="14"/>
      <c r="BF848" s="14"/>
      <c r="BG848" s="14"/>
      <c r="BH848" s="14"/>
      <c r="BI848" s="14"/>
      <c r="BJ848" s="14"/>
      <c r="BK848" s="14"/>
      <c r="BL848" s="14"/>
      <c r="BM848" s="14"/>
      <c r="BN848" s="14"/>
      <c r="BO848" s="14"/>
      <c r="BP848" s="14"/>
      <c r="BQ848" s="14"/>
      <c r="BR848" s="14"/>
      <c r="BS848" s="14"/>
      <c r="BT848" s="13">
        <v>0</v>
      </c>
      <c r="BU848" s="13">
        <v>0</v>
      </c>
      <c r="BV848" s="13">
        <v>0</v>
      </c>
      <c r="BW848" s="13">
        <v>0</v>
      </c>
      <c r="BX848" s="13">
        <v>0</v>
      </c>
    </row>
    <row r="849" spans="1:76" x14ac:dyDescent="0.25">
      <c r="A849" s="29"/>
      <c r="B849" s="13"/>
      <c r="C849" s="13"/>
      <c r="D849" s="81"/>
      <c r="E849" s="42"/>
      <c r="F849" s="13">
        <v>0</v>
      </c>
      <c r="G849" s="13">
        <v>0</v>
      </c>
      <c r="H849" s="13">
        <v>0</v>
      </c>
      <c r="I849" s="6"/>
      <c r="J849" s="6"/>
      <c r="K849" s="6"/>
      <c r="L849" s="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4"/>
      <c r="AS849" s="14"/>
      <c r="AT849" s="14"/>
      <c r="AU849" s="14"/>
      <c r="AV849" s="14"/>
      <c r="AW849" s="14"/>
      <c r="AX849" s="14"/>
      <c r="AY849" s="14"/>
      <c r="AZ849" s="14"/>
      <c r="BA849" s="14"/>
      <c r="BB849" s="14"/>
      <c r="BC849" s="14"/>
      <c r="BD849" s="14"/>
      <c r="BE849" s="14"/>
      <c r="BF849" s="14"/>
      <c r="BG849" s="14"/>
      <c r="BH849" s="14"/>
      <c r="BI849" s="14"/>
      <c r="BJ849" s="14"/>
      <c r="BK849" s="14"/>
      <c r="BL849" s="14"/>
      <c r="BM849" s="14"/>
      <c r="BN849" s="14"/>
      <c r="BO849" s="14"/>
      <c r="BP849" s="14"/>
      <c r="BQ849" s="14"/>
      <c r="BR849" s="14"/>
      <c r="BS849" s="14"/>
      <c r="BT849" s="13">
        <v>0</v>
      </c>
      <c r="BU849" s="13">
        <v>0</v>
      </c>
      <c r="BV849" s="13">
        <v>0</v>
      </c>
      <c r="BW849" s="13">
        <v>0</v>
      </c>
      <c r="BX849" s="13">
        <v>0</v>
      </c>
    </row>
    <row r="850" spans="1:76" x14ac:dyDescent="0.25">
      <c r="A850" s="29"/>
      <c r="B850" s="13"/>
      <c r="C850" s="13"/>
      <c r="D850" s="81"/>
      <c r="E850" s="42"/>
      <c r="F850" s="13">
        <v>0</v>
      </c>
      <c r="G850" s="13">
        <v>0</v>
      </c>
      <c r="H850" s="13">
        <v>0</v>
      </c>
      <c r="I850" s="6"/>
      <c r="J850" s="6"/>
      <c r="K850" s="6"/>
      <c r="L850" s="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4"/>
      <c r="AS850" s="14"/>
      <c r="AT850" s="14"/>
      <c r="AU850" s="14"/>
      <c r="AV850" s="14"/>
      <c r="AW850" s="14"/>
      <c r="AX850" s="14"/>
      <c r="AY850" s="14"/>
      <c r="AZ850" s="14"/>
      <c r="BA850" s="14"/>
      <c r="BB850" s="14"/>
      <c r="BC850" s="14"/>
      <c r="BD850" s="14"/>
      <c r="BE850" s="14"/>
      <c r="BF850" s="14"/>
      <c r="BG850" s="14"/>
      <c r="BH850" s="14"/>
      <c r="BI850" s="14"/>
      <c r="BJ850" s="14"/>
      <c r="BK850" s="14"/>
      <c r="BL850" s="14"/>
      <c r="BM850" s="14"/>
      <c r="BN850" s="14"/>
      <c r="BO850" s="14"/>
      <c r="BP850" s="14"/>
      <c r="BQ850" s="14"/>
      <c r="BR850" s="14"/>
      <c r="BS850" s="14"/>
      <c r="BT850" s="13">
        <v>0</v>
      </c>
      <c r="BU850" s="13">
        <v>0</v>
      </c>
      <c r="BV850" s="13">
        <v>0</v>
      </c>
      <c r="BW850" s="13">
        <v>0</v>
      </c>
      <c r="BX850" s="13">
        <v>0</v>
      </c>
    </row>
    <row r="851" spans="1:76" x14ac:dyDescent="0.25">
      <c r="A851" s="29"/>
      <c r="B851" s="13"/>
      <c r="C851" s="13"/>
      <c r="D851" s="81"/>
      <c r="E851" s="42"/>
      <c r="F851" s="13">
        <v>0</v>
      </c>
      <c r="G851" s="13">
        <v>0</v>
      </c>
      <c r="H851" s="13">
        <v>0</v>
      </c>
      <c r="I851" s="6"/>
      <c r="J851" s="6"/>
      <c r="K851" s="6"/>
      <c r="L851" s="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4"/>
      <c r="AS851" s="14"/>
      <c r="AT851" s="14"/>
      <c r="AU851" s="14"/>
      <c r="AV851" s="14"/>
      <c r="AW851" s="14"/>
      <c r="AX851" s="14"/>
      <c r="AY851" s="14"/>
      <c r="AZ851" s="14"/>
      <c r="BA851" s="14"/>
      <c r="BB851" s="14"/>
      <c r="BC851" s="14"/>
      <c r="BD851" s="14"/>
      <c r="BE851" s="14"/>
      <c r="BF851" s="14"/>
      <c r="BG851" s="14"/>
      <c r="BH851" s="14"/>
      <c r="BI851" s="14"/>
      <c r="BJ851" s="14"/>
      <c r="BK851" s="14"/>
      <c r="BL851" s="14"/>
      <c r="BM851" s="14"/>
      <c r="BN851" s="14"/>
      <c r="BO851" s="14"/>
      <c r="BP851" s="14"/>
      <c r="BQ851" s="14"/>
      <c r="BR851" s="14"/>
      <c r="BS851" s="14"/>
      <c r="BT851" s="13">
        <v>0</v>
      </c>
      <c r="BU851" s="13">
        <v>0</v>
      </c>
      <c r="BV851" s="13">
        <v>0</v>
      </c>
      <c r="BW851" s="13">
        <v>0</v>
      </c>
      <c r="BX851" s="13">
        <v>0</v>
      </c>
    </row>
    <row r="852" spans="1:76" x14ac:dyDescent="0.25">
      <c r="A852" s="29"/>
      <c r="B852" s="13"/>
      <c r="C852" s="13"/>
      <c r="D852" s="81"/>
      <c r="E852" s="42"/>
      <c r="F852" s="13">
        <v>0</v>
      </c>
      <c r="G852" s="13">
        <v>0</v>
      </c>
      <c r="H852" s="13">
        <v>0</v>
      </c>
      <c r="I852" s="6"/>
      <c r="J852" s="6"/>
      <c r="K852" s="6"/>
      <c r="L852" s="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4"/>
      <c r="AS852" s="14"/>
      <c r="AT852" s="14"/>
      <c r="AU852" s="14"/>
      <c r="AV852" s="14"/>
      <c r="AW852" s="14"/>
      <c r="AX852" s="14"/>
      <c r="AY852" s="14"/>
      <c r="AZ852" s="14"/>
      <c r="BA852" s="14"/>
      <c r="BB852" s="14"/>
      <c r="BC852" s="14"/>
      <c r="BD852" s="14"/>
      <c r="BE852" s="14"/>
      <c r="BF852" s="14"/>
      <c r="BG852" s="14"/>
      <c r="BH852" s="14"/>
      <c r="BI852" s="14"/>
      <c r="BJ852" s="14"/>
      <c r="BK852" s="14"/>
      <c r="BL852" s="14"/>
      <c r="BM852" s="14"/>
      <c r="BN852" s="14"/>
      <c r="BO852" s="14"/>
      <c r="BP852" s="14"/>
      <c r="BQ852" s="14"/>
      <c r="BR852" s="14"/>
      <c r="BS852" s="14"/>
      <c r="BT852" s="13">
        <v>0</v>
      </c>
      <c r="BU852" s="13">
        <v>0</v>
      </c>
      <c r="BV852" s="13">
        <v>0</v>
      </c>
      <c r="BW852" s="13">
        <v>0</v>
      </c>
      <c r="BX852" s="13">
        <v>0</v>
      </c>
    </row>
    <row r="853" spans="1:76" x14ac:dyDescent="0.25">
      <c r="A853" s="29"/>
      <c r="B853" s="13"/>
      <c r="C853" s="13"/>
      <c r="D853" s="81"/>
      <c r="E853" s="42"/>
      <c r="F853" s="13">
        <v>0</v>
      </c>
      <c r="G853" s="13">
        <v>0</v>
      </c>
      <c r="H853" s="13">
        <v>0</v>
      </c>
      <c r="I853" s="6"/>
      <c r="J853" s="6"/>
      <c r="K853" s="6"/>
      <c r="L853" s="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4"/>
      <c r="AS853" s="14"/>
      <c r="AT853" s="14"/>
      <c r="AU853" s="14"/>
      <c r="AV853" s="14"/>
      <c r="AW853" s="14"/>
      <c r="AX853" s="14"/>
      <c r="AY853" s="14"/>
      <c r="AZ853" s="14"/>
      <c r="BA853" s="14"/>
      <c r="BB853" s="14"/>
      <c r="BC853" s="14"/>
      <c r="BD853" s="14"/>
      <c r="BE853" s="14"/>
      <c r="BF853" s="14"/>
      <c r="BG853" s="14"/>
      <c r="BH853" s="14"/>
      <c r="BI853" s="14"/>
      <c r="BJ853" s="14"/>
      <c r="BK853" s="14"/>
      <c r="BL853" s="14"/>
      <c r="BM853" s="14"/>
      <c r="BN853" s="14"/>
      <c r="BO853" s="14"/>
      <c r="BP853" s="14"/>
      <c r="BQ853" s="14"/>
      <c r="BR853" s="14"/>
      <c r="BS853" s="14"/>
      <c r="BT853" s="13">
        <v>0</v>
      </c>
      <c r="BU853" s="13">
        <v>0</v>
      </c>
      <c r="BV853" s="13">
        <v>0</v>
      </c>
      <c r="BW853" s="13">
        <v>0</v>
      </c>
      <c r="BX853" s="13">
        <v>0</v>
      </c>
    </row>
    <row r="854" spans="1:76" x14ac:dyDescent="0.25">
      <c r="A854" s="29"/>
      <c r="B854" s="13"/>
      <c r="C854" s="13"/>
      <c r="D854" s="81"/>
      <c r="E854" s="42"/>
      <c r="F854" s="13">
        <v>0</v>
      </c>
      <c r="G854" s="13">
        <v>0</v>
      </c>
      <c r="H854" s="13">
        <v>0</v>
      </c>
      <c r="I854" s="6"/>
      <c r="J854" s="6"/>
      <c r="K854" s="6"/>
      <c r="L854" s="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4"/>
      <c r="AS854" s="14"/>
      <c r="AT854" s="14"/>
      <c r="AU854" s="14"/>
      <c r="AV854" s="14"/>
      <c r="AW854" s="14"/>
      <c r="AX854" s="14"/>
      <c r="AY854" s="14"/>
      <c r="AZ854" s="14"/>
      <c r="BA854" s="14"/>
      <c r="BB854" s="14"/>
      <c r="BC854" s="14"/>
      <c r="BD854" s="14"/>
      <c r="BE854" s="14"/>
      <c r="BF854" s="14"/>
      <c r="BG854" s="14"/>
      <c r="BH854" s="14"/>
      <c r="BI854" s="14"/>
      <c r="BJ854" s="14"/>
      <c r="BK854" s="14"/>
      <c r="BL854" s="14"/>
      <c r="BM854" s="14"/>
      <c r="BN854" s="14"/>
      <c r="BO854" s="14"/>
      <c r="BP854" s="14"/>
      <c r="BQ854" s="14"/>
      <c r="BR854" s="14"/>
      <c r="BS854" s="14"/>
      <c r="BT854" s="13">
        <v>0</v>
      </c>
      <c r="BU854" s="13">
        <v>0</v>
      </c>
      <c r="BV854" s="13">
        <v>0</v>
      </c>
      <c r="BW854" s="13">
        <v>0</v>
      </c>
      <c r="BX854" s="13">
        <v>0</v>
      </c>
    </row>
    <row r="855" spans="1:76" x14ac:dyDescent="0.25">
      <c r="A855" s="29"/>
      <c r="B855" s="13"/>
      <c r="C855" s="13"/>
      <c r="D855" s="81"/>
      <c r="E855" s="42"/>
      <c r="F855" s="13">
        <v>0</v>
      </c>
      <c r="G855" s="13">
        <v>0</v>
      </c>
      <c r="H855" s="13">
        <v>0</v>
      </c>
      <c r="I855" s="6"/>
      <c r="J855" s="6"/>
      <c r="K855" s="6"/>
      <c r="L855" s="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4"/>
      <c r="AS855" s="14"/>
      <c r="AT855" s="14"/>
      <c r="AU855" s="14"/>
      <c r="AV855" s="14"/>
      <c r="AW855" s="14"/>
      <c r="AX855" s="14"/>
      <c r="AY855" s="14"/>
      <c r="AZ855" s="14"/>
      <c r="BA855" s="14"/>
      <c r="BB855" s="14"/>
      <c r="BC855" s="14"/>
      <c r="BD855" s="14"/>
      <c r="BE855" s="14"/>
      <c r="BF855" s="14"/>
      <c r="BG855" s="14"/>
      <c r="BH855" s="14"/>
      <c r="BI855" s="14"/>
      <c r="BJ855" s="14"/>
      <c r="BK855" s="14"/>
      <c r="BL855" s="14"/>
      <c r="BM855" s="14"/>
      <c r="BN855" s="14"/>
      <c r="BO855" s="14"/>
      <c r="BP855" s="14"/>
      <c r="BQ855" s="14"/>
      <c r="BR855" s="14"/>
      <c r="BS855" s="14"/>
      <c r="BT855" s="13">
        <v>0</v>
      </c>
      <c r="BU855" s="13">
        <v>0</v>
      </c>
      <c r="BV855" s="13">
        <v>0</v>
      </c>
      <c r="BW855" s="13">
        <v>0</v>
      </c>
      <c r="BX855" s="13">
        <v>0</v>
      </c>
    </row>
    <row r="856" spans="1:76" x14ac:dyDescent="0.25">
      <c r="A856" s="29"/>
      <c r="B856" s="13"/>
      <c r="C856" s="13"/>
      <c r="D856" s="81"/>
      <c r="E856" s="42"/>
      <c r="F856" s="13">
        <v>0</v>
      </c>
      <c r="G856" s="13">
        <v>0</v>
      </c>
      <c r="H856" s="13">
        <v>0</v>
      </c>
      <c r="I856" s="6"/>
      <c r="J856" s="6"/>
      <c r="K856" s="6"/>
      <c r="L856" s="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4"/>
      <c r="AS856" s="14"/>
      <c r="AT856" s="14"/>
      <c r="AU856" s="14"/>
      <c r="AV856" s="14"/>
      <c r="AW856" s="14"/>
      <c r="AX856" s="14"/>
      <c r="AY856" s="14"/>
      <c r="AZ856" s="14"/>
      <c r="BA856" s="14"/>
      <c r="BB856" s="14"/>
      <c r="BC856" s="14"/>
      <c r="BD856" s="14"/>
      <c r="BE856" s="14"/>
      <c r="BF856" s="14"/>
      <c r="BG856" s="14"/>
      <c r="BH856" s="14"/>
      <c r="BI856" s="14"/>
      <c r="BJ856" s="14"/>
      <c r="BK856" s="14"/>
      <c r="BL856" s="14"/>
      <c r="BM856" s="14"/>
      <c r="BN856" s="14"/>
      <c r="BO856" s="14"/>
      <c r="BP856" s="14"/>
      <c r="BQ856" s="14"/>
      <c r="BR856" s="14"/>
      <c r="BS856" s="14"/>
      <c r="BT856" s="13">
        <v>0</v>
      </c>
      <c r="BU856" s="13">
        <v>0</v>
      </c>
      <c r="BV856" s="13">
        <v>0</v>
      </c>
      <c r="BW856" s="13">
        <v>0</v>
      </c>
      <c r="BX856" s="13">
        <v>0</v>
      </c>
    </row>
    <row r="857" spans="1:76" x14ac:dyDescent="0.25">
      <c r="A857" s="29"/>
      <c r="B857" s="13"/>
      <c r="C857" s="13"/>
      <c r="D857" s="81"/>
      <c r="E857" s="42"/>
      <c r="F857" s="13">
        <v>0</v>
      </c>
      <c r="G857" s="13">
        <v>0</v>
      </c>
      <c r="H857" s="13">
        <v>0</v>
      </c>
      <c r="I857" s="6"/>
      <c r="J857" s="6"/>
      <c r="K857" s="6"/>
      <c r="L857" s="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4"/>
      <c r="AS857" s="14"/>
      <c r="AT857" s="14"/>
      <c r="AU857" s="14"/>
      <c r="AV857" s="14"/>
      <c r="AW857" s="14"/>
      <c r="AX857" s="14"/>
      <c r="AY857" s="14"/>
      <c r="AZ857" s="14"/>
      <c r="BA857" s="14"/>
      <c r="BB857" s="14"/>
      <c r="BC857" s="14"/>
      <c r="BD857" s="14"/>
      <c r="BE857" s="14"/>
      <c r="BF857" s="14"/>
      <c r="BG857" s="14"/>
      <c r="BH857" s="14"/>
      <c r="BI857" s="14"/>
      <c r="BJ857" s="14"/>
      <c r="BK857" s="14"/>
      <c r="BL857" s="14"/>
      <c r="BM857" s="14"/>
      <c r="BN857" s="14"/>
      <c r="BO857" s="14"/>
      <c r="BP857" s="14"/>
      <c r="BQ857" s="14"/>
      <c r="BR857" s="14"/>
      <c r="BS857" s="14"/>
      <c r="BT857" s="13">
        <v>0</v>
      </c>
      <c r="BU857" s="13">
        <v>0</v>
      </c>
      <c r="BV857" s="13">
        <v>0</v>
      </c>
      <c r="BW857" s="13">
        <v>0</v>
      </c>
      <c r="BX857" s="13">
        <v>0</v>
      </c>
    </row>
    <row r="858" spans="1:76" x14ac:dyDescent="0.25">
      <c r="A858" s="29"/>
      <c r="B858" s="13"/>
      <c r="C858" s="13"/>
      <c r="D858" s="81"/>
      <c r="E858" s="42"/>
      <c r="F858" s="13">
        <v>0</v>
      </c>
      <c r="G858" s="13">
        <v>0</v>
      </c>
      <c r="H858" s="13">
        <v>0</v>
      </c>
      <c r="I858" s="6"/>
      <c r="J858" s="6"/>
      <c r="K858" s="6"/>
      <c r="L858" s="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4"/>
      <c r="AS858" s="14"/>
      <c r="AT858" s="14"/>
      <c r="AU858" s="14"/>
      <c r="AV858" s="14"/>
      <c r="AW858" s="14"/>
      <c r="AX858" s="14"/>
      <c r="AY858" s="14"/>
      <c r="AZ858" s="14"/>
      <c r="BA858" s="14"/>
      <c r="BB858" s="14"/>
      <c r="BC858" s="14"/>
      <c r="BD858" s="14"/>
      <c r="BE858" s="14"/>
      <c r="BF858" s="14"/>
      <c r="BG858" s="14"/>
      <c r="BH858" s="14"/>
      <c r="BI858" s="14"/>
      <c r="BJ858" s="14"/>
      <c r="BK858" s="14"/>
      <c r="BL858" s="14"/>
      <c r="BM858" s="14"/>
      <c r="BN858" s="14"/>
      <c r="BO858" s="14"/>
      <c r="BP858" s="14"/>
      <c r="BQ858" s="14"/>
      <c r="BR858" s="14"/>
      <c r="BS858" s="14"/>
      <c r="BT858" s="13">
        <v>0</v>
      </c>
      <c r="BU858" s="13">
        <v>0</v>
      </c>
      <c r="BV858" s="13">
        <v>0</v>
      </c>
      <c r="BW858" s="13">
        <v>0</v>
      </c>
      <c r="BX858" s="13">
        <v>0</v>
      </c>
    </row>
    <row r="859" spans="1:76" x14ac:dyDescent="0.25">
      <c r="A859" s="29"/>
      <c r="B859" s="13"/>
      <c r="C859" s="13"/>
      <c r="D859" s="81"/>
      <c r="E859" s="42"/>
      <c r="F859" s="13">
        <v>0</v>
      </c>
      <c r="G859" s="13">
        <v>0</v>
      </c>
      <c r="H859" s="13">
        <v>0</v>
      </c>
      <c r="I859" s="6"/>
      <c r="J859" s="6"/>
      <c r="K859" s="6"/>
      <c r="L859" s="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4"/>
      <c r="AS859" s="14"/>
      <c r="AT859" s="14"/>
      <c r="AU859" s="14"/>
      <c r="AV859" s="14"/>
      <c r="AW859" s="14"/>
      <c r="AX859" s="14"/>
      <c r="AY859" s="14"/>
      <c r="AZ859" s="14"/>
      <c r="BA859" s="14"/>
      <c r="BB859" s="14"/>
      <c r="BC859" s="14"/>
      <c r="BD859" s="14"/>
      <c r="BE859" s="14"/>
      <c r="BF859" s="14"/>
      <c r="BG859" s="14"/>
      <c r="BH859" s="14"/>
      <c r="BI859" s="14"/>
      <c r="BJ859" s="14"/>
      <c r="BK859" s="14"/>
      <c r="BL859" s="14"/>
      <c r="BM859" s="14"/>
      <c r="BN859" s="14"/>
      <c r="BO859" s="14"/>
      <c r="BP859" s="14"/>
      <c r="BQ859" s="14"/>
      <c r="BR859" s="14"/>
      <c r="BS859" s="14"/>
      <c r="BT859" s="13">
        <v>0</v>
      </c>
      <c r="BU859" s="13">
        <v>0</v>
      </c>
      <c r="BV859" s="13">
        <v>0</v>
      </c>
      <c r="BW859" s="13">
        <v>0</v>
      </c>
      <c r="BX859" s="13">
        <v>0</v>
      </c>
    </row>
    <row r="860" spans="1:76" x14ac:dyDescent="0.25">
      <c r="A860" s="29"/>
      <c r="B860" s="13"/>
      <c r="C860" s="13"/>
      <c r="D860" s="81"/>
      <c r="E860" s="42"/>
      <c r="F860" s="13">
        <v>0</v>
      </c>
      <c r="G860" s="13">
        <v>0</v>
      </c>
      <c r="H860" s="13">
        <v>0</v>
      </c>
      <c r="I860" s="6"/>
      <c r="J860" s="6"/>
      <c r="K860" s="6"/>
      <c r="L860" s="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4"/>
      <c r="AS860" s="14"/>
      <c r="AT860" s="14"/>
      <c r="AU860" s="14"/>
      <c r="AV860" s="14"/>
      <c r="AW860" s="14"/>
      <c r="AX860" s="14"/>
      <c r="AY860" s="14"/>
      <c r="AZ860" s="14"/>
      <c r="BA860" s="14"/>
      <c r="BB860" s="14"/>
      <c r="BC860" s="14"/>
      <c r="BD860" s="14"/>
      <c r="BE860" s="14"/>
      <c r="BF860" s="14"/>
      <c r="BG860" s="14"/>
      <c r="BH860" s="14"/>
      <c r="BI860" s="14"/>
      <c r="BJ860" s="14"/>
      <c r="BK860" s="14"/>
      <c r="BL860" s="14"/>
      <c r="BM860" s="14"/>
      <c r="BN860" s="14"/>
      <c r="BO860" s="14"/>
      <c r="BP860" s="14"/>
      <c r="BQ860" s="14"/>
      <c r="BR860" s="14"/>
      <c r="BS860" s="14"/>
      <c r="BT860" s="13">
        <v>0</v>
      </c>
      <c r="BU860" s="13">
        <v>0</v>
      </c>
      <c r="BV860" s="13">
        <v>0</v>
      </c>
      <c r="BW860" s="13">
        <v>0</v>
      </c>
      <c r="BX860" s="13">
        <v>0</v>
      </c>
    </row>
    <row r="861" spans="1:76" x14ac:dyDescent="0.25">
      <c r="A861" s="29"/>
      <c r="B861" s="13"/>
      <c r="C861" s="13"/>
      <c r="D861" s="81"/>
      <c r="E861" s="42"/>
      <c r="F861" s="13">
        <v>0</v>
      </c>
      <c r="G861" s="13">
        <v>0</v>
      </c>
      <c r="H861" s="13">
        <v>0</v>
      </c>
      <c r="I861" s="6"/>
      <c r="J861" s="6"/>
      <c r="K861" s="6"/>
      <c r="L861" s="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4"/>
      <c r="AS861" s="14"/>
      <c r="AT861" s="14"/>
      <c r="AU861" s="14"/>
      <c r="AV861" s="14"/>
      <c r="AW861" s="14"/>
      <c r="AX861" s="14"/>
      <c r="AY861" s="14"/>
      <c r="AZ861" s="14"/>
      <c r="BA861" s="14"/>
      <c r="BB861" s="14"/>
      <c r="BC861" s="14"/>
      <c r="BD861" s="14"/>
      <c r="BE861" s="14"/>
      <c r="BF861" s="14"/>
      <c r="BG861" s="14"/>
      <c r="BH861" s="14"/>
      <c r="BI861" s="14"/>
      <c r="BJ861" s="14"/>
      <c r="BK861" s="14"/>
      <c r="BL861" s="14"/>
      <c r="BM861" s="14"/>
      <c r="BN861" s="14"/>
      <c r="BO861" s="14"/>
      <c r="BP861" s="14"/>
      <c r="BQ861" s="14"/>
      <c r="BR861" s="14"/>
      <c r="BS861" s="14"/>
      <c r="BT861" s="13">
        <v>0</v>
      </c>
      <c r="BU861" s="13">
        <v>0</v>
      </c>
      <c r="BV861" s="13">
        <v>0</v>
      </c>
      <c r="BW861" s="13">
        <v>0</v>
      </c>
      <c r="BX861" s="13">
        <v>0</v>
      </c>
    </row>
    <row r="862" spans="1:76" x14ac:dyDescent="0.25">
      <c r="A862" s="29"/>
      <c r="B862" s="13"/>
      <c r="C862" s="13"/>
      <c r="D862" s="81"/>
      <c r="E862" s="42"/>
      <c r="F862" s="13">
        <v>0</v>
      </c>
      <c r="G862" s="13">
        <v>0</v>
      </c>
      <c r="H862" s="13">
        <v>0</v>
      </c>
      <c r="I862" s="6"/>
      <c r="J862" s="6"/>
      <c r="K862" s="6"/>
      <c r="L862" s="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4"/>
      <c r="AS862" s="14"/>
      <c r="AT862" s="14"/>
      <c r="AU862" s="14"/>
      <c r="AV862" s="14"/>
      <c r="AW862" s="14"/>
      <c r="AX862" s="14"/>
      <c r="AY862" s="14"/>
      <c r="AZ862" s="14"/>
      <c r="BA862" s="14"/>
      <c r="BB862" s="14"/>
      <c r="BC862" s="14"/>
      <c r="BD862" s="14"/>
      <c r="BE862" s="14"/>
      <c r="BF862" s="14"/>
      <c r="BG862" s="14"/>
      <c r="BH862" s="14"/>
      <c r="BI862" s="14"/>
      <c r="BJ862" s="14"/>
      <c r="BK862" s="14"/>
      <c r="BL862" s="14"/>
      <c r="BM862" s="14"/>
      <c r="BN862" s="14"/>
      <c r="BO862" s="14"/>
      <c r="BP862" s="14"/>
      <c r="BQ862" s="14"/>
      <c r="BR862" s="14"/>
      <c r="BS862" s="14"/>
      <c r="BT862" s="13">
        <v>0</v>
      </c>
      <c r="BU862" s="13">
        <v>0</v>
      </c>
      <c r="BV862" s="13">
        <v>0</v>
      </c>
      <c r="BW862" s="13">
        <v>0</v>
      </c>
      <c r="BX862" s="13">
        <v>0</v>
      </c>
    </row>
    <row r="863" spans="1:76" x14ac:dyDescent="0.25">
      <c r="A863" s="29"/>
      <c r="B863" s="13"/>
      <c r="C863" s="13"/>
      <c r="D863" s="81"/>
      <c r="E863" s="42"/>
      <c r="F863" s="13">
        <v>0</v>
      </c>
      <c r="G863" s="13">
        <v>0</v>
      </c>
      <c r="H863" s="13">
        <v>0</v>
      </c>
      <c r="I863" s="6"/>
      <c r="J863" s="6"/>
      <c r="K863" s="6"/>
      <c r="L863" s="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4"/>
      <c r="AS863" s="14"/>
      <c r="AT863" s="14"/>
      <c r="AU863" s="14"/>
      <c r="AV863" s="14"/>
      <c r="AW863" s="14"/>
      <c r="AX863" s="14"/>
      <c r="AY863" s="14"/>
      <c r="AZ863" s="14"/>
      <c r="BA863" s="14"/>
      <c r="BB863" s="14"/>
      <c r="BC863" s="14"/>
      <c r="BD863" s="14"/>
      <c r="BE863" s="14"/>
      <c r="BF863" s="14"/>
      <c r="BG863" s="14"/>
      <c r="BH863" s="14"/>
      <c r="BI863" s="14"/>
      <c r="BJ863" s="14"/>
      <c r="BK863" s="14"/>
      <c r="BL863" s="14"/>
      <c r="BM863" s="14"/>
      <c r="BN863" s="14"/>
      <c r="BO863" s="14"/>
      <c r="BP863" s="14"/>
      <c r="BQ863" s="14"/>
      <c r="BR863" s="14"/>
      <c r="BS863" s="14"/>
      <c r="BT863" s="13">
        <v>0</v>
      </c>
      <c r="BU863" s="13">
        <v>0</v>
      </c>
      <c r="BV863" s="13">
        <v>0</v>
      </c>
      <c r="BW863" s="13">
        <v>0</v>
      </c>
      <c r="BX863" s="13">
        <v>0</v>
      </c>
    </row>
    <row r="864" spans="1:76" x14ac:dyDescent="0.25">
      <c r="A864" s="29"/>
      <c r="B864" s="13"/>
      <c r="C864" s="13"/>
      <c r="D864" s="81"/>
      <c r="E864" s="42"/>
      <c r="F864" s="13">
        <v>0</v>
      </c>
      <c r="G864" s="13">
        <v>0</v>
      </c>
      <c r="H864" s="13">
        <v>0</v>
      </c>
      <c r="I864" s="6"/>
      <c r="J864" s="6"/>
      <c r="K864" s="6"/>
      <c r="L864" s="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4"/>
      <c r="AS864" s="14"/>
      <c r="AT864" s="14"/>
      <c r="AU864" s="14"/>
      <c r="AV864" s="14"/>
      <c r="AW864" s="14"/>
      <c r="AX864" s="14"/>
      <c r="AY864" s="14"/>
      <c r="AZ864" s="14"/>
      <c r="BA864" s="14"/>
      <c r="BB864" s="14"/>
      <c r="BC864" s="14"/>
      <c r="BD864" s="14"/>
      <c r="BE864" s="14"/>
      <c r="BF864" s="14"/>
      <c r="BG864" s="14"/>
      <c r="BH864" s="14"/>
      <c r="BI864" s="14"/>
      <c r="BJ864" s="14"/>
      <c r="BK864" s="14"/>
      <c r="BL864" s="14"/>
      <c r="BM864" s="14"/>
      <c r="BN864" s="14"/>
      <c r="BO864" s="14"/>
      <c r="BP864" s="14"/>
      <c r="BQ864" s="14"/>
      <c r="BR864" s="14"/>
      <c r="BS864" s="14"/>
      <c r="BT864" s="13">
        <v>0</v>
      </c>
      <c r="BU864" s="13">
        <v>0</v>
      </c>
      <c r="BV864" s="13">
        <v>0</v>
      </c>
      <c r="BW864" s="13">
        <v>0</v>
      </c>
      <c r="BX864" s="13">
        <v>0</v>
      </c>
    </row>
    <row r="865" spans="1:76" x14ac:dyDescent="0.25">
      <c r="A865" s="29"/>
      <c r="B865" s="13"/>
      <c r="C865" s="13"/>
      <c r="D865" s="81"/>
      <c r="E865" s="42"/>
      <c r="F865" s="13">
        <v>0</v>
      </c>
      <c r="G865" s="13">
        <v>0</v>
      </c>
      <c r="H865" s="13">
        <v>0</v>
      </c>
      <c r="I865" s="6"/>
      <c r="J865" s="6"/>
      <c r="K865" s="6"/>
      <c r="L865" s="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4"/>
      <c r="AS865" s="14"/>
      <c r="AT865" s="14"/>
      <c r="AU865" s="14"/>
      <c r="AV865" s="14"/>
      <c r="AW865" s="14"/>
      <c r="AX865" s="14"/>
      <c r="AY865" s="14"/>
      <c r="AZ865" s="14"/>
      <c r="BA865" s="14"/>
      <c r="BB865" s="14"/>
      <c r="BC865" s="14"/>
      <c r="BD865" s="14"/>
      <c r="BE865" s="14"/>
      <c r="BF865" s="14"/>
      <c r="BG865" s="14"/>
      <c r="BH865" s="14"/>
      <c r="BI865" s="14"/>
      <c r="BJ865" s="14"/>
      <c r="BK865" s="14"/>
      <c r="BL865" s="14"/>
      <c r="BM865" s="14"/>
      <c r="BN865" s="14"/>
      <c r="BO865" s="14"/>
      <c r="BP865" s="14"/>
      <c r="BQ865" s="14"/>
      <c r="BR865" s="14"/>
      <c r="BS865" s="14"/>
      <c r="BT865" s="13">
        <v>0</v>
      </c>
      <c r="BU865" s="13">
        <v>0</v>
      </c>
      <c r="BV865" s="13">
        <v>0</v>
      </c>
      <c r="BW865" s="13">
        <v>0</v>
      </c>
      <c r="BX865" s="13">
        <v>0</v>
      </c>
    </row>
    <row r="866" spans="1:76" x14ac:dyDescent="0.25">
      <c r="A866" s="29"/>
      <c r="B866" s="13"/>
      <c r="C866" s="13"/>
      <c r="D866" s="81"/>
      <c r="E866" s="42"/>
      <c r="F866" s="13">
        <v>0</v>
      </c>
      <c r="G866" s="13">
        <v>0</v>
      </c>
      <c r="H866" s="13">
        <v>0</v>
      </c>
      <c r="I866" s="6"/>
      <c r="J866" s="6"/>
      <c r="K866" s="6"/>
      <c r="L866" s="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4"/>
      <c r="AS866" s="14"/>
      <c r="AT866" s="14"/>
      <c r="AU866" s="14"/>
      <c r="AV866" s="14"/>
      <c r="AW866" s="14"/>
      <c r="AX866" s="14"/>
      <c r="AY866" s="14"/>
      <c r="AZ866" s="14"/>
      <c r="BA866" s="14"/>
      <c r="BB866" s="14"/>
      <c r="BC866" s="14"/>
      <c r="BD866" s="14"/>
      <c r="BE866" s="14"/>
      <c r="BF866" s="14"/>
      <c r="BG866" s="14"/>
      <c r="BH866" s="14"/>
      <c r="BI866" s="14"/>
      <c r="BJ866" s="14"/>
      <c r="BK866" s="14"/>
      <c r="BL866" s="14"/>
      <c r="BM866" s="14"/>
      <c r="BN866" s="14"/>
      <c r="BO866" s="14"/>
      <c r="BP866" s="14"/>
      <c r="BQ866" s="14"/>
      <c r="BR866" s="14"/>
      <c r="BS866" s="14"/>
      <c r="BT866" s="13">
        <v>0</v>
      </c>
      <c r="BU866" s="13">
        <v>0</v>
      </c>
      <c r="BV866" s="13">
        <v>0</v>
      </c>
      <c r="BW866" s="13">
        <v>0</v>
      </c>
      <c r="BX866" s="13">
        <v>0</v>
      </c>
    </row>
    <row r="867" spans="1:76" x14ac:dyDescent="0.25">
      <c r="A867" s="29"/>
      <c r="B867" s="13"/>
      <c r="C867" s="13"/>
      <c r="D867" s="81"/>
      <c r="E867" s="42"/>
      <c r="F867" s="13">
        <v>0</v>
      </c>
      <c r="G867" s="13">
        <v>0</v>
      </c>
      <c r="H867" s="13">
        <v>0</v>
      </c>
      <c r="I867" s="6"/>
      <c r="J867" s="6"/>
      <c r="K867" s="6"/>
      <c r="L867" s="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4"/>
      <c r="AS867" s="14"/>
      <c r="AT867" s="14"/>
      <c r="AU867" s="14"/>
      <c r="AV867" s="14"/>
      <c r="AW867" s="14"/>
      <c r="AX867" s="14"/>
      <c r="AY867" s="14"/>
      <c r="AZ867" s="14"/>
      <c r="BA867" s="14"/>
      <c r="BB867" s="14"/>
      <c r="BC867" s="14"/>
      <c r="BD867" s="14"/>
      <c r="BE867" s="14"/>
      <c r="BF867" s="14"/>
      <c r="BG867" s="14"/>
      <c r="BH867" s="14"/>
      <c r="BI867" s="14"/>
      <c r="BJ867" s="14"/>
      <c r="BK867" s="14"/>
      <c r="BL867" s="14"/>
      <c r="BM867" s="14"/>
      <c r="BN867" s="14"/>
      <c r="BO867" s="14"/>
      <c r="BP867" s="14"/>
      <c r="BQ867" s="14"/>
      <c r="BR867" s="14"/>
      <c r="BS867" s="14"/>
      <c r="BT867" s="13">
        <v>0</v>
      </c>
      <c r="BU867" s="13">
        <v>0</v>
      </c>
      <c r="BV867" s="13">
        <v>0</v>
      </c>
      <c r="BW867" s="13">
        <v>0</v>
      </c>
      <c r="BX867" s="13">
        <v>0</v>
      </c>
    </row>
    <row r="868" spans="1:76" x14ac:dyDescent="0.25">
      <c r="A868" s="29"/>
      <c r="B868" s="13"/>
      <c r="C868" s="13"/>
      <c r="D868" s="81"/>
      <c r="E868" s="42"/>
      <c r="F868" s="13">
        <v>0</v>
      </c>
      <c r="G868" s="13">
        <v>0</v>
      </c>
      <c r="H868" s="13">
        <v>0</v>
      </c>
      <c r="I868" s="6"/>
      <c r="J868" s="6"/>
      <c r="K868" s="6"/>
      <c r="L868" s="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4"/>
      <c r="AS868" s="14"/>
      <c r="AT868" s="14"/>
      <c r="AU868" s="14"/>
      <c r="AV868" s="14"/>
      <c r="AW868" s="14"/>
      <c r="AX868" s="14"/>
      <c r="AY868" s="14"/>
      <c r="AZ868" s="14"/>
      <c r="BA868" s="14"/>
      <c r="BB868" s="14"/>
      <c r="BC868" s="14"/>
      <c r="BD868" s="14"/>
      <c r="BE868" s="14"/>
      <c r="BF868" s="14"/>
      <c r="BG868" s="14"/>
      <c r="BH868" s="14"/>
      <c r="BI868" s="14"/>
      <c r="BJ868" s="14"/>
      <c r="BK868" s="14"/>
      <c r="BL868" s="14"/>
      <c r="BM868" s="14"/>
      <c r="BN868" s="14"/>
      <c r="BO868" s="14"/>
      <c r="BP868" s="14"/>
      <c r="BQ868" s="14"/>
      <c r="BR868" s="14"/>
      <c r="BS868" s="14"/>
      <c r="BT868" s="13">
        <v>0</v>
      </c>
      <c r="BU868" s="13">
        <v>0</v>
      </c>
      <c r="BV868" s="13">
        <v>0</v>
      </c>
      <c r="BW868" s="13">
        <v>0</v>
      </c>
      <c r="BX868" s="13">
        <v>0</v>
      </c>
    </row>
    <row r="869" spans="1:76" x14ac:dyDescent="0.25">
      <c r="A869" s="29"/>
      <c r="B869" s="13"/>
      <c r="C869" s="13"/>
      <c r="D869" s="81"/>
      <c r="E869" s="42"/>
      <c r="F869" s="13">
        <v>0</v>
      </c>
      <c r="G869" s="13">
        <v>0</v>
      </c>
      <c r="H869" s="13">
        <v>0</v>
      </c>
      <c r="I869" s="6"/>
      <c r="J869" s="6"/>
      <c r="K869" s="6"/>
      <c r="L869" s="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4"/>
      <c r="AS869" s="14"/>
      <c r="AT869" s="14"/>
      <c r="AU869" s="14"/>
      <c r="AV869" s="14"/>
      <c r="AW869" s="14"/>
      <c r="AX869" s="14"/>
      <c r="AY869" s="14"/>
      <c r="AZ869" s="14"/>
      <c r="BA869" s="14"/>
      <c r="BB869" s="14"/>
      <c r="BC869" s="14"/>
      <c r="BD869" s="14"/>
      <c r="BE869" s="14"/>
      <c r="BF869" s="14"/>
      <c r="BG869" s="14"/>
      <c r="BH869" s="14"/>
      <c r="BI869" s="14"/>
      <c r="BJ869" s="14"/>
      <c r="BK869" s="14"/>
      <c r="BL869" s="14"/>
      <c r="BM869" s="14"/>
      <c r="BN869" s="14"/>
      <c r="BO869" s="14"/>
      <c r="BP869" s="14"/>
      <c r="BQ869" s="14"/>
      <c r="BR869" s="14"/>
      <c r="BS869" s="14"/>
      <c r="BT869" s="13">
        <v>0</v>
      </c>
      <c r="BU869" s="13">
        <v>0</v>
      </c>
      <c r="BV869" s="13">
        <v>0</v>
      </c>
      <c r="BW869" s="13">
        <v>0</v>
      </c>
      <c r="BX869" s="13">
        <v>0</v>
      </c>
    </row>
    <row r="870" spans="1:76" x14ac:dyDescent="0.25">
      <c r="A870" s="29"/>
      <c r="B870" s="13"/>
      <c r="C870" s="13"/>
      <c r="D870" s="81"/>
      <c r="E870" s="42"/>
      <c r="F870" s="13">
        <v>0</v>
      </c>
      <c r="G870" s="13">
        <v>0</v>
      </c>
      <c r="H870" s="13">
        <v>0</v>
      </c>
      <c r="I870" s="6"/>
      <c r="J870" s="6"/>
      <c r="K870" s="6"/>
      <c r="L870" s="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4"/>
      <c r="AS870" s="14"/>
      <c r="AT870" s="14"/>
      <c r="AU870" s="14"/>
      <c r="AV870" s="14"/>
      <c r="AW870" s="14"/>
      <c r="AX870" s="14"/>
      <c r="AY870" s="14"/>
      <c r="AZ870" s="14"/>
      <c r="BA870" s="14"/>
      <c r="BB870" s="14"/>
      <c r="BC870" s="14"/>
      <c r="BD870" s="14"/>
      <c r="BE870" s="14"/>
      <c r="BF870" s="14"/>
      <c r="BG870" s="14"/>
      <c r="BH870" s="14"/>
      <c r="BI870" s="14"/>
      <c r="BJ870" s="14"/>
      <c r="BK870" s="14"/>
      <c r="BL870" s="14"/>
      <c r="BM870" s="14"/>
      <c r="BN870" s="14"/>
      <c r="BO870" s="14"/>
      <c r="BP870" s="14"/>
      <c r="BQ870" s="14"/>
      <c r="BR870" s="14"/>
      <c r="BS870" s="14"/>
      <c r="BT870" s="13">
        <v>0</v>
      </c>
      <c r="BU870" s="13">
        <v>0</v>
      </c>
      <c r="BV870" s="13">
        <v>0</v>
      </c>
      <c r="BW870" s="13">
        <v>0</v>
      </c>
      <c r="BX870" s="13">
        <v>0</v>
      </c>
    </row>
    <row r="871" spans="1:76" x14ac:dyDescent="0.25">
      <c r="A871" s="29"/>
      <c r="B871" s="13"/>
      <c r="C871" s="13"/>
      <c r="D871" s="81"/>
      <c r="E871" s="42"/>
      <c r="F871" s="13">
        <v>0</v>
      </c>
      <c r="G871" s="13">
        <v>0</v>
      </c>
      <c r="H871" s="13">
        <v>0</v>
      </c>
      <c r="I871" s="6"/>
      <c r="J871" s="6"/>
      <c r="K871" s="6"/>
      <c r="L871" s="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4"/>
      <c r="AS871" s="14"/>
      <c r="AT871" s="14"/>
      <c r="AU871" s="14"/>
      <c r="AV871" s="14"/>
      <c r="AW871" s="14"/>
      <c r="AX871" s="14"/>
      <c r="AY871" s="14"/>
      <c r="AZ871" s="14"/>
      <c r="BA871" s="14"/>
      <c r="BB871" s="14"/>
      <c r="BC871" s="14"/>
      <c r="BD871" s="14"/>
      <c r="BE871" s="14"/>
      <c r="BF871" s="14"/>
      <c r="BG871" s="14"/>
      <c r="BH871" s="14"/>
      <c r="BI871" s="14"/>
      <c r="BJ871" s="14"/>
      <c r="BK871" s="14"/>
      <c r="BL871" s="14"/>
      <c r="BM871" s="14"/>
      <c r="BN871" s="14"/>
      <c r="BO871" s="14"/>
      <c r="BP871" s="14"/>
      <c r="BQ871" s="14"/>
      <c r="BR871" s="14"/>
      <c r="BS871" s="14"/>
      <c r="BT871" s="13">
        <v>0</v>
      </c>
      <c r="BU871" s="13">
        <v>0</v>
      </c>
      <c r="BV871" s="13">
        <v>0</v>
      </c>
      <c r="BW871" s="13">
        <v>0</v>
      </c>
      <c r="BX871" s="13">
        <v>0</v>
      </c>
    </row>
    <row r="872" spans="1:76" x14ac:dyDescent="0.25">
      <c r="A872" s="29"/>
      <c r="B872" s="13"/>
      <c r="C872" s="13"/>
      <c r="D872" s="81"/>
      <c r="E872" s="42"/>
      <c r="F872" s="13">
        <v>0</v>
      </c>
      <c r="G872" s="13">
        <v>0</v>
      </c>
      <c r="H872" s="13">
        <v>0</v>
      </c>
      <c r="I872" s="6"/>
      <c r="J872" s="6"/>
      <c r="K872" s="6"/>
      <c r="L872" s="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4"/>
      <c r="AS872" s="14"/>
      <c r="AT872" s="14"/>
      <c r="AU872" s="14"/>
      <c r="AV872" s="14"/>
      <c r="AW872" s="14"/>
      <c r="AX872" s="14"/>
      <c r="AY872" s="14"/>
      <c r="AZ872" s="14"/>
      <c r="BA872" s="14"/>
      <c r="BB872" s="14"/>
      <c r="BC872" s="14"/>
      <c r="BD872" s="14"/>
      <c r="BE872" s="14"/>
      <c r="BF872" s="14"/>
      <c r="BG872" s="14"/>
      <c r="BH872" s="14"/>
      <c r="BI872" s="14"/>
      <c r="BJ872" s="14"/>
      <c r="BK872" s="14"/>
      <c r="BL872" s="14"/>
      <c r="BM872" s="14"/>
      <c r="BN872" s="14"/>
      <c r="BO872" s="14"/>
      <c r="BP872" s="14"/>
      <c r="BQ872" s="14"/>
      <c r="BR872" s="14"/>
      <c r="BS872" s="14"/>
      <c r="BT872" s="13">
        <v>0</v>
      </c>
      <c r="BU872" s="13">
        <v>0</v>
      </c>
      <c r="BV872" s="13">
        <v>0</v>
      </c>
      <c r="BW872" s="13">
        <v>0</v>
      </c>
      <c r="BX872" s="13">
        <v>0</v>
      </c>
    </row>
    <row r="873" spans="1:76" x14ac:dyDescent="0.25">
      <c r="A873" s="29"/>
      <c r="B873" s="13"/>
      <c r="C873" s="13"/>
      <c r="D873" s="81"/>
      <c r="E873" s="42"/>
      <c r="F873" s="13">
        <v>0</v>
      </c>
      <c r="G873" s="13">
        <v>0</v>
      </c>
      <c r="H873" s="13">
        <v>0</v>
      </c>
      <c r="I873" s="6"/>
      <c r="J873" s="6"/>
      <c r="K873" s="6"/>
      <c r="L873" s="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4"/>
      <c r="AS873" s="14"/>
      <c r="AT873" s="14"/>
      <c r="AU873" s="14"/>
      <c r="AV873" s="14"/>
      <c r="AW873" s="14"/>
      <c r="AX873" s="14"/>
      <c r="AY873" s="14"/>
      <c r="AZ873" s="14"/>
      <c r="BA873" s="14"/>
      <c r="BB873" s="14"/>
      <c r="BC873" s="14"/>
      <c r="BD873" s="14"/>
      <c r="BE873" s="14"/>
      <c r="BF873" s="14"/>
      <c r="BG873" s="14"/>
      <c r="BH873" s="14"/>
      <c r="BI873" s="14"/>
      <c r="BJ873" s="14"/>
      <c r="BK873" s="14"/>
      <c r="BL873" s="14"/>
      <c r="BM873" s="14"/>
      <c r="BN873" s="14"/>
      <c r="BO873" s="14"/>
      <c r="BP873" s="14"/>
      <c r="BQ873" s="14"/>
      <c r="BR873" s="14"/>
      <c r="BS873" s="14"/>
      <c r="BT873" s="13">
        <v>0</v>
      </c>
      <c r="BU873" s="13">
        <v>0</v>
      </c>
      <c r="BV873" s="13">
        <v>0</v>
      </c>
      <c r="BW873" s="13">
        <v>0</v>
      </c>
      <c r="BX873" s="13">
        <v>0</v>
      </c>
    </row>
    <row r="874" spans="1:76" x14ac:dyDescent="0.25">
      <c r="A874" s="29"/>
      <c r="B874" s="13"/>
      <c r="C874" s="13"/>
      <c r="D874" s="81"/>
      <c r="E874" s="42"/>
      <c r="F874" s="13">
        <v>0</v>
      </c>
      <c r="G874" s="13">
        <v>0</v>
      </c>
      <c r="H874" s="13">
        <v>0</v>
      </c>
      <c r="I874" s="6"/>
      <c r="J874" s="6"/>
      <c r="K874" s="6"/>
      <c r="L874" s="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4"/>
      <c r="AS874" s="14"/>
      <c r="AT874" s="14"/>
      <c r="AU874" s="14"/>
      <c r="AV874" s="14"/>
      <c r="AW874" s="14"/>
      <c r="AX874" s="14"/>
      <c r="AY874" s="14"/>
      <c r="AZ874" s="14"/>
      <c r="BA874" s="14"/>
      <c r="BB874" s="14"/>
      <c r="BC874" s="14"/>
      <c r="BD874" s="14"/>
      <c r="BE874" s="14"/>
      <c r="BF874" s="14"/>
      <c r="BG874" s="14"/>
      <c r="BH874" s="14"/>
      <c r="BI874" s="14"/>
      <c r="BJ874" s="14"/>
      <c r="BK874" s="14"/>
      <c r="BL874" s="14"/>
      <c r="BM874" s="14"/>
      <c r="BN874" s="14"/>
      <c r="BO874" s="14"/>
      <c r="BP874" s="14"/>
      <c r="BQ874" s="14"/>
      <c r="BR874" s="14"/>
      <c r="BS874" s="14"/>
      <c r="BT874" s="13">
        <v>0</v>
      </c>
      <c r="BU874" s="13">
        <v>0</v>
      </c>
      <c r="BV874" s="13">
        <v>0</v>
      </c>
      <c r="BW874" s="13">
        <v>0</v>
      </c>
      <c r="BX874" s="13">
        <v>0</v>
      </c>
    </row>
    <row r="875" spans="1:76" x14ac:dyDescent="0.25">
      <c r="A875" s="29"/>
      <c r="B875" s="13"/>
      <c r="C875" s="13"/>
      <c r="D875" s="81"/>
      <c r="E875" s="42"/>
      <c r="F875" s="13">
        <v>0</v>
      </c>
      <c r="G875" s="13">
        <v>0</v>
      </c>
      <c r="H875" s="13">
        <v>0</v>
      </c>
      <c r="I875" s="6"/>
      <c r="J875" s="6"/>
      <c r="K875" s="6"/>
      <c r="L875" s="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4"/>
      <c r="AS875" s="14"/>
      <c r="AT875" s="14"/>
      <c r="AU875" s="14"/>
      <c r="AV875" s="14"/>
      <c r="AW875" s="14"/>
      <c r="AX875" s="14"/>
      <c r="AY875" s="14"/>
      <c r="AZ875" s="14"/>
      <c r="BA875" s="14"/>
      <c r="BB875" s="14"/>
      <c r="BC875" s="14"/>
      <c r="BD875" s="14"/>
      <c r="BE875" s="14"/>
      <c r="BF875" s="14"/>
      <c r="BG875" s="14"/>
      <c r="BH875" s="14"/>
      <c r="BI875" s="14"/>
      <c r="BJ875" s="14"/>
      <c r="BK875" s="14"/>
      <c r="BL875" s="14"/>
      <c r="BM875" s="14"/>
      <c r="BN875" s="14"/>
      <c r="BO875" s="14"/>
      <c r="BP875" s="14"/>
      <c r="BQ875" s="14"/>
      <c r="BR875" s="14"/>
      <c r="BS875" s="14"/>
      <c r="BT875" s="13">
        <v>0</v>
      </c>
      <c r="BU875" s="13">
        <v>0</v>
      </c>
      <c r="BV875" s="13">
        <v>0</v>
      </c>
      <c r="BW875" s="13">
        <v>0</v>
      </c>
      <c r="BX875" s="13">
        <v>0</v>
      </c>
    </row>
    <row r="876" spans="1:76" x14ac:dyDescent="0.25">
      <c r="A876" s="29"/>
      <c r="B876" s="13"/>
      <c r="C876" s="13"/>
      <c r="D876" s="81"/>
      <c r="E876" s="42"/>
      <c r="F876" s="13">
        <v>0</v>
      </c>
      <c r="G876" s="13">
        <v>0</v>
      </c>
      <c r="H876" s="13">
        <v>0</v>
      </c>
      <c r="I876" s="6"/>
      <c r="J876" s="6"/>
      <c r="K876" s="6"/>
      <c r="L876" s="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4"/>
      <c r="AS876" s="14"/>
      <c r="AT876" s="14"/>
      <c r="AU876" s="14"/>
      <c r="AV876" s="14"/>
      <c r="AW876" s="14"/>
      <c r="AX876" s="14"/>
      <c r="AY876" s="14"/>
      <c r="AZ876" s="14"/>
      <c r="BA876" s="14"/>
      <c r="BB876" s="14"/>
      <c r="BC876" s="14"/>
      <c r="BD876" s="14"/>
      <c r="BE876" s="14"/>
      <c r="BF876" s="14"/>
      <c r="BG876" s="14"/>
      <c r="BH876" s="14"/>
      <c r="BI876" s="14"/>
      <c r="BJ876" s="14"/>
      <c r="BK876" s="14"/>
      <c r="BL876" s="14"/>
      <c r="BM876" s="14"/>
      <c r="BN876" s="14"/>
      <c r="BO876" s="14"/>
      <c r="BP876" s="14"/>
      <c r="BQ876" s="14"/>
      <c r="BR876" s="14"/>
      <c r="BS876" s="14"/>
      <c r="BT876" s="13">
        <v>0</v>
      </c>
      <c r="BU876" s="13">
        <v>0</v>
      </c>
      <c r="BV876" s="13">
        <v>0</v>
      </c>
      <c r="BW876" s="13">
        <v>0</v>
      </c>
      <c r="BX876" s="13">
        <v>0</v>
      </c>
    </row>
    <row r="877" spans="1:76" x14ac:dyDescent="0.25">
      <c r="A877" s="29"/>
      <c r="B877" s="13"/>
      <c r="C877" s="13"/>
      <c r="D877" s="81"/>
      <c r="E877" s="42"/>
      <c r="F877" s="13">
        <v>0</v>
      </c>
      <c r="G877" s="13">
        <v>0</v>
      </c>
      <c r="H877" s="13">
        <v>0</v>
      </c>
      <c r="I877" s="6"/>
      <c r="J877" s="6"/>
      <c r="K877" s="6"/>
      <c r="L877" s="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4"/>
      <c r="AS877" s="14"/>
      <c r="AT877" s="14"/>
      <c r="AU877" s="14"/>
      <c r="AV877" s="14"/>
      <c r="AW877" s="14"/>
      <c r="AX877" s="14"/>
      <c r="AY877" s="14"/>
      <c r="AZ877" s="14"/>
      <c r="BA877" s="14"/>
      <c r="BB877" s="14"/>
      <c r="BC877" s="14"/>
      <c r="BD877" s="14"/>
      <c r="BE877" s="14"/>
      <c r="BF877" s="14"/>
      <c r="BG877" s="14"/>
      <c r="BH877" s="14"/>
      <c r="BI877" s="14"/>
      <c r="BJ877" s="14"/>
      <c r="BK877" s="14"/>
      <c r="BL877" s="14"/>
      <c r="BM877" s="14"/>
      <c r="BN877" s="14"/>
      <c r="BO877" s="14"/>
      <c r="BP877" s="14"/>
      <c r="BQ877" s="14"/>
      <c r="BR877" s="14"/>
      <c r="BS877" s="14"/>
      <c r="BT877" s="13">
        <v>0</v>
      </c>
      <c r="BU877" s="13">
        <v>0</v>
      </c>
      <c r="BV877" s="13">
        <v>0</v>
      </c>
      <c r="BW877" s="13">
        <v>0</v>
      </c>
      <c r="BX877" s="13">
        <v>0</v>
      </c>
    </row>
    <row r="878" spans="1:76" x14ac:dyDescent="0.25">
      <c r="A878" s="29"/>
      <c r="B878" s="13"/>
      <c r="C878" s="13"/>
      <c r="D878" s="81"/>
      <c r="E878" s="42"/>
      <c r="F878" s="13">
        <v>0</v>
      </c>
      <c r="G878" s="13">
        <v>0</v>
      </c>
      <c r="H878" s="13">
        <v>0</v>
      </c>
      <c r="I878" s="6"/>
      <c r="J878" s="6"/>
      <c r="K878" s="6"/>
      <c r="L878" s="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4"/>
      <c r="AS878" s="14"/>
      <c r="AT878" s="14"/>
      <c r="AU878" s="14"/>
      <c r="AV878" s="14"/>
      <c r="AW878" s="14"/>
      <c r="AX878" s="14"/>
      <c r="AY878" s="14"/>
      <c r="AZ878" s="14"/>
      <c r="BA878" s="14"/>
      <c r="BB878" s="14"/>
      <c r="BC878" s="14"/>
      <c r="BD878" s="14"/>
      <c r="BE878" s="14"/>
      <c r="BF878" s="14"/>
      <c r="BG878" s="14"/>
      <c r="BH878" s="14"/>
      <c r="BI878" s="14"/>
      <c r="BJ878" s="14"/>
      <c r="BK878" s="14"/>
      <c r="BL878" s="14"/>
      <c r="BM878" s="14"/>
      <c r="BN878" s="14"/>
      <c r="BO878" s="14"/>
      <c r="BP878" s="14"/>
      <c r="BQ878" s="14"/>
      <c r="BR878" s="14"/>
      <c r="BS878" s="14"/>
      <c r="BT878" s="13">
        <v>0</v>
      </c>
      <c r="BU878" s="13">
        <v>0</v>
      </c>
      <c r="BV878" s="13">
        <v>0</v>
      </c>
      <c r="BW878" s="13">
        <v>0</v>
      </c>
      <c r="BX878" s="13">
        <v>0</v>
      </c>
    </row>
    <row r="879" spans="1:76" x14ac:dyDescent="0.25">
      <c r="A879" s="29"/>
      <c r="B879" s="13"/>
      <c r="C879" s="13"/>
      <c r="D879" s="81"/>
      <c r="E879" s="42"/>
      <c r="F879" s="13">
        <v>0</v>
      </c>
      <c r="G879" s="13">
        <v>0</v>
      </c>
      <c r="H879" s="13">
        <v>0</v>
      </c>
      <c r="I879" s="6"/>
      <c r="J879" s="6"/>
      <c r="K879" s="6"/>
      <c r="L879" s="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4"/>
      <c r="AS879" s="14"/>
      <c r="AT879" s="14"/>
      <c r="AU879" s="14"/>
      <c r="AV879" s="14"/>
      <c r="AW879" s="14"/>
      <c r="AX879" s="14"/>
      <c r="AY879" s="14"/>
      <c r="AZ879" s="14"/>
      <c r="BA879" s="14"/>
      <c r="BB879" s="14"/>
      <c r="BC879" s="14"/>
      <c r="BD879" s="14"/>
      <c r="BE879" s="14"/>
      <c r="BF879" s="14"/>
      <c r="BG879" s="14"/>
      <c r="BH879" s="14"/>
      <c r="BI879" s="14"/>
      <c r="BJ879" s="14"/>
      <c r="BK879" s="14"/>
      <c r="BL879" s="14"/>
      <c r="BM879" s="14"/>
      <c r="BN879" s="14"/>
      <c r="BO879" s="14"/>
      <c r="BP879" s="14"/>
      <c r="BQ879" s="14"/>
      <c r="BR879" s="14"/>
      <c r="BS879" s="14"/>
      <c r="BT879" s="13">
        <v>0</v>
      </c>
      <c r="BU879" s="13">
        <v>0</v>
      </c>
      <c r="BV879" s="13">
        <v>0</v>
      </c>
      <c r="BW879" s="13">
        <v>0</v>
      </c>
      <c r="BX879" s="13">
        <v>0</v>
      </c>
    </row>
    <row r="880" spans="1:76" x14ac:dyDescent="0.25">
      <c r="A880" s="29"/>
      <c r="B880" s="13"/>
      <c r="C880" s="13"/>
      <c r="D880" s="81"/>
      <c r="E880" s="42"/>
      <c r="F880" s="13">
        <v>0</v>
      </c>
      <c r="G880" s="13">
        <v>0</v>
      </c>
      <c r="H880" s="13">
        <v>0</v>
      </c>
      <c r="I880" s="6"/>
      <c r="J880" s="6"/>
      <c r="K880" s="6"/>
      <c r="L880" s="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4"/>
      <c r="AS880" s="14"/>
      <c r="AT880" s="14"/>
      <c r="AU880" s="14"/>
      <c r="AV880" s="14"/>
      <c r="AW880" s="14"/>
      <c r="AX880" s="14"/>
      <c r="AY880" s="14"/>
      <c r="AZ880" s="14"/>
      <c r="BA880" s="14"/>
      <c r="BB880" s="14"/>
      <c r="BC880" s="14"/>
      <c r="BD880" s="14"/>
      <c r="BE880" s="14"/>
      <c r="BF880" s="14"/>
      <c r="BG880" s="14"/>
      <c r="BH880" s="14"/>
      <c r="BI880" s="14"/>
      <c r="BJ880" s="14"/>
      <c r="BK880" s="14"/>
      <c r="BL880" s="14"/>
      <c r="BM880" s="14"/>
      <c r="BN880" s="14"/>
      <c r="BO880" s="14"/>
      <c r="BP880" s="14"/>
      <c r="BQ880" s="14"/>
      <c r="BR880" s="14"/>
      <c r="BS880" s="14"/>
      <c r="BT880" s="13">
        <v>0</v>
      </c>
      <c r="BU880" s="13">
        <v>0</v>
      </c>
      <c r="BV880" s="13">
        <v>0</v>
      </c>
      <c r="BW880" s="13">
        <v>0</v>
      </c>
      <c r="BX880" s="13">
        <v>0</v>
      </c>
    </row>
    <row r="881" spans="1:76" x14ac:dyDescent="0.25">
      <c r="A881" s="29"/>
      <c r="B881" s="13"/>
      <c r="C881" s="13"/>
      <c r="D881" s="81"/>
      <c r="E881" s="42"/>
      <c r="F881" s="13">
        <v>0</v>
      </c>
      <c r="G881" s="13">
        <v>0</v>
      </c>
      <c r="H881" s="13">
        <v>0</v>
      </c>
      <c r="I881" s="6"/>
      <c r="J881" s="6"/>
      <c r="K881" s="6"/>
      <c r="L881" s="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4"/>
      <c r="AS881" s="14"/>
      <c r="AT881" s="14"/>
      <c r="AU881" s="14"/>
      <c r="AV881" s="14"/>
      <c r="AW881" s="14"/>
      <c r="AX881" s="14"/>
      <c r="AY881" s="14"/>
      <c r="AZ881" s="14"/>
      <c r="BA881" s="14"/>
      <c r="BB881" s="14"/>
      <c r="BC881" s="14"/>
      <c r="BD881" s="14"/>
      <c r="BE881" s="14"/>
      <c r="BF881" s="14"/>
      <c r="BG881" s="14"/>
      <c r="BH881" s="14"/>
      <c r="BI881" s="14"/>
      <c r="BJ881" s="14"/>
      <c r="BK881" s="14"/>
      <c r="BL881" s="14"/>
      <c r="BM881" s="14"/>
      <c r="BN881" s="14"/>
      <c r="BO881" s="14"/>
      <c r="BP881" s="14"/>
      <c r="BQ881" s="14"/>
      <c r="BR881" s="14"/>
      <c r="BS881" s="14"/>
      <c r="BT881" s="13">
        <v>0</v>
      </c>
      <c r="BU881" s="13">
        <v>0</v>
      </c>
      <c r="BV881" s="13">
        <v>0</v>
      </c>
      <c r="BW881" s="13">
        <v>0</v>
      </c>
      <c r="BX881" s="13">
        <v>0</v>
      </c>
    </row>
    <row r="882" spans="1:76" x14ac:dyDescent="0.25">
      <c r="A882" s="29"/>
      <c r="B882" s="13"/>
      <c r="C882" s="13"/>
      <c r="D882" s="81"/>
      <c r="E882" s="42"/>
      <c r="F882" s="13">
        <v>0</v>
      </c>
      <c r="G882" s="13">
        <v>0</v>
      </c>
      <c r="H882" s="13">
        <v>0</v>
      </c>
      <c r="I882" s="6"/>
      <c r="J882" s="6"/>
      <c r="K882" s="6"/>
      <c r="L882" s="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4"/>
      <c r="AS882" s="14"/>
      <c r="AT882" s="14"/>
      <c r="AU882" s="14"/>
      <c r="AV882" s="14"/>
      <c r="AW882" s="14"/>
      <c r="AX882" s="14"/>
      <c r="AY882" s="14"/>
      <c r="AZ882" s="14"/>
      <c r="BA882" s="14"/>
      <c r="BB882" s="14"/>
      <c r="BC882" s="14"/>
      <c r="BD882" s="14"/>
      <c r="BE882" s="14"/>
      <c r="BF882" s="14"/>
      <c r="BG882" s="14"/>
      <c r="BH882" s="14"/>
      <c r="BI882" s="14"/>
      <c r="BJ882" s="14"/>
      <c r="BK882" s="14"/>
      <c r="BL882" s="14"/>
      <c r="BM882" s="14"/>
      <c r="BN882" s="14"/>
      <c r="BO882" s="14"/>
      <c r="BP882" s="14"/>
      <c r="BQ882" s="14"/>
      <c r="BR882" s="14"/>
      <c r="BS882" s="14"/>
      <c r="BT882" s="13">
        <v>0</v>
      </c>
      <c r="BU882" s="13">
        <v>0</v>
      </c>
      <c r="BV882" s="13">
        <v>0</v>
      </c>
      <c r="BW882" s="13">
        <v>0</v>
      </c>
      <c r="BX882" s="13">
        <v>0</v>
      </c>
    </row>
    <row r="883" spans="1:76" x14ac:dyDescent="0.25">
      <c r="A883" s="29"/>
      <c r="B883" s="13"/>
      <c r="C883" s="13"/>
      <c r="D883" s="81"/>
      <c r="E883" s="42"/>
      <c r="F883" s="13">
        <v>0</v>
      </c>
      <c r="G883" s="13">
        <v>0</v>
      </c>
      <c r="H883" s="13">
        <v>0</v>
      </c>
      <c r="I883" s="6"/>
      <c r="J883" s="6"/>
      <c r="K883" s="6"/>
      <c r="L883" s="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4"/>
      <c r="AS883" s="14"/>
      <c r="AT883" s="14"/>
      <c r="AU883" s="14"/>
      <c r="AV883" s="14"/>
      <c r="AW883" s="14"/>
      <c r="AX883" s="14"/>
      <c r="AY883" s="14"/>
      <c r="AZ883" s="14"/>
      <c r="BA883" s="14"/>
      <c r="BB883" s="14"/>
      <c r="BC883" s="14"/>
      <c r="BD883" s="14"/>
      <c r="BE883" s="14"/>
      <c r="BF883" s="14"/>
      <c r="BG883" s="14"/>
      <c r="BH883" s="14"/>
      <c r="BI883" s="14"/>
      <c r="BJ883" s="14"/>
      <c r="BK883" s="14"/>
      <c r="BL883" s="14"/>
      <c r="BM883" s="14"/>
      <c r="BN883" s="14"/>
      <c r="BO883" s="14"/>
      <c r="BP883" s="14"/>
      <c r="BQ883" s="14"/>
      <c r="BR883" s="14"/>
      <c r="BS883" s="14"/>
      <c r="BT883" s="13">
        <v>0</v>
      </c>
      <c r="BU883" s="13">
        <v>0</v>
      </c>
      <c r="BV883" s="13">
        <v>0</v>
      </c>
      <c r="BW883" s="13">
        <v>0</v>
      </c>
      <c r="BX883" s="13">
        <v>0</v>
      </c>
    </row>
    <row r="884" spans="1:76" x14ac:dyDescent="0.25">
      <c r="A884" s="29"/>
      <c r="B884" s="13"/>
      <c r="C884" s="13"/>
      <c r="D884" s="81"/>
      <c r="E884" s="42"/>
      <c r="F884" s="13">
        <v>0</v>
      </c>
      <c r="G884" s="13">
        <v>0</v>
      </c>
      <c r="H884" s="13">
        <v>0</v>
      </c>
      <c r="I884" s="6"/>
      <c r="J884" s="6"/>
      <c r="K884" s="6"/>
      <c r="L884" s="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4"/>
      <c r="AS884" s="14"/>
      <c r="AT884" s="14"/>
      <c r="AU884" s="14"/>
      <c r="AV884" s="14"/>
      <c r="AW884" s="14"/>
      <c r="AX884" s="14"/>
      <c r="AY884" s="14"/>
      <c r="AZ884" s="14"/>
      <c r="BA884" s="14"/>
      <c r="BB884" s="14"/>
      <c r="BC884" s="14"/>
      <c r="BD884" s="14"/>
      <c r="BE884" s="14"/>
      <c r="BF884" s="14"/>
      <c r="BG884" s="14"/>
      <c r="BH884" s="14"/>
      <c r="BI884" s="14"/>
      <c r="BJ884" s="14"/>
      <c r="BK884" s="14"/>
      <c r="BL884" s="14"/>
      <c r="BM884" s="14"/>
      <c r="BN884" s="14"/>
      <c r="BO884" s="14"/>
      <c r="BP884" s="14"/>
      <c r="BQ884" s="14"/>
      <c r="BR884" s="14"/>
      <c r="BS884" s="14"/>
      <c r="BT884" s="13">
        <v>0</v>
      </c>
      <c r="BU884" s="13">
        <v>0</v>
      </c>
      <c r="BV884" s="13">
        <v>0</v>
      </c>
      <c r="BW884" s="13">
        <v>0</v>
      </c>
      <c r="BX884" s="13">
        <v>0</v>
      </c>
    </row>
    <row r="885" spans="1:76" x14ac:dyDescent="0.25">
      <c r="A885" s="29"/>
      <c r="B885" s="13"/>
      <c r="C885" s="13"/>
      <c r="D885" s="81"/>
      <c r="E885" s="42"/>
      <c r="F885" s="13">
        <v>0</v>
      </c>
      <c r="G885" s="13">
        <v>0</v>
      </c>
      <c r="H885" s="13">
        <v>0</v>
      </c>
      <c r="I885" s="6"/>
      <c r="J885" s="6"/>
      <c r="K885" s="6"/>
      <c r="L885" s="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4"/>
      <c r="AS885" s="14"/>
      <c r="AT885" s="14"/>
      <c r="AU885" s="14"/>
      <c r="AV885" s="14"/>
      <c r="AW885" s="14"/>
      <c r="AX885" s="14"/>
      <c r="AY885" s="14"/>
      <c r="AZ885" s="14"/>
      <c r="BA885" s="14"/>
      <c r="BB885" s="14"/>
      <c r="BC885" s="14"/>
      <c r="BD885" s="14"/>
      <c r="BE885" s="14"/>
      <c r="BF885" s="14"/>
      <c r="BG885" s="14"/>
      <c r="BH885" s="14"/>
      <c r="BI885" s="14"/>
      <c r="BJ885" s="14"/>
      <c r="BK885" s="14"/>
      <c r="BL885" s="14"/>
      <c r="BM885" s="14"/>
      <c r="BN885" s="14"/>
      <c r="BO885" s="14"/>
      <c r="BP885" s="14"/>
      <c r="BQ885" s="14"/>
      <c r="BR885" s="14"/>
      <c r="BS885" s="14"/>
      <c r="BT885" s="13">
        <v>0</v>
      </c>
      <c r="BU885" s="13">
        <v>0</v>
      </c>
      <c r="BV885" s="13">
        <v>0</v>
      </c>
      <c r="BW885" s="13">
        <v>0</v>
      </c>
      <c r="BX885" s="13">
        <v>0</v>
      </c>
    </row>
    <row r="886" spans="1:76" x14ac:dyDescent="0.25">
      <c r="A886" s="29"/>
      <c r="B886" s="13"/>
      <c r="C886" s="13"/>
      <c r="D886" s="81"/>
      <c r="E886" s="42"/>
      <c r="F886" s="13">
        <v>0</v>
      </c>
      <c r="G886" s="13">
        <v>0</v>
      </c>
      <c r="H886" s="13">
        <v>0</v>
      </c>
      <c r="I886" s="6"/>
      <c r="J886" s="6"/>
      <c r="K886" s="6"/>
      <c r="L886" s="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4"/>
      <c r="AS886" s="14"/>
      <c r="AT886" s="14"/>
      <c r="AU886" s="14"/>
      <c r="AV886" s="14"/>
      <c r="AW886" s="14"/>
      <c r="AX886" s="14"/>
      <c r="AY886" s="14"/>
      <c r="AZ886" s="14"/>
      <c r="BA886" s="14"/>
      <c r="BB886" s="14"/>
      <c r="BC886" s="14"/>
      <c r="BD886" s="14"/>
      <c r="BE886" s="14"/>
      <c r="BF886" s="14"/>
      <c r="BG886" s="14"/>
      <c r="BH886" s="14"/>
      <c r="BI886" s="14"/>
      <c r="BJ886" s="14"/>
      <c r="BK886" s="14"/>
      <c r="BL886" s="14"/>
      <c r="BM886" s="14"/>
      <c r="BN886" s="14"/>
      <c r="BO886" s="14"/>
      <c r="BP886" s="14"/>
      <c r="BQ886" s="14"/>
      <c r="BR886" s="14"/>
      <c r="BS886" s="14"/>
      <c r="BT886" s="13">
        <v>0</v>
      </c>
      <c r="BU886" s="13">
        <v>0</v>
      </c>
      <c r="BV886" s="13">
        <v>0</v>
      </c>
      <c r="BW886" s="13">
        <v>0</v>
      </c>
      <c r="BX886" s="13">
        <v>0</v>
      </c>
    </row>
    <row r="887" spans="1:76" x14ac:dyDescent="0.25">
      <c r="A887" s="29"/>
      <c r="B887" s="13"/>
      <c r="C887" s="13"/>
      <c r="D887" s="81"/>
      <c r="E887" s="42"/>
      <c r="F887" s="13">
        <v>0</v>
      </c>
      <c r="G887" s="13">
        <v>0</v>
      </c>
      <c r="H887" s="13">
        <v>0</v>
      </c>
      <c r="I887" s="6"/>
      <c r="J887" s="6"/>
      <c r="K887" s="6"/>
      <c r="L887" s="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4"/>
      <c r="AS887" s="14"/>
      <c r="AT887" s="14"/>
      <c r="AU887" s="14"/>
      <c r="AV887" s="14"/>
      <c r="AW887" s="14"/>
      <c r="AX887" s="14"/>
      <c r="AY887" s="14"/>
      <c r="AZ887" s="14"/>
      <c r="BA887" s="14"/>
      <c r="BB887" s="14"/>
      <c r="BC887" s="14"/>
      <c r="BD887" s="14"/>
      <c r="BE887" s="14"/>
      <c r="BF887" s="14"/>
      <c r="BG887" s="14"/>
      <c r="BH887" s="14"/>
      <c r="BI887" s="14"/>
      <c r="BJ887" s="14"/>
      <c r="BK887" s="14"/>
      <c r="BL887" s="14"/>
      <c r="BM887" s="14"/>
      <c r="BN887" s="14"/>
      <c r="BO887" s="14"/>
      <c r="BP887" s="14"/>
      <c r="BQ887" s="14"/>
      <c r="BR887" s="14"/>
      <c r="BS887" s="14"/>
      <c r="BT887" s="13">
        <v>0</v>
      </c>
      <c r="BU887" s="13">
        <v>0</v>
      </c>
      <c r="BV887" s="13">
        <v>0</v>
      </c>
      <c r="BW887" s="13">
        <v>0</v>
      </c>
      <c r="BX887" s="13">
        <v>0</v>
      </c>
    </row>
    <row r="888" spans="1:76" x14ac:dyDescent="0.25">
      <c r="A888" s="29"/>
      <c r="B888" s="13"/>
      <c r="C888" s="13"/>
      <c r="D888" s="81"/>
      <c r="E888" s="42"/>
      <c r="F888" s="13">
        <v>0</v>
      </c>
      <c r="G888" s="13">
        <v>0</v>
      </c>
      <c r="H888" s="13">
        <v>0</v>
      </c>
      <c r="I888" s="6"/>
      <c r="J888" s="6"/>
      <c r="K888" s="6"/>
      <c r="L888" s="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4"/>
      <c r="AS888" s="14"/>
      <c r="AT888" s="14"/>
      <c r="AU888" s="14"/>
      <c r="AV888" s="14"/>
      <c r="AW888" s="14"/>
      <c r="AX888" s="14"/>
      <c r="AY888" s="14"/>
      <c r="AZ888" s="14"/>
      <c r="BA888" s="14"/>
      <c r="BB888" s="14"/>
      <c r="BC888" s="14"/>
      <c r="BD888" s="14"/>
      <c r="BE888" s="14"/>
      <c r="BF888" s="14"/>
      <c r="BG888" s="14"/>
      <c r="BH888" s="14"/>
      <c r="BI888" s="14"/>
      <c r="BJ888" s="14"/>
      <c r="BK888" s="14"/>
      <c r="BL888" s="14"/>
      <c r="BM888" s="14"/>
      <c r="BN888" s="14"/>
      <c r="BO888" s="14"/>
      <c r="BP888" s="14"/>
      <c r="BQ888" s="14"/>
      <c r="BR888" s="14"/>
      <c r="BS888" s="14"/>
      <c r="BT888" s="13">
        <v>0</v>
      </c>
      <c r="BU888" s="13">
        <v>0</v>
      </c>
      <c r="BV888" s="13">
        <v>0</v>
      </c>
      <c r="BW888" s="13">
        <v>0</v>
      </c>
      <c r="BX888" s="13">
        <v>0</v>
      </c>
    </row>
    <row r="889" spans="1:76" x14ac:dyDescent="0.25">
      <c r="A889" s="29"/>
      <c r="B889" s="13"/>
      <c r="C889" s="13"/>
      <c r="D889" s="81"/>
      <c r="E889" s="42"/>
      <c r="F889" s="13">
        <v>0</v>
      </c>
      <c r="G889" s="13">
        <v>0</v>
      </c>
      <c r="H889" s="13">
        <v>0</v>
      </c>
      <c r="I889" s="6"/>
      <c r="J889" s="6"/>
      <c r="K889" s="6"/>
      <c r="L889" s="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4"/>
      <c r="AS889" s="14"/>
      <c r="AT889" s="14"/>
      <c r="AU889" s="14"/>
      <c r="AV889" s="14"/>
      <c r="AW889" s="14"/>
      <c r="AX889" s="14"/>
      <c r="AY889" s="14"/>
      <c r="AZ889" s="14"/>
      <c r="BA889" s="14"/>
      <c r="BB889" s="14"/>
      <c r="BC889" s="14"/>
      <c r="BD889" s="14"/>
      <c r="BE889" s="14"/>
      <c r="BF889" s="14"/>
      <c r="BG889" s="14"/>
      <c r="BH889" s="14"/>
      <c r="BI889" s="14"/>
      <c r="BJ889" s="14"/>
      <c r="BK889" s="14"/>
      <c r="BL889" s="14"/>
      <c r="BM889" s="14"/>
      <c r="BN889" s="14"/>
      <c r="BO889" s="14"/>
      <c r="BP889" s="14"/>
      <c r="BQ889" s="14"/>
      <c r="BR889" s="14"/>
      <c r="BS889" s="14"/>
      <c r="BT889" s="13">
        <v>0</v>
      </c>
      <c r="BU889" s="13">
        <v>0</v>
      </c>
      <c r="BV889" s="13">
        <v>0</v>
      </c>
      <c r="BW889" s="13">
        <v>0</v>
      </c>
      <c r="BX889" s="13">
        <v>0</v>
      </c>
    </row>
    <row r="890" spans="1:76" x14ac:dyDescent="0.25">
      <c r="A890" s="29"/>
      <c r="B890" s="13"/>
      <c r="C890" s="13"/>
      <c r="D890" s="81"/>
      <c r="E890" s="42"/>
      <c r="F890" s="13">
        <v>0</v>
      </c>
      <c r="G890" s="13">
        <v>0</v>
      </c>
      <c r="H890" s="13">
        <v>0</v>
      </c>
      <c r="I890" s="6"/>
      <c r="J890" s="6"/>
      <c r="K890" s="6"/>
      <c r="L890" s="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4"/>
      <c r="AS890" s="14"/>
      <c r="AT890" s="14"/>
      <c r="AU890" s="14"/>
      <c r="AV890" s="14"/>
      <c r="AW890" s="14"/>
      <c r="AX890" s="14"/>
      <c r="AY890" s="14"/>
      <c r="AZ890" s="14"/>
      <c r="BA890" s="14"/>
      <c r="BB890" s="14"/>
      <c r="BC890" s="14"/>
      <c r="BD890" s="14"/>
      <c r="BE890" s="14"/>
      <c r="BF890" s="14"/>
      <c r="BG890" s="14"/>
      <c r="BH890" s="14"/>
      <c r="BI890" s="14"/>
      <c r="BJ890" s="14"/>
      <c r="BK890" s="14"/>
      <c r="BL890" s="14"/>
      <c r="BM890" s="14"/>
      <c r="BN890" s="14"/>
      <c r="BO890" s="14"/>
      <c r="BP890" s="14"/>
      <c r="BQ890" s="14"/>
      <c r="BR890" s="14"/>
      <c r="BS890" s="14"/>
      <c r="BT890" s="13">
        <v>0</v>
      </c>
      <c r="BU890" s="13">
        <v>0</v>
      </c>
      <c r="BV890" s="13">
        <v>0</v>
      </c>
      <c r="BW890" s="13">
        <v>0</v>
      </c>
      <c r="BX890" s="13">
        <v>0</v>
      </c>
    </row>
    <row r="891" spans="1:76" x14ac:dyDescent="0.25">
      <c r="A891" s="29"/>
      <c r="B891" s="13"/>
      <c r="C891" s="13"/>
      <c r="D891" s="81"/>
      <c r="E891" s="42"/>
      <c r="F891" s="13">
        <v>0</v>
      </c>
      <c r="G891" s="13">
        <v>0</v>
      </c>
      <c r="H891" s="13">
        <v>0</v>
      </c>
      <c r="I891" s="6"/>
      <c r="J891" s="6"/>
      <c r="K891" s="6"/>
      <c r="L891" s="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4"/>
      <c r="AS891" s="14"/>
      <c r="AT891" s="14"/>
      <c r="AU891" s="14"/>
      <c r="AV891" s="14"/>
      <c r="AW891" s="14"/>
      <c r="AX891" s="14"/>
      <c r="AY891" s="14"/>
      <c r="AZ891" s="14"/>
      <c r="BA891" s="14"/>
      <c r="BB891" s="14"/>
      <c r="BC891" s="14"/>
      <c r="BD891" s="14"/>
      <c r="BE891" s="14"/>
      <c r="BF891" s="14"/>
      <c r="BG891" s="14"/>
      <c r="BH891" s="14"/>
      <c r="BI891" s="14"/>
      <c r="BJ891" s="14"/>
      <c r="BK891" s="14"/>
      <c r="BL891" s="14"/>
      <c r="BM891" s="14"/>
      <c r="BN891" s="14"/>
      <c r="BO891" s="14"/>
      <c r="BP891" s="14"/>
      <c r="BQ891" s="14"/>
      <c r="BR891" s="14"/>
      <c r="BS891" s="14"/>
      <c r="BT891" s="13">
        <v>0</v>
      </c>
      <c r="BU891" s="13">
        <v>0</v>
      </c>
      <c r="BV891" s="13">
        <v>0</v>
      </c>
      <c r="BW891" s="13">
        <v>0</v>
      </c>
      <c r="BX891" s="13">
        <v>0</v>
      </c>
    </row>
    <row r="892" spans="1:76" x14ac:dyDescent="0.25">
      <c r="A892" s="29"/>
      <c r="B892" s="13"/>
      <c r="C892" s="13"/>
      <c r="D892" s="81"/>
      <c r="E892" s="42"/>
      <c r="F892" s="13">
        <v>0</v>
      </c>
      <c r="G892" s="13">
        <v>0</v>
      </c>
      <c r="H892" s="13">
        <v>0</v>
      </c>
      <c r="I892" s="6"/>
      <c r="J892" s="6"/>
      <c r="K892" s="6"/>
      <c r="L892" s="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4"/>
      <c r="AS892" s="14"/>
      <c r="AT892" s="14"/>
      <c r="AU892" s="14"/>
      <c r="AV892" s="14"/>
      <c r="AW892" s="14"/>
      <c r="AX892" s="14"/>
      <c r="AY892" s="14"/>
      <c r="AZ892" s="14"/>
      <c r="BA892" s="14"/>
      <c r="BB892" s="14"/>
      <c r="BC892" s="14"/>
      <c r="BD892" s="14"/>
      <c r="BE892" s="14"/>
      <c r="BF892" s="14"/>
      <c r="BG892" s="14"/>
      <c r="BH892" s="14"/>
      <c r="BI892" s="14"/>
      <c r="BJ892" s="14"/>
      <c r="BK892" s="14"/>
      <c r="BL892" s="14"/>
      <c r="BM892" s="14"/>
      <c r="BN892" s="14"/>
      <c r="BO892" s="14"/>
      <c r="BP892" s="14"/>
      <c r="BQ892" s="14"/>
      <c r="BR892" s="14"/>
      <c r="BS892" s="14"/>
      <c r="BT892" s="13">
        <v>0</v>
      </c>
      <c r="BU892" s="13">
        <v>0</v>
      </c>
      <c r="BV892" s="13">
        <v>0</v>
      </c>
      <c r="BW892" s="13">
        <v>0</v>
      </c>
      <c r="BX892" s="13">
        <v>0</v>
      </c>
    </row>
    <row r="893" spans="1:76" x14ac:dyDescent="0.25">
      <c r="A893" s="29"/>
      <c r="B893" s="13"/>
      <c r="C893" s="13"/>
      <c r="D893" s="81"/>
      <c r="E893" s="42"/>
      <c r="F893" s="13">
        <v>0</v>
      </c>
      <c r="G893" s="13">
        <v>0</v>
      </c>
      <c r="H893" s="13">
        <v>0</v>
      </c>
      <c r="I893" s="6"/>
      <c r="J893" s="6"/>
      <c r="K893" s="6"/>
      <c r="L893" s="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4"/>
      <c r="AS893" s="14"/>
      <c r="AT893" s="14"/>
      <c r="AU893" s="14"/>
      <c r="AV893" s="14"/>
      <c r="AW893" s="14"/>
      <c r="AX893" s="14"/>
      <c r="AY893" s="14"/>
      <c r="AZ893" s="14"/>
      <c r="BA893" s="14"/>
      <c r="BB893" s="14"/>
      <c r="BC893" s="14"/>
      <c r="BD893" s="14"/>
      <c r="BE893" s="14"/>
      <c r="BF893" s="14"/>
      <c r="BG893" s="14"/>
      <c r="BH893" s="14"/>
      <c r="BI893" s="14"/>
      <c r="BJ893" s="14"/>
      <c r="BK893" s="14"/>
      <c r="BL893" s="14"/>
      <c r="BM893" s="14"/>
      <c r="BN893" s="14"/>
      <c r="BO893" s="14"/>
      <c r="BP893" s="14"/>
      <c r="BQ893" s="14"/>
      <c r="BR893" s="14"/>
      <c r="BS893" s="14"/>
      <c r="BT893" s="13">
        <v>0</v>
      </c>
      <c r="BU893" s="13">
        <v>0</v>
      </c>
      <c r="BV893" s="13">
        <v>0</v>
      </c>
      <c r="BW893" s="13">
        <v>0</v>
      </c>
      <c r="BX893" s="13">
        <v>0</v>
      </c>
    </row>
    <row r="894" spans="1:76" x14ac:dyDescent="0.25">
      <c r="A894" s="29"/>
      <c r="B894" s="13"/>
      <c r="C894" s="13"/>
      <c r="D894" s="81"/>
      <c r="E894" s="42"/>
      <c r="F894" s="13">
        <v>0</v>
      </c>
      <c r="G894" s="13">
        <v>0</v>
      </c>
      <c r="H894" s="13">
        <v>0</v>
      </c>
      <c r="I894" s="6"/>
      <c r="J894" s="6"/>
      <c r="K894" s="6"/>
      <c r="L894" s="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4"/>
      <c r="AS894" s="14"/>
      <c r="AT894" s="14"/>
      <c r="AU894" s="14"/>
      <c r="AV894" s="14"/>
      <c r="AW894" s="14"/>
      <c r="AX894" s="14"/>
      <c r="AY894" s="14"/>
      <c r="AZ894" s="14"/>
      <c r="BA894" s="14"/>
      <c r="BB894" s="14"/>
      <c r="BC894" s="14"/>
      <c r="BD894" s="14"/>
      <c r="BE894" s="14"/>
      <c r="BF894" s="14"/>
      <c r="BG894" s="14"/>
      <c r="BH894" s="14"/>
      <c r="BI894" s="14"/>
      <c r="BJ894" s="14"/>
      <c r="BK894" s="14"/>
      <c r="BL894" s="14"/>
      <c r="BM894" s="14"/>
      <c r="BN894" s="14"/>
      <c r="BO894" s="14"/>
      <c r="BP894" s="14"/>
      <c r="BQ894" s="14"/>
      <c r="BR894" s="14"/>
      <c r="BS894" s="14"/>
      <c r="BT894" s="13">
        <v>0</v>
      </c>
      <c r="BU894" s="13">
        <v>0</v>
      </c>
      <c r="BV894" s="13">
        <v>0</v>
      </c>
      <c r="BW894" s="13">
        <v>0</v>
      </c>
      <c r="BX894" s="13">
        <v>0</v>
      </c>
    </row>
    <row r="895" spans="1:76" x14ac:dyDescent="0.25">
      <c r="A895" s="29"/>
      <c r="B895" s="13"/>
      <c r="C895" s="13"/>
      <c r="D895" s="81"/>
      <c r="E895" s="42"/>
      <c r="F895" s="13">
        <v>0</v>
      </c>
      <c r="G895" s="13">
        <v>0</v>
      </c>
      <c r="H895" s="13">
        <v>0</v>
      </c>
      <c r="I895" s="6"/>
      <c r="J895" s="6"/>
      <c r="K895" s="6"/>
      <c r="L895" s="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4"/>
      <c r="AS895" s="14"/>
      <c r="AT895" s="14"/>
      <c r="AU895" s="14"/>
      <c r="AV895" s="14"/>
      <c r="AW895" s="14"/>
      <c r="AX895" s="14"/>
      <c r="AY895" s="14"/>
      <c r="AZ895" s="14"/>
      <c r="BA895" s="14"/>
      <c r="BB895" s="14"/>
      <c r="BC895" s="14"/>
      <c r="BD895" s="14"/>
      <c r="BE895" s="14"/>
      <c r="BF895" s="14"/>
      <c r="BG895" s="14"/>
      <c r="BH895" s="14"/>
      <c r="BI895" s="14"/>
      <c r="BJ895" s="14"/>
      <c r="BK895" s="14"/>
      <c r="BL895" s="14"/>
      <c r="BM895" s="14"/>
      <c r="BN895" s="14"/>
      <c r="BO895" s="14"/>
      <c r="BP895" s="14"/>
      <c r="BQ895" s="14"/>
      <c r="BR895" s="14"/>
      <c r="BS895" s="14"/>
      <c r="BT895" s="13">
        <v>0</v>
      </c>
      <c r="BU895" s="13">
        <v>0</v>
      </c>
      <c r="BV895" s="13">
        <v>0</v>
      </c>
      <c r="BW895" s="13">
        <v>0</v>
      </c>
      <c r="BX895" s="13">
        <v>0</v>
      </c>
    </row>
    <row r="896" spans="1:76" x14ac:dyDescent="0.25">
      <c r="A896" s="29"/>
      <c r="B896" s="13"/>
      <c r="C896" s="13"/>
      <c r="D896" s="81"/>
      <c r="E896" s="42"/>
      <c r="F896" s="13">
        <v>0</v>
      </c>
      <c r="G896" s="13">
        <v>0</v>
      </c>
      <c r="H896" s="13">
        <v>0</v>
      </c>
      <c r="I896" s="6"/>
      <c r="J896" s="6"/>
      <c r="K896" s="6"/>
      <c r="L896" s="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4"/>
      <c r="AS896" s="14"/>
      <c r="AT896" s="14"/>
      <c r="AU896" s="14"/>
      <c r="AV896" s="14"/>
      <c r="AW896" s="14"/>
      <c r="AX896" s="14"/>
      <c r="AY896" s="14"/>
      <c r="AZ896" s="14"/>
      <c r="BA896" s="14"/>
      <c r="BB896" s="14"/>
      <c r="BC896" s="14"/>
      <c r="BD896" s="14"/>
      <c r="BE896" s="14"/>
      <c r="BF896" s="14"/>
      <c r="BG896" s="14"/>
      <c r="BH896" s="14"/>
      <c r="BI896" s="14"/>
      <c r="BJ896" s="14"/>
      <c r="BK896" s="14"/>
      <c r="BL896" s="14"/>
      <c r="BM896" s="14"/>
      <c r="BN896" s="14"/>
      <c r="BO896" s="14"/>
      <c r="BP896" s="14"/>
      <c r="BQ896" s="14"/>
      <c r="BR896" s="14"/>
      <c r="BS896" s="14"/>
      <c r="BT896" s="13">
        <v>0</v>
      </c>
      <c r="BU896" s="13">
        <v>0</v>
      </c>
      <c r="BV896" s="13">
        <v>0</v>
      </c>
      <c r="BW896" s="13">
        <v>0</v>
      </c>
      <c r="BX896" s="13">
        <v>0</v>
      </c>
    </row>
    <row r="897" spans="1:76" x14ac:dyDescent="0.25">
      <c r="A897" s="29"/>
      <c r="B897" s="13"/>
      <c r="C897" s="13"/>
      <c r="D897" s="81"/>
      <c r="E897" s="42"/>
      <c r="F897" s="13">
        <v>0</v>
      </c>
      <c r="G897" s="13">
        <v>0</v>
      </c>
      <c r="H897" s="13">
        <v>0</v>
      </c>
      <c r="I897" s="6"/>
      <c r="J897" s="6"/>
      <c r="K897" s="6"/>
      <c r="L897" s="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4"/>
      <c r="AS897" s="14"/>
      <c r="AT897" s="14"/>
      <c r="AU897" s="14"/>
      <c r="AV897" s="14"/>
      <c r="AW897" s="14"/>
      <c r="AX897" s="14"/>
      <c r="AY897" s="14"/>
      <c r="AZ897" s="14"/>
      <c r="BA897" s="14"/>
      <c r="BB897" s="14"/>
      <c r="BC897" s="14"/>
      <c r="BD897" s="14"/>
      <c r="BE897" s="14"/>
      <c r="BF897" s="14"/>
      <c r="BG897" s="14"/>
      <c r="BH897" s="14"/>
      <c r="BI897" s="14"/>
      <c r="BJ897" s="14"/>
      <c r="BK897" s="14"/>
      <c r="BL897" s="14"/>
      <c r="BM897" s="14"/>
      <c r="BN897" s="14"/>
      <c r="BO897" s="14"/>
      <c r="BP897" s="14"/>
      <c r="BQ897" s="14"/>
      <c r="BR897" s="14"/>
      <c r="BS897" s="14"/>
      <c r="BT897" s="13">
        <v>0</v>
      </c>
      <c r="BU897" s="13">
        <v>0</v>
      </c>
      <c r="BV897" s="13">
        <v>0</v>
      </c>
      <c r="BW897" s="13">
        <v>0</v>
      </c>
      <c r="BX897" s="13">
        <v>0</v>
      </c>
    </row>
    <row r="898" spans="1:76" x14ac:dyDescent="0.25">
      <c r="A898" s="29"/>
      <c r="B898" s="13"/>
      <c r="C898" s="13"/>
      <c r="D898" s="81"/>
      <c r="E898" s="42"/>
      <c r="F898" s="13">
        <v>0</v>
      </c>
      <c r="G898" s="13">
        <v>0</v>
      </c>
      <c r="H898" s="13">
        <v>0</v>
      </c>
      <c r="I898" s="6"/>
      <c r="J898" s="6"/>
      <c r="K898" s="6"/>
      <c r="L898" s="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4"/>
      <c r="AS898" s="14"/>
      <c r="AT898" s="14"/>
      <c r="AU898" s="14"/>
      <c r="AV898" s="14"/>
      <c r="AW898" s="14"/>
      <c r="AX898" s="14"/>
      <c r="AY898" s="14"/>
      <c r="AZ898" s="14"/>
      <c r="BA898" s="14"/>
      <c r="BB898" s="14"/>
      <c r="BC898" s="14"/>
      <c r="BD898" s="14"/>
      <c r="BE898" s="14"/>
      <c r="BF898" s="14"/>
      <c r="BG898" s="14"/>
      <c r="BH898" s="14"/>
      <c r="BI898" s="14"/>
      <c r="BJ898" s="14"/>
      <c r="BK898" s="14"/>
      <c r="BL898" s="14"/>
      <c r="BM898" s="14"/>
      <c r="BN898" s="14"/>
      <c r="BO898" s="14"/>
      <c r="BP898" s="14"/>
      <c r="BQ898" s="14"/>
      <c r="BR898" s="14"/>
      <c r="BS898" s="14"/>
      <c r="BT898" s="13">
        <v>0</v>
      </c>
      <c r="BU898" s="13">
        <v>0</v>
      </c>
      <c r="BV898" s="13">
        <v>0</v>
      </c>
      <c r="BW898" s="13">
        <v>0</v>
      </c>
      <c r="BX898" s="13">
        <v>0</v>
      </c>
    </row>
    <row r="899" spans="1:76" x14ac:dyDescent="0.25">
      <c r="A899" s="29"/>
      <c r="B899" s="13"/>
      <c r="C899" s="13"/>
      <c r="D899" s="81"/>
      <c r="E899" s="42"/>
      <c r="F899" s="13">
        <v>0</v>
      </c>
      <c r="G899" s="13">
        <v>0</v>
      </c>
      <c r="H899" s="13">
        <v>0</v>
      </c>
      <c r="I899" s="6"/>
      <c r="J899" s="6"/>
      <c r="K899" s="6"/>
      <c r="L899" s="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4"/>
      <c r="AS899" s="14"/>
      <c r="AT899" s="14"/>
      <c r="AU899" s="14"/>
      <c r="AV899" s="14"/>
      <c r="AW899" s="14"/>
      <c r="AX899" s="14"/>
      <c r="AY899" s="14"/>
      <c r="AZ899" s="14"/>
      <c r="BA899" s="14"/>
      <c r="BB899" s="14"/>
      <c r="BC899" s="14"/>
      <c r="BD899" s="14"/>
      <c r="BE899" s="14"/>
      <c r="BF899" s="14"/>
      <c r="BG899" s="14"/>
      <c r="BH899" s="14"/>
      <c r="BI899" s="14"/>
      <c r="BJ899" s="14"/>
      <c r="BK899" s="14"/>
      <c r="BL899" s="14"/>
      <c r="BM899" s="14"/>
      <c r="BN899" s="14"/>
      <c r="BO899" s="14"/>
      <c r="BP899" s="14"/>
      <c r="BQ899" s="14"/>
      <c r="BR899" s="14"/>
      <c r="BS899" s="14"/>
      <c r="BT899" s="13">
        <v>0</v>
      </c>
      <c r="BU899" s="13">
        <v>0</v>
      </c>
      <c r="BV899" s="13">
        <v>0</v>
      </c>
      <c r="BW899" s="13">
        <v>0</v>
      </c>
      <c r="BX899" s="13">
        <v>0</v>
      </c>
    </row>
    <row r="900" spans="1:76" x14ac:dyDescent="0.25">
      <c r="A900" s="29"/>
      <c r="B900" s="13"/>
      <c r="C900" s="13"/>
      <c r="D900" s="81"/>
      <c r="E900" s="42"/>
      <c r="F900" s="13">
        <v>0</v>
      </c>
      <c r="G900" s="13">
        <v>0</v>
      </c>
      <c r="H900" s="13">
        <v>0</v>
      </c>
      <c r="I900" s="6"/>
      <c r="J900" s="6"/>
      <c r="K900" s="6"/>
      <c r="L900" s="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4"/>
      <c r="AS900" s="14"/>
      <c r="AT900" s="14"/>
      <c r="AU900" s="14"/>
      <c r="AV900" s="14"/>
      <c r="AW900" s="14"/>
      <c r="AX900" s="14"/>
      <c r="AY900" s="14"/>
      <c r="AZ900" s="14"/>
      <c r="BA900" s="14"/>
      <c r="BB900" s="14"/>
      <c r="BC900" s="14"/>
      <c r="BD900" s="14"/>
      <c r="BE900" s="14"/>
      <c r="BF900" s="14"/>
      <c r="BG900" s="14"/>
      <c r="BH900" s="14"/>
      <c r="BI900" s="14"/>
      <c r="BJ900" s="14"/>
      <c r="BK900" s="14"/>
      <c r="BL900" s="14"/>
      <c r="BM900" s="14"/>
      <c r="BN900" s="14"/>
      <c r="BO900" s="14"/>
      <c r="BP900" s="14"/>
      <c r="BQ900" s="14"/>
      <c r="BR900" s="14"/>
      <c r="BS900" s="14"/>
      <c r="BT900" s="13">
        <v>0</v>
      </c>
      <c r="BU900" s="13">
        <v>0</v>
      </c>
      <c r="BV900" s="13">
        <v>0</v>
      </c>
      <c r="BW900" s="13">
        <v>0</v>
      </c>
      <c r="BX900" s="13">
        <v>0</v>
      </c>
    </row>
    <row r="901" spans="1:76" x14ac:dyDescent="0.25">
      <c r="A901" s="29"/>
      <c r="B901" s="13"/>
      <c r="C901" s="13"/>
      <c r="D901" s="81"/>
      <c r="E901" s="42"/>
      <c r="F901" s="13">
        <v>0</v>
      </c>
      <c r="G901" s="13">
        <v>0</v>
      </c>
      <c r="H901" s="13">
        <v>0</v>
      </c>
      <c r="I901" s="6"/>
      <c r="J901" s="6"/>
      <c r="K901" s="6"/>
      <c r="L901" s="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4"/>
      <c r="AS901" s="14"/>
      <c r="AT901" s="14"/>
      <c r="AU901" s="14"/>
      <c r="AV901" s="14"/>
      <c r="AW901" s="14"/>
      <c r="AX901" s="14"/>
      <c r="AY901" s="14"/>
      <c r="AZ901" s="14"/>
      <c r="BA901" s="14"/>
      <c r="BB901" s="14"/>
      <c r="BC901" s="14"/>
      <c r="BD901" s="14"/>
      <c r="BE901" s="14"/>
      <c r="BF901" s="14"/>
      <c r="BG901" s="14"/>
      <c r="BH901" s="14"/>
      <c r="BI901" s="14"/>
      <c r="BJ901" s="14"/>
      <c r="BK901" s="14"/>
      <c r="BL901" s="14"/>
      <c r="BM901" s="14"/>
      <c r="BN901" s="14"/>
      <c r="BO901" s="14"/>
      <c r="BP901" s="14"/>
      <c r="BQ901" s="14"/>
      <c r="BR901" s="14"/>
      <c r="BS901" s="14"/>
      <c r="BT901" s="13">
        <v>0</v>
      </c>
      <c r="BU901" s="13">
        <v>0</v>
      </c>
      <c r="BV901" s="13">
        <v>0</v>
      </c>
      <c r="BW901" s="13">
        <v>0</v>
      </c>
      <c r="BX901" s="13">
        <v>0</v>
      </c>
    </row>
    <row r="902" spans="1:76" x14ac:dyDescent="0.25">
      <c r="A902" s="29"/>
      <c r="B902" s="13"/>
      <c r="C902" s="13"/>
      <c r="D902" s="81"/>
      <c r="E902" s="42"/>
      <c r="F902" s="13">
        <v>0</v>
      </c>
      <c r="G902" s="13">
        <v>0</v>
      </c>
      <c r="H902" s="13">
        <v>0</v>
      </c>
      <c r="I902" s="6"/>
      <c r="J902" s="6"/>
      <c r="K902" s="6"/>
      <c r="L902" s="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4"/>
      <c r="AS902" s="14"/>
      <c r="AT902" s="14"/>
      <c r="AU902" s="14"/>
      <c r="AV902" s="14"/>
      <c r="AW902" s="14"/>
      <c r="AX902" s="14"/>
      <c r="AY902" s="14"/>
      <c r="AZ902" s="14"/>
      <c r="BA902" s="14"/>
      <c r="BB902" s="14"/>
      <c r="BC902" s="14"/>
      <c r="BD902" s="14"/>
      <c r="BE902" s="14"/>
      <c r="BF902" s="14"/>
      <c r="BG902" s="14"/>
      <c r="BH902" s="14"/>
      <c r="BI902" s="14"/>
      <c r="BJ902" s="14"/>
      <c r="BK902" s="14"/>
      <c r="BL902" s="14"/>
      <c r="BM902" s="14"/>
      <c r="BN902" s="14"/>
      <c r="BO902" s="14"/>
      <c r="BP902" s="14"/>
      <c r="BQ902" s="14"/>
      <c r="BR902" s="14"/>
      <c r="BS902" s="14"/>
      <c r="BT902" s="13">
        <v>0</v>
      </c>
      <c r="BU902" s="13">
        <v>0</v>
      </c>
      <c r="BV902" s="13">
        <v>0</v>
      </c>
      <c r="BW902" s="13">
        <v>0</v>
      </c>
      <c r="BX902" s="13">
        <v>0</v>
      </c>
    </row>
    <row r="903" spans="1:76" x14ac:dyDescent="0.25">
      <c r="A903" s="29"/>
      <c r="B903" s="13"/>
      <c r="C903" s="13"/>
      <c r="D903" s="81"/>
      <c r="E903" s="42"/>
      <c r="F903" s="13">
        <v>0</v>
      </c>
      <c r="G903" s="13">
        <v>0</v>
      </c>
      <c r="H903" s="13">
        <v>0</v>
      </c>
      <c r="I903" s="6"/>
      <c r="J903" s="6"/>
      <c r="K903" s="6"/>
      <c r="L903" s="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4"/>
      <c r="AS903" s="14"/>
      <c r="AT903" s="14"/>
      <c r="AU903" s="14"/>
      <c r="AV903" s="14"/>
      <c r="AW903" s="14"/>
      <c r="AX903" s="14"/>
      <c r="AY903" s="14"/>
      <c r="AZ903" s="14"/>
      <c r="BA903" s="14"/>
      <c r="BB903" s="14"/>
      <c r="BC903" s="14"/>
      <c r="BD903" s="14"/>
      <c r="BE903" s="14"/>
      <c r="BF903" s="14"/>
      <c r="BG903" s="14"/>
      <c r="BH903" s="14"/>
      <c r="BI903" s="14"/>
      <c r="BJ903" s="14"/>
      <c r="BK903" s="14"/>
      <c r="BL903" s="14"/>
      <c r="BM903" s="14"/>
      <c r="BN903" s="14"/>
      <c r="BO903" s="14"/>
      <c r="BP903" s="14"/>
      <c r="BQ903" s="14"/>
      <c r="BR903" s="14"/>
      <c r="BS903" s="14"/>
      <c r="BT903" s="13">
        <v>0</v>
      </c>
      <c r="BU903" s="13">
        <v>0</v>
      </c>
      <c r="BV903" s="13">
        <v>0</v>
      </c>
      <c r="BW903" s="13">
        <v>0</v>
      </c>
      <c r="BX903" s="13">
        <v>0</v>
      </c>
    </row>
    <row r="904" spans="1:76" x14ac:dyDescent="0.25">
      <c r="A904" s="29"/>
      <c r="B904" s="13"/>
      <c r="C904" s="13"/>
      <c r="D904" s="81"/>
      <c r="E904" s="42"/>
      <c r="F904" s="13">
        <v>0</v>
      </c>
      <c r="G904" s="13">
        <v>0</v>
      </c>
      <c r="H904" s="13">
        <v>0</v>
      </c>
      <c r="I904" s="6"/>
      <c r="J904" s="6"/>
      <c r="K904" s="6"/>
      <c r="L904" s="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4"/>
      <c r="AS904" s="14"/>
      <c r="AT904" s="14"/>
      <c r="AU904" s="14"/>
      <c r="AV904" s="14"/>
      <c r="AW904" s="14"/>
      <c r="AX904" s="14"/>
      <c r="AY904" s="14"/>
      <c r="AZ904" s="14"/>
      <c r="BA904" s="14"/>
      <c r="BB904" s="14"/>
      <c r="BC904" s="14"/>
      <c r="BD904" s="14"/>
      <c r="BE904" s="14"/>
      <c r="BF904" s="14"/>
      <c r="BG904" s="14"/>
      <c r="BH904" s="14"/>
      <c r="BI904" s="14"/>
      <c r="BJ904" s="14"/>
      <c r="BK904" s="14"/>
      <c r="BL904" s="14"/>
      <c r="BM904" s="14"/>
      <c r="BN904" s="14"/>
      <c r="BO904" s="14"/>
      <c r="BP904" s="14"/>
      <c r="BQ904" s="14"/>
      <c r="BR904" s="14"/>
      <c r="BS904" s="14"/>
      <c r="BT904" s="13">
        <v>0</v>
      </c>
      <c r="BU904" s="13">
        <v>0</v>
      </c>
      <c r="BV904" s="13">
        <v>0</v>
      </c>
      <c r="BW904" s="13">
        <v>0</v>
      </c>
      <c r="BX904" s="13">
        <v>0</v>
      </c>
    </row>
    <row r="905" spans="1:76" x14ac:dyDescent="0.25">
      <c r="A905" s="29"/>
      <c r="B905" s="13"/>
      <c r="C905" s="13"/>
      <c r="D905" s="81"/>
      <c r="E905" s="42"/>
      <c r="F905" s="13">
        <v>0</v>
      </c>
      <c r="G905" s="13">
        <v>0</v>
      </c>
      <c r="H905" s="13">
        <v>0</v>
      </c>
      <c r="I905" s="6"/>
      <c r="J905" s="6"/>
      <c r="K905" s="6"/>
      <c r="L905" s="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4"/>
      <c r="AS905" s="14"/>
      <c r="AT905" s="14"/>
      <c r="AU905" s="14"/>
      <c r="AV905" s="14"/>
      <c r="AW905" s="14"/>
      <c r="AX905" s="14"/>
      <c r="AY905" s="14"/>
      <c r="AZ905" s="14"/>
      <c r="BA905" s="14"/>
      <c r="BB905" s="14"/>
      <c r="BC905" s="14"/>
      <c r="BD905" s="14"/>
      <c r="BE905" s="14"/>
      <c r="BF905" s="14"/>
      <c r="BG905" s="14"/>
      <c r="BH905" s="14"/>
      <c r="BI905" s="14"/>
      <c r="BJ905" s="14"/>
      <c r="BK905" s="14"/>
      <c r="BL905" s="14"/>
      <c r="BM905" s="14"/>
      <c r="BN905" s="14"/>
      <c r="BO905" s="14"/>
      <c r="BP905" s="14"/>
      <c r="BQ905" s="14"/>
      <c r="BR905" s="14"/>
      <c r="BS905" s="14"/>
      <c r="BT905" s="13">
        <v>0</v>
      </c>
      <c r="BU905" s="13">
        <v>0</v>
      </c>
      <c r="BV905" s="13">
        <v>0</v>
      </c>
      <c r="BW905" s="13">
        <v>0</v>
      </c>
      <c r="BX905" s="13">
        <v>0</v>
      </c>
    </row>
    <row r="906" spans="1:76" x14ac:dyDescent="0.25">
      <c r="A906" s="29"/>
      <c r="B906" s="13"/>
      <c r="C906" s="13"/>
      <c r="D906" s="81"/>
      <c r="E906" s="42"/>
      <c r="F906" s="13">
        <v>0</v>
      </c>
      <c r="G906" s="13">
        <v>0</v>
      </c>
      <c r="H906" s="13">
        <v>0</v>
      </c>
      <c r="I906" s="6"/>
      <c r="J906" s="6"/>
      <c r="K906" s="6"/>
      <c r="L906" s="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4"/>
      <c r="AS906" s="14"/>
      <c r="AT906" s="14"/>
      <c r="AU906" s="14"/>
      <c r="AV906" s="14"/>
      <c r="AW906" s="14"/>
      <c r="AX906" s="14"/>
      <c r="AY906" s="14"/>
      <c r="AZ906" s="14"/>
      <c r="BA906" s="14"/>
      <c r="BB906" s="14"/>
      <c r="BC906" s="14"/>
      <c r="BD906" s="14"/>
      <c r="BE906" s="14"/>
      <c r="BF906" s="14"/>
      <c r="BG906" s="14"/>
      <c r="BH906" s="14"/>
      <c r="BI906" s="14"/>
      <c r="BJ906" s="14"/>
      <c r="BK906" s="14"/>
      <c r="BL906" s="14"/>
      <c r="BM906" s="14"/>
      <c r="BN906" s="14"/>
      <c r="BO906" s="14"/>
      <c r="BP906" s="14"/>
      <c r="BQ906" s="14"/>
      <c r="BR906" s="14"/>
      <c r="BS906" s="14"/>
      <c r="BT906" s="13">
        <v>0</v>
      </c>
      <c r="BU906" s="13">
        <v>0</v>
      </c>
      <c r="BV906" s="13">
        <v>0</v>
      </c>
      <c r="BW906" s="13">
        <v>0</v>
      </c>
      <c r="BX906" s="13">
        <v>0</v>
      </c>
    </row>
    <row r="907" spans="1:76" x14ac:dyDescent="0.25">
      <c r="A907" s="29"/>
      <c r="B907" s="13"/>
      <c r="C907" s="13"/>
      <c r="D907" s="81"/>
      <c r="E907" s="42"/>
      <c r="F907" s="13">
        <v>0</v>
      </c>
      <c r="G907" s="13">
        <v>0</v>
      </c>
      <c r="H907" s="13">
        <v>0</v>
      </c>
      <c r="I907" s="6"/>
      <c r="J907" s="6"/>
      <c r="K907" s="6"/>
      <c r="L907" s="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4"/>
      <c r="AS907" s="14"/>
      <c r="AT907" s="14"/>
      <c r="AU907" s="14"/>
      <c r="AV907" s="14"/>
      <c r="AW907" s="14"/>
      <c r="AX907" s="14"/>
      <c r="AY907" s="14"/>
      <c r="AZ907" s="14"/>
      <c r="BA907" s="14"/>
      <c r="BB907" s="14"/>
      <c r="BC907" s="14"/>
      <c r="BD907" s="14"/>
      <c r="BE907" s="14"/>
      <c r="BF907" s="14"/>
      <c r="BG907" s="14"/>
      <c r="BH907" s="14"/>
      <c r="BI907" s="14"/>
      <c r="BJ907" s="14"/>
      <c r="BK907" s="14"/>
      <c r="BL907" s="14"/>
      <c r="BM907" s="14"/>
      <c r="BN907" s="14"/>
      <c r="BO907" s="14"/>
      <c r="BP907" s="14"/>
      <c r="BQ907" s="14"/>
      <c r="BR907" s="14"/>
      <c r="BS907" s="14"/>
      <c r="BT907" s="13">
        <v>0</v>
      </c>
      <c r="BU907" s="13">
        <v>0</v>
      </c>
      <c r="BV907" s="13">
        <v>0</v>
      </c>
      <c r="BW907" s="13">
        <v>0</v>
      </c>
      <c r="BX907" s="13">
        <v>0</v>
      </c>
    </row>
    <row r="908" spans="1:76" x14ac:dyDescent="0.25">
      <c r="A908" s="29"/>
      <c r="B908" s="13"/>
      <c r="C908" s="13"/>
      <c r="D908" s="81"/>
      <c r="E908" s="42"/>
      <c r="F908" s="13">
        <v>0</v>
      </c>
      <c r="G908" s="13">
        <v>0</v>
      </c>
      <c r="H908" s="13">
        <v>0</v>
      </c>
      <c r="I908" s="6"/>
      <c r="J908" s="6"/>
      <c r="K908" s="6"/>
      <c r="L908" s="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4"/>
      <c r="AS908" s="14"/>
      <c r="AT908" s="14"/>
      <c r="AU908" s="14"/>
      <c r="AV908" s="14"/>
      <c r="AW908" s="14"/>
      <c r="AX908" s="14"/>
      <c r="AY908" s="14"/>
      <c r="AZ908" s="14"/>
      <c r="BA908" s="14"/>
      <c r="BB908" s="14"/>
      <c r="BC908" s="14"/>
      <c r="BD908" s="14"/>
      <c r="BE908" s="14"/>
      <c r="BF908" s="14"/>
      <c r="BG908" s="14"/>
      <c r="BH908" s="14"/>
      <c r="BI908" s="14"/>
      <c r="BJ908" s="14"/>
      <c r="BK908" s="14"/>
      <c r="BL908" s="14"/>
      <c r="BM908" s="14"/>
      <c r="BN908" s="14"/>
      <c r="BO908" s="14"/>
      <c r="BP908" s="14"/>
      <c r="BQ908" s="14"/>
      <c r="BR908" s="14"/>
      <c r="BS908" s="14"/>
      <c r="BT908" s="13">
        <v>0</v>
      </c>
      <c r="BU908" s="13">
        <v>0</v>
      </c>
      <c r="BV908" s="13">
        <v>0</v>
      </c>
      <c r="BW908" s="13">
        <v>0</v>
      </c>
      <c r="BX908" s="13">
        <v>0</v>
      </c>
    </row>
    <row r="909" spans="1:76" x14ac:dyDescent="0.25">
      <c r="A909" s="29"/>
      <c r="B909" s="13"/>
      <c r="C909" s="13"/>
      <c r="D909" s="81"/>
      <c r="E909" s="42"/>
      <c r="F909" s="13">
        <v>0</v>
      </c>
      <c r="G909" s="13">
        <v>0</v>
      </c>
      <c r="H909" s="13">
        <v>0</v>
      </c>
      <c r="I909" s="6"/>
      <c r="J909" s="6"/>
      <c r="K909" s="6"/>
      <c r="L909" s="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4"/>
      <c r="AS909" s="14"/>
      <c r="AT909" s="14"/>
      <c r="AU909" s="14"/>
      <c r="AV909" s="14"/>
      <c r="AW909" s="14"/>
      <c r="AX909" s="14"/>
      <c r="AY909" s="14"/>
      <c r="AZ909" s="14"/>
      <c r="BA909" s="14"/>
      <c r="BB909" s="14"/>
      <c r="BC909" s="14"/>
      <c r="BD909" s="14"/>
      <c r="BE909" s="14"/>
      <c r="BF909" s="14"/>
      <c r="BG909" s="14"/>
      <c r="BH909" s="14"/>
      <c r="BI909" s="14"/>
      <c r="BJ909" s="14"/>
      <c r="BK909" s="14"/>
      <c r="BL909" s="14"/>
      <c r="BM909" s="14"/>
      <c r="BN909" s="14"/>
      <c r="BO909" s="14"/>
      <c r="BP909" s="14"/>
      <c r="BQ909" s="14"/>
      <c r="BR909" s="14"/>
      <c r="BS909" s="14"/>
      <c r="BT909" s="13">
        <v>0</v>
      </c>
      <c r="BU909" s="13">
        <v>0</v>
      </c>
      <c r="BV909" s="13">
        <v>0</v>
      </c>
      <c r="BW909" s="13">
        <v>0</v>
      </c>
      <c r="BX909" s="13">
        <v>0</v>
      </c>
    </row>
    <row r="910" spans="1:76" x14ac:dyDescent="0.25">
      <c r="A910" s="29"/>
      <c r="B910" s="13"/>
      <c r="C910" s="13"/>
      <c r="D910" s="81"/>
      <c r="E910" s="42"/>
      <c r="F910" s="13">
        <v>0</v>
      </c>
      <c r="G910" s="13">
        <v>0</v>
      </c>
      <c r="H910" s="13">
        <v>0</v>
      </c>
      <c r="I910" s="6"/>
      <c r="J910" s="6"/>
      <c r="K910" s="6"/>
      <c r="L910" s="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4"/>
      <c r="AS910" s="14"/>
      <c r="AT910" s="14"/>
      <c r="AU910" s="14"/>
      <c r="AV910" s="14"/>
      <c r="AW910" s="14"/>
      <c r="AX910" s="14"/>
      <c r="AY910" s="14"/>
      <c r="AZ910" s="14"/>
      <c r="BA910" s="14"/>
      <c r="BB910" s="14"/>
      <c r="BC910" s="14"/>
      <c r="BD910" s="14"/>
      <c r="BE910" s="14"/>
      <c r="BF910" s="14"/>
      <c r="BG910" s="14"/>
      <c r="BH910" s="14"/>
      <c r="BI910" s="14"/>
      <c r="BJ910" s="14"/>
      <c r="BK910" s="14"/>
      <c r="BL910" s="14"/>
      <c r="BM910" s="14"/>
      <c r="BN910" s="14"/>
      <c r="BO910" s="14"/>
      <c r="BP910" s="14"/>
      <c r="BQ910" s="14"/>
      <c r="BR910" s="14"/>
      <c r="BS910" s="14"/>
      <c r="BT910" s="13">
        <v>0</v>
      </c>
      <c r="BU910" s="13">
        <v>0</v>
      </c>
      <c r="BV910" s="13">
        <v>0</v>
      </c>
      <c r="BW910" s="13">
        <v>0</v>
      </c>
      <c r="BX910" s="13">
        <v>0</v>
      </c>
    </row>
    <row r="911" spans="1:76" x14ac:dyDescent="0.25">
      <c r="A911" s="29"/>
      <c r="B911" s="13"/>
      <c r="C911" s="13"/>
      <c r="D911" s="81"/>
      <c r="E911" s="42"/>
      <c r="F911" s="13">
        <v>0</v>
      </c>
      <c r="G911" s="13">
        <v>0</v>
      </c>
      <c r="H911" s="13">
        <v>0</v>
      </c>
      <c r="I911" s="6"/>
      <c r="J911" s="6"/>
      <c r="K911" s="6"/>
      <c r="L911" s="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4"/>
      <c r="AS911" s="14"/>
      <c r="AT911" s="14"/>
      <c r="AU911" s="14"/>
      <c r="AV911" s="14"/>
      <c r="AW911" s="14"/>
      <c r="AX911" s="14"/>
      <c r="AY911" s="14"/>
      <c r="AZ911" s="14"/>
      <c r="BA911" s="14"/>
      <c r="BB911" s="14"/>
      <c r="BC911" s="14"/>
      <c r="BD911" s="14"/>
      <c r="BE911" s="14"/>
      <c r="BF911" s="14"/>
      <c r="BG911" s="14"/>
      <c r="BH911" s="14"/>
      <c r="BI911" s="14"/>
      <c r="BJ911" s="14"/>
      <c r="BK911" s="14"/>
      <c r="BL911" s="14"/>
      <c r="BM911" s="14"/>
      <c r="BN911" s="14"/>
      <c r="BO911" s="14"/>
      <c r="BP911" s="14"/>
      <c r="BQ911" s="14"/>
      <c r="BR911" s="14"/>
      <c r="BS911" s="14"/>
      <c r="BT911" s="13">
        <v>0</v>
      </c>
      <c r="BU911" s="13">
        <v>0</v>
      </c>
      <c r="BV911" s="13">
        <v>0</v>
      </c>
      <c r="BW911" s="13">
        <v>0</v>
      </c>
      <c r="BX911" s="13">
        <v>0</v>
      </c>
    </row>
    <row r="912" spans="1:76" x14ac:dyDescent="0.25">
      <c r="A912" s="29"/>
      <c r="B912" s="13"/>
      <c r="C912" s="13"/>
      <c r="D912" s="81"/>
      <c r="E912" s="42"/>
      <c r="F912" s="13">
        <v>0</v>
      </c>
      <c r="G912" s="13">
        <v>0</v>
      </c>
      <c r="H912" s="13">
        <v>0</v>
      </c>
      <c r="I912" s="6"/>
      <c r="J912" s="6"/>
      <c r="K912" s="6"/>
      <c r="L912" s="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4"/>
      <c r="AS912" s="14"/>
      <c r="AT912" s="14"/>
      <c r="AU912" s="14"/>
      <c r="AV912" s="14"/>
      <c r="AW912" s="14"/>
      <c r="AX912" s="14"/>
      <c r="AY912" s="14"/>
      <c r="AZ912" s="14"/>
      <c r="BA912" s="14"/>
      <c r="BB912" s="14"/>
      <c r="BC912" s="14"/>
      <c r="BD912" s="14"/>
      <c r="BE912" s="14"/>
      <c r="BF912" s="14"/>
      <c r="BG912" s="14"/>
      <c r="BH912" s="14"/>
      <c r="BI912" s="14"/>
      <c r="BJ912" s="14"/>
      <c r="BK912" s="14"/>
      <c r="BL912" s="14"/>
      <c r="BM912" s="14"/>
      <c r="BN912" s="14"/>
      <c r="BO912" s="14"/>
      <c r="BP912" s="14"/>
      <c r="BQ912" s="14"/>
      <c r="BR912" s="14"/>
      <c r="BS912" s="14"/>
      <c r="BT912" s="13">
        <v>0</v>
      </c>
      <c r="BU912" s="13">
        <v>0</v>
      </c>
      <c r="BV912" s="13">
        <v>0</v>
      </c>
      <c r="BW912" s="13">
        <v>0</v>
      </c>
      <c r="BX912" s="13">
        <v>0</v>
      </c>
    </row>
    <row r="913" spans="1:76" x14ac:dyDescent="0.25">
      <c r="A913" s="29"/>
      <c r="B913" s="13"/>
      <c r="C913" s="13"/>
      <c r="D913" s="81"/>
      <c r="E913" s="42"/>
      <c r="F913" s="13">
        <v>0</v>
      </c>
      <c r="G913" s="13">
        <v>0</v>
      </c>
      <c r="H913" s="13">
        <v>0</v>
      </c>
      <c r="I913" s="6"/>
      <c r="J913" s="6"/>
      <c r="K913" s="6"/>
      <c r="L913" s="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4"/>
      <c r="AS913" s="14"/>
      <c r="AT913" s="14"/>
      <c r="AU913" s="14"/>
      <c r="AV913" s="14"/>
      <c r="AW913" s="14"/>
      <c r="AX913" s="14"/>
      <c r="AY913" s="14"/>
      <c r="AZ913" s="14"/>
      <c r="BA913" s="14"/>
      <c r="BB913" s="14"/>
      <c r="BC913" s="14"/>
      <c r="BD913" s="14"/>
      <c r="BE913" s="14"/>
      <c r="BF913" s="14"/>
      <c r="BG913" s="14"/>
      <c r="BH913" s="14"/>
      <c r="BI913" s="14"/>
      <c r="BJ913" s="14"/>
      <c r="BK913" s="14"/>
      <c r="BL913" s="14"/>
      <c r="BM913" s="14"/>
      <c r="BN913" s="14"/>
      <c r="BO913" s="14"/>
      <c r="BP913" s="14"/>
      <c r="BQ913" s="14"/>
      <c r="BR913" s="14"/>
      <c r="BS913" s="14"/>
      <c r="BT913" s="13">
        <v>0</v>
      </c>
      <c r="BU913" s="13">
        <v>0</v>
      </c>
      <c r="BV913" s="13">
        <v>0</v>
      </c>
      <c r="BW913" s="13">
        <v>0</v>
      </c>
      <c r="BX913" s="13">
        <v>0</v>
      </c>
    </row>
    <row r="914" spans="1:76" x14ac:dyDescent="0.25">
      <c r="A914" s="29"/>
      <c r="B914" s="13"/>
      <c r="C914" s="13"/>
      <c r="D914" s="81"/>
      <c r="E914" s="42"/>
      <c r="F914" s="13">
        <v>0</v>
      </c>
      <c r="G914" s="13">
        <v>0</v>
      </c>
      <c r="H914" s="13">
        <v>0</v>
      </c>
      <c r="I914" s="6"/>
      <c r="J914" s="6"/>
      <c r="K914" s="6"/>
      <c r="L914" s="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4"/>
      <c r="AS914" s="14"/>
      <c r="AT914" s="14"/>
      <c r="AU914" s="14"/>
      <c r="AV914" s="14"/>
      <c r="AW914" s="14"/>
      <c r="AX914" s="14"/>
      <c r="AY914" s="14"/>
      <c r="AZ914" s="14"/>
      <c r="BA914" s="14"/>
      <c r="BB914" s="14"/>
      <c r="BC914" s="14"/>
      <c r="BD914" s="14"/>
      <c r="BE914" s="14"/>
      <c r="BF914" s="14"/>
      <c r="BG914" s="14"/>
      <c r="BH914" s="14"/>
      <c r="BI914" s="14"/>
      <c r="BJ914" s="14"/>
      <c r="BK914" s="14"/>
      <c r="BL914" s="14"/>
      <c r="BM914" s="14"/>
      <c r="BN914" s="14"/>
      <c r="BO914" s="14"/>
      <c r="BP914" s="14"/>
      <c r="BQ914" s="14"/>
      <c r="BR914" s="14"/>
      <c r="BS914" s="14"/>
      <c r="BT914" s="13">
        <v>0</v>
      </c>
      <c r="BU914" s="13">
        <v>0</v>
      </c>
      <c r="BV914" s="13">
        <v>0</v>
      </c>
      <c r="BW914" s="13">
        <v>0</v>
      </c>
      <c r="BX914" s="13">
        <v>0</v>
      </c>
    </row>
    <row r="915" spans="1:76" x14ac:dyDescent="0.25">
      <c r="A915" s="29"/>
      <c r="B915" s="13"/>
      <c r="C915" s="13"/>
      <c r="D915" s="81"/>
      <c r="E915" s="42"/>
      <c r="F915" s="13">
        <v>0</v>
      </c>
      <c r="G915" s="13">
        <v>0</v>
      </c>
      <c r="H915" s="13">
        <v>0</v>
      </c>
      <c r="I915" s="6"/>
      <c r="J915" s="6"/>
      <c r="K915" s="6"/>
      <c r="L915" s="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4"/>
      <c r="AS915" s="14"/>
      <c r="AT915" s="14"/>
      <c r="AU915" s="14"/>
      <c r="AV915" s="14"/>
      <c r="AW915" s="14"/>
      <c r="AX915" s="14"/>
      <c r="AY915" s="14"/>
      <c r="AZ915" s="14"/>
      <c r="BA915" s="14"/>
      <c r="BB915" s="14"/>
      <c r="BC915" s="14"/>
      <c r="BD915" s="14"/>
      <c r="BE915" s="14"/>
      <c r="BF915" s="14"/>
      <c r="BG915" s="14"/>
      <c r="BH915" s="14"/>
      <c r="BI915" s="14"/>
      <c r="BJ915" s="14"/>
      <c r="BK915" s="14"/>
      <c r="BL915" s="14"/>
      <c r="BM915" s="14"/>
      <c r="BN915" s="14"/>
      <c r="BO915" s="14"/>
      <c r="BP915" s="14"/>
      <c r="BQ915" s="14"/>
      <c r="BR915" s="14"/>
      <c r="BS915" s="14"/>
      <c r="BT915" s="13">
        <v>0</v>
      </c>
      <c r="BU915" s="13">
        <v>0</v>
      </c>
      <c r="BV915" s="13">
        <v>0</v>
      </c>
      <c r="BW915" s="13">
        <v>0</v>
      </c>
      <c r="BX915" s="13">
        <v>0</v>
      </c>
    </row>
    <row r="916" spans="1:76" x14ac:dyDescent="0.25">
      <c r="A916" s="29"/>
      <c r="B916" s="13"/>
      <c r="C916" s="13"/>
      <c r="D916" s="81"/>
      <c r="E916" s="42"/>
      <c r="F916" s="13">
        <v>0</v>
      </c>
      <c r="G916" s="13">
        <v>0</v>
      </c>
      <c r="H916" s="13">
        <v>0</v>
      </c>
      <c r="I916" s="6"/>
      <c r="J916" s="6"/>
      <c r="K916" s="6"/>
      <c r="L916" s="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4"/>
      <c r="AS916" s="14"/>
      <c r="AT916" s="14"/>
      <c r="AU916" s="14"/>
      <c r="AV916" s="14"/>
      <c r="AW916" s="14"/>
      <c r="AX916" s="14"/>
      <c r="AY916" s="14"/>
      <c r="AZ916" s="14"/>
      <c r="BA916" s="14"/>
      <c r="BB916" s="14"/>
      <c r="BC916" s="14"/>
      <c r="BD916" s="14"/>
      <c r="BE916" s="14"/>
      <c r="BF916" s="14"/>
      <c r="BG916" s="14"/>
      <c r="BH916" s="14"/>
      <c r="BI916" s="14"/>
      <c r="BJ916" s="14"/>
      <c r="BK916" s="14"/>
      <c r="BL916" s="14"/>
      <c r="BM916" s="14"/>
      <c r="BN916" s="14"/>
      <c r="BO916" s="14"/>
      <c r="BP916" s="14"/>
      <c r="BQ916" s="14"/>
      <c r="BR916" s="14"/>
      <c r="BS916" s="14"/>
      <c r="BT916" s="13">
        <v>0</v>
      </c>
      <c r="BU916" s="13">
        <v>0</v>
      </c>
      <c r="BV916" s="13">
        <v>0</v>
      </c>
      <c r="BW916" s="13">
        <v>0</v>
      </c>
      <c r="BX916" s="13">
        <v>0</v>
      </c>
    </row>
    <row r="917" spans="1:76" x14ac:dyDescent="0.25">
      <c r="A917" s="29"/>
      <c r="B917" s="13"/>
      <c r="C917" s="13"/>
      <c r="D917" s="81"/>
      <c r="E917" s="42"/>
      <c r="F917" s="13">
        <v>0</v>
      </c>
      <c r="G917" s="13">
        <v>0</v>
      </c>
      <c r="H917" s="13">
        <v>0</v>
      </c>
      <c r="I917" s="6"/>
      <c r="J917" s="6"/>
      <c r="K917" s="6"/>
      <c r="L917" s="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4"/>
      <c r="AS917" s="14"/>
      <c r="AT917" s="14"/>
      <c r="AU917" s="14"/>
      <c r="AV917" s="14"/>
      <c r="AW917" s="14"/>
      <c r="AX917" s="14"/>
      <c r="AY917" s="14"/>
      <c r="AZ917" s="14"/>
      <c r="BA917" s="14"/>
      <c r="BB917" s="14"/>
      <c r="BC917" s="14"/>
      <c r="BD917" s="14"/>
      <c r="BE917" s="14"/>
      <c r="BF917" s="14"/>
      <c r="BG917" s="14"/>
      <c r="BH917" s="14"/>
      <c r="BI917" s="14"/>
      <c r="BJ917" s="14"/>
      <c r="BK917" s="14"/>
      <c r="BL917" s="14"/>
      <c r="BM917" s="14"/>
      <c r="BN917" s="14"/>
      <c r="BO917" s="14"/>
      <c r="BP917" s="14"/>
      <c r="BQ917" s="14"/>
      <c r="BR917" s="14"/>
      <c r="BS917" s="14"/>
      <c r="BT917" s="13">
        <v>0</v>
      </c>
      <c r="BU917" s="13">
        <v>0</v>
      </c>
      <c r="BV917" s="13">
        <v>0</v>
      </c>
      <c r="BW917" s="13">
        <v>0</v>
      </c>
      <c r="BX917" s="13">
        <v>0</v>
      </c>
    </row>
    <row r="918" spans="1:76" x14ac:dyDescent="0.25">
      <c r="A918" s="29"/>
      <c r="B918" s="13"/>
      <c r="C918" s="13"/>
      <c r="D918" s="81"/>
      <c r="E918" s="42"/>
      <c r="F918" s="13">
        <v>0</v>
      </c>
      <c r="G918" s="13">
        <v>0</v>
      </c>
      <c r="H918" s="13">
        <v>0</v>
      </c>
      <c r="I918" s="6"/>
      <c r="J918" s="6"/>
      <c r="K918" s="6"/>
      <c r="L918" s="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4"/>
      <c r="AS918" s="14"/>
      <c r="AT918" s="14"/>
      <c r="AU918" s="14"/>
      <c r="AV918" s="14"/>
      <c r="AW918" s="14"/>
      <c r="AX918" s="14"/>
      <c r="AY918" s="14"/>
      <c r="AZ918" s="14"/>
      <c r="BA918" s="14"/>
      <c r="BB918" s="14"/>
      <c r="BC918" s="14"/>
      <c r="BD918" s="14"/>
      <c r="BE918" s="14"/>
      <c r="BF918" s="14"/>
      <c r="BG918" s="14"/>
      <c r="BH918" s="14"/>
      <c r="BI918" s="14"/>
      <c r="BJ918" s="14"/>
      <c r="BK918" s="14"/>
      <c r="BL918" s="14"/>
      <c r="BM918" s="14"/>
      <c r="BN918" s="14"/>
      <c r="BO918" s="14"/>
      <c r="BP918" s="14"/>
      <c r="BQ918" s="14"/>
      <c r="BR918" s="14"/>
      <c r="BS918" s="14"/>
      <c r="BT918" s="13">
        <v>0</v>
      </c>
      <c r="BU918" s="13">
        <v>0</v>
      </c>
      <c r="BV918" s="13">
        <v>0</v>
      </c>
      <c r="BW918" s="13">
        <v>0</v>
      </c>
      <c r="BX918" s="13">
        <v>0</v>
      </c>
    </row>
    <row r="919" spans="1:76" x14ac:dyDescent="0.25">
      <c r="A919" s="29"/>
      <c r="B919" s="13"/>
      <c r="C919" s="13"/>
      <c r="D919" s="81"/>
      <c r="E919" s="42"/>
      <c r="F919" s="13">
        <v>0</v>
      </c>
      <c r="G919" s="13">
        <v>0</v>
      </c>
      <c r="H919" s="13">
        <v>0</v>
      </c>
      <c r="I919" s="6"/>
      <c r="J919" s="6"/>
      <c r="K919" s="6"/>
      <c r="L919" s="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4"/>
      <c r="AS919" s="14"/>
      <c r="AT919" s="14"/>
      <c r="AU919" s="14"/>
      <c r="AV919" s="14"/>
      <c r="AW919" s="14"/>
      <c r="AX919" s="14"/>
      <c r="AY919" s="14"/>
      <c r="AZ919" s="14"/>
      <c r="BA919" s="14"/>
      <c r="BB919" s="14"/>
      <c r="BC919" s="14"/>
      <c r="BD919" s="14"/>
      <c r="BE919" s="14"/>
      <c r="BF919" s="14"/>
      <c r="BG919" s="14"/>
      <c r="BH919" s="14"/>
      <c r="BI919" s="14"/>
      <c r="BJ919" s="14"/>
      <c r="BK919" s="14"/>
      <c r="BL919" s="14"/>
      <c r="BM919" s="14"/>
      <c r="BN919" s="14"/>
      <c r="BO919" s="14"/>
      <c r="BP919" s="14"/>
      <c r="BQ919" s="14"/>
      <c r="BR919" s="14"/>
      <c r="BS919" s="14"/>
      <c r="BT919" s="13">
        <v>0</v>
      </c>
      <c r="BU919" s="13">
        <v>0</v>
      </c>
      <c r="BV919" s="13">
        <v>0</v>
      </c>
      <c r="BW919" s="13">
        <v>0</v>
      </c>
      <c r="BX919" s="13">
        <v>0</v>
      </c>
    </row>
    <row r="920" spans="1:76" x14ac:dyDescent="0.25">
      <c r="A920" s="29"/>
      <c r="B920" s="13"/>
      <c r="C920" s="13"/>
      <c r="D920" s="81"/>
      <c r="E920" s="42"/>
      <c r="F920" s="13">
        <v>0</v>
      </c>
      <c r="G920" s="13">
        <v>0</v>
      </c>
      <c r="H920" s="13">
        <v>0</v>
      </c>
      <c r="I920" s="6"/>
      <c r="J920" s="6"/>
      <c r="K920" s="6"/>
      <c r="L920" s="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4"/>
      <c r="AS920" s="14"/>
      <c r="AT920" s="14"/>
      <c r="AU920" s="14"/>
      <c r="AV920" s="14"/>
      <c r="AW920" s="14"/>
      <c r="AX920" s="14"/>
      <c r="AY920" s="14"/>
      <c r="AZ920" s="14"/>
      <c r="BA920" s="14"/>
      <c r="BB920" s="14"/>
      <c r="BC920" s="14"/>
      <c r="BD920" s="14"/>
      <c r="BE920" s="14"/>
      <c r="BF920" s="14"/>
      <c r="BG920" s="14"/>
      <c r="BH920" s="14"/>
      <c r="BI920" s="14"/>
      <c r="BJ920" s="14"/>
      <c r="BK920" s="14"/>
      <c r="BL920" s="14"/>
      <c r="BM920" s="14"/>
      <c r="BN920" s="14"/>
      <c r="BO920" s="14"/>
      <c r="BP920" s="14"/>
      <c r="BQ920" s="14"/>
      <c r="BR920" s="14"/>
      <c r="BS920" s="14"/>
      <c r="BT920" s="13">
        <v>0</v>
      </c>
      <c r="BU920" s="13">
        <v>0</v>
      </c>
      <c r="BV920" s="13">
        <v>0</v>
      </c>
      <c r="BW920" s="13">
        <v>0</v>
      </c>
      <c r="BX920" s="13">
        <v>0</v>
      </c>
    </row>
    <row r="921" spans="1:76" x14ac:dyDescent="0.25">
      <c r="A921" s="29"/>
      <c r="B921" s="13"/>
      <c r="C921" s="13"/>
      <c r="D921" s="81"/>
      <c r="E921" s="42"/>
      <c r="F921" s="13">
        <v>0</v>
      </c>
      <c r="G921" s="13">
        <v>0</v>
      </c>
      <c r="H921" s="13">
        <v>0</v>
      </c>
      <c r="I921" s="6"/>
      <c r="J921" s="6"/>
      <c r="K921" s="6"/>
      <c r="L921" s="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4"/>
      <c r="AS921" s="14"/>
      <c r="AT921" s="14"/>
      <c r="AU921" s="14"/>
      <c r="AV921" s="14"/>
      <c r="AW921" s="14"/>
      <c r="AX921" s="14"/>
      <c r="AY921" s="14"/>
      <c r="AZ921" s="14"/>
      <c r="BA921" s="14"/>
      <c r="BB921" s="14"/>
      <c r="BC921" s="14"/>
      <c r="BD921" s="14"/>
      <c r="BE921" s="14"/>
      <c r="BF921" s="14"/>
      <c r="BG921" s="14"/>
      <c r="BH921" s="14"/>
      <c r="BI921" s="14"/>
      <c r="BJ921" s="14"/>
      <c r="BK921" s="14"/>
      <c r="BL921" s="14"/>
      <c r="BM921" s="14"/>
      <c r="BN921" s="14"/>
      <c r="BO921" s="14"/>
      <c r="BP921" s="14"/>
      <c r="BQ921" s="14"/>
      <c r="BR921" s="14"/>
      <c r="BS921" s="14"/>
      <c r="BT921" s="13">
        <v>0</v>
      </c>
      <c r="BU921" s="13">
        <v>0</v>
      </c>
      <c r="BV921" s="13">
        <v>0</v>
      </c>
      <c r="BW921" s="13">
        <v>0</v>
      </c>
      <c r="BX921" s="13">
        <v>0</v>
      </c>
    </row>
    <row r="922" spans="1:76" x14ac:dyDescent="0.25">
      <c r="A922" s="29"/>
      <c r="B922" s="13"/>
      <c r="C922" s="13"/>
      <c r="D922" s="81"/>
      <c r="E922" s="42"/>
      <c r="F922" s="13">
        <v>0</v>
      </c>
      <c r="G922" s="13">
        <v>0</v>
      </c>
      <c r="H922" s="13">
        <v>0</v>
      </c>
      <c r="I922" s="6"/>
      <c r="J922" s="6"/>
      <c r="K922" s="6"/>
      <c r="L922" s="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4"/>
      <c r="AS922" s="14"/>
      <c r="AT922" s="14"/>
      <c r="AU922" s="14"/>
      <c r="AV922" s="14"/>
      <c r="AW922" s="14"/>
      <c r="AX922" s="14"/>
      <c r="AY922" s="14"/>
      <c r="AZ922" s="14"/>
      <c r="BA922" s="14"/>
      <c r="BB922" s="14"/>
      <c r="BC922" s="14"/>
      <c r="BD922" s="14"/>
      <c r="BE922" s="14"/>
      <c r="BF922" s="14"/>
      <c r="BG922" s="14"/>
      <c r="BH922" s="14"/>
      <c r="BI922" s="14"/>
      <c r="BJ922" s="14"/>
      <c r="BK922" s="14"/>
      <c r="BL922" s="14"/>
      <c r="BM922" s="14"/>
      <c r="BN922" s="14"/>
      <c r="BO922" s="14"/>
      <c r="BP922" s="14"/>
      <c r="BQ922" s="14"/>
      <c r="BR922" s="14"/>
      <c r="BS922" s="14"/>
      <c r="BT922" s="13">
        <v>0</v>
      </c>
      <c r="BU922" s="13">
        <v>0</v>
      </c>
      <c r="BV922" s="13">
        <v>0</v>
      </c>
      <c r="BW922" s="13">
        <v>0</v>
      </c>
      <c r="BX922" s="13">
        <v>0</v>
      </c>
    </row>
    <row r="923" spans="1:76" x14ac:dyDescent="0.25">
      <c r="A923" s="29"/>
      <c r="B923" s="13"/>
      <c r="C923" s="13"/>
      <c r="D923" s="81"/>
      <c r="E923" s="42"/>
      <c r="F923" s="13">
        <v>0</v>
      </c>
      <c r="G923" s="13">
        <v>0</v>
      </c>
      <c r="H923" s="13">
        <v>0</v>
      </c>
      <c r="I923" s="6"/>
      <c r="J923" s="6"/>
      <c r="K923" s="6"/>
      <c r="L923" s="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4"/>
      <c r="AS923" s="14"/>
      <c r="AT923" s="14"/>
      <c r="AU923" s="14"/>
      <c r="AV923" s="14"/>
      <c r="AW923" s="14"/>
      <c r="AX923" s="14"/>
      <c r="AY923" s="14"/>
      <c r="AZ923" s="14"/>
      <c r="BA923" s="14"/>
      <c r="BB923" s="14"/>
      <c r="BC923" s="14"/>
      <c r="BD923" s="14"/>
      <c r="BE923" s="14"/>
      <c r="BF923" s="14"/>
      <c r="BG923" s="14"/>
      <c r="BH923" s="14"/>
      <c r="BI923" s="14"/>
      <c r="BJ923" s="14"/>
      <c r="BK923" s="14"/>
      <c r="BL923" s="14"/>
      <c r="BM923" s="14"/>
      <c r="BN923" s="14"/>
      <c r="BO923" s="14"/>
      <c r="BP923" s="14"/>
      <c r="BQ923" s="14"/>
      <c r="BR923" s="14"/>
      <c r="BS923" s="14"/>
      <c r="BT923" s="13">
        <v>0</v>
      </c>
      <c r="BU923" s="13">
        <v>0</v>
      </c>
      <c r="BV923" s="13">
        <v>0</v>
      </c>
      <c r="BW923" s="13">
        <v>0</v>
      </c>
      <c r="BX923" s="13">
        <v>0</v>
      </c>
    </row>
    <row r="924" spans="1:76" x14ac:dyDescent="0.25">
      <c r="A924" s="29"/>
      <c r="B924" s="13"/>
      <c r="C924" s="13"/>
      <c r="D924" s="81"/>
      <c r="E924" s="42"/>
      <c r="F924" s="13">
        <v>0</v>
      </c>
      <c r="G924" s="13">
        <v>0</v>
      </c>
      <c r="H924" s="13">
        <v>0</v>
      </c>
      <c r="I924" s="6"/>
      <c r="J924" s="6"/>
      <c r="K924" s="6"/>
      <c r="L924" s="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4"/>
      <c r="AS924" s="14"/>
      <c r="AT924" s="14"/>
      <c r="AU924" s="14"/>
      <c r="AV924" s="14"/>
      <c r="AW924" s="14"/>
      <c r="AX924" s="14"/>
      <c r="AY924" s="14"/>
      <c r="AZ924" s="14"/>
      <c r="BA924" s="14"/>
      <c r="BB924" s="14"/>
      <c r="BC924" s="14"/>
      <c r="BD924" s="14"/>
      <c r="BE924" s="14"/>
      <c r="BF924" s="14"/>
      <c r="BG924" s="14"/>
      <c r="BH924" s="14"/>
      <c r="BI924" s="14"/>
      <c r="BJ924" s="14"/>
      <c r="BK924" s="14"/>
      <c r="BL924" s="14"/>
      <c r="BM924" s="14"/>
      <c r="BN924" s="14"/>
      <c r="BO924" s="14"/>
      <c r="BP924" s="14"/>
      <c r="BQ924" s="14"/>
      <c r="BR924" s="14"/>
      <c r="BS924" s="14"/>
      <c r="BT924" s="13">
        <v>0</v>
      </c>
      <c r="BU924" s="13">
        <v>0</v>
      </c>
      <c r="BV924" s="13">
        <v>0</v>
      </c>
      <c r="BW924" s="13">
        <v>0</v>
      </c>
      <c r="BX924" s="13">
        <v>0</v>
      </c>
    </row>
    <row r="925" spans="1:76" x14ac:dyDescent="0.25">
      <c r="A925" s="29"/>
      <c r="B925" s="13"/>
      <c r="C925" s="13"/>
      <c r="D925" s="81"/>
      <c r="E925" s="42"/>
      <c r="F925" s="13">
        <v>0</v>
      </c>
      <c r="G925" s="13">
        <v>0</v>
      </c>
      <c r="H925" s="13">
        <v>0</v>
      </c>
      <c r="I925" s="6"/>
      <c r="J925" s="6"/>
      <c r="K925" s="6"/>
      <c r="L925" s="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4"/>
      <c r="AS925" s="14"/>
      <c r="AT925" s="14"/>
      <c r="AU925" s="14"/>
      <c r="AV925" s="14"/>
      <c r="AW925" s="14"/>
      <c r="AX925" s="14"/>
      <c r="AY925" s="14"/>
      <c r="AZ925" s="14"/>
      <c r="BA925" s="14"/>
      <c r="BB925" s="14"/>
      <c r="BC925" s="14"/>
      <c r="BD925" s="14"/>
      <c r="BE925" s="14"/>
      <c r="BF925" s="14"/>
      <c r="BG925" s="14"/>
      <c r="BH925" s="14"/>
      <c r="BI925" s="14"/>
      <c r="BJ925" s="14"/>
      <c r="BK925" s="14"/>
      <c r="BL925" s="14"/>
      <c r="BM925" s="14"/>
      <c r="BN925" s="14"/>
      <c r="BO925" s="14"/>
      <c r="BP925" s="14"/>
      <c r="BQ925" s="14"/>
      <c r="BR925" s="14"/>
      <c r="BS925" s="14"/>
      <c r="BT925" s="13">
        <v>0</v>
      </c>
      <c r="BU925" s="13">
        <v>0</v>
      </c>
      <c r="BV925" s="13">
        <v>0</v>
      </c>
      <c r="BW925" s="13">
        <v>0</v>
      </c>
      <c r="BX925" s="13">
        <v>0</v>
      </c>
    </row>
    <row r="926" spans="1:76" x14ac:dyDescent="0.25">
      <c r="A926" s="29"/>
      <c r="B926" s="13"/>
      <c r="C926" s="13"/>
      <c r="D926" s="81"/>
      <c r="E926" s="42"/>
      <c r="F926" s="13">
        <v>0</v>
      </c>
      <c r="G926" s="13">
        <v>0</v>
      </c>
      <c r="H926" s="13">
        <v>0</v>
      </c>
      <c r="I926" s="6"/>
      <c r="J926" s="6"/>
      <c r="K926" s="6"/>
      <c r="L926" s="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4"/>
      <c r="AS926" s="14"/>
      <c r="AT926" s="14"/>
      <c r="AU926" s="14"/>
      <c r="AV926" s="14"/>
      <c r="AW926" s="14"/>
      <c r="AX926" s="14"/>
      <c r="AY926" s="14"/>
      <c r="AZ926" s="14"/>
      <c r="BA926" s="14"/>
      <c r="BB926" s="14"/>
      <c r="BC926" s="14"/>
      <c r="BD926" s="14"/>
      <c r="BE926" s="14"/>
      <c r="BF926" s="14"/>
      <c r="BG926" s="14"/>
      <c r="BH926" s="14"/>
      <c r="BI926" s="14"/>
      <c r="BJ926" s="14"/>
      <c r="BK926" s="14"/>
      <c r="BL926" s="14"/>
      <c r="BM926" s="14"/>
      <c r="BN926" s="14"/>
      <c r="BO926" s="14"/>
      <c r="BP926" s="14"/>
      <c r="BQ926" s="14"/>
      <c r="BR926" s="14"/>
      <c r="BS926" s="14"/>
      <c r="BT926" s="13">
        <v>0</v>
      </c>
      <c r="BU926" s="13">
        <v>0</v>
      </c>
      <c r="BV926" s="13">
        <v>0</v>
      </c>
      <c r="BW926" s="13">
        <v>0</v>
      </c>
      <c r="BX926" s="13">
        <v>0</v>
      </c>
    </row>
    <row r="927" spans="1:76" x14ac:dyDescent="0.25">
      <c r="A927" s="29"/>
      <c r="B927" s="13"/>
      <c r="C927" s="13"/>
      <c r="D927" s="81"/>
      <c r="E927" s="42"/>
      <c r="F927" s="13">
        <v>0</v>
      </c>
      <c r="G927" s="13">
        <v>0</v>
      </c>
      <c r="H927" s="13">
        <v>0</v>
      </c>
      <c r="I927" s="6"/>
      <c r="J927" s="6"/>
      <c r="K927" s="6"/>
      <c r="L927" s="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4"/>
      <c r="AS927" s="14"/>
      <c r="AT927" s="14"/>
      <c r="AU927" s="14"/>
      <c r="AV927" s="14"/>
      <c r="AW927" s="14"/>
      <c r="AX927" s="14"/>
      <c r="AY927" s="14"/>
      <c r="AZ927" s="14"/>
      <c r="BA927" s="14"/>
      <c r="BB927" s="14"/>
      <c r="BC927" s="14"/>
      <c r="BD927" s="14"/>
      <c r="BE927" s="14"/>
      <c r="BF927" s="14"/>
      <c r="BG927" s="14"/>
      <c r="BH927" s="14"/>
      <c r="BI927" s="14"/>
      <c r="BJ927" s="14"/>
      <c r="BK927" s="14"/>
      <c r="BL927" s="14"/>
      <c r="BM927" s="14"/>
      <c r="BN927" s="14"/>
      <c r="BO927" s="14"/>
      <c r="BP927" s="14"/>
      <c r="BQ927" s="14"/>
      <c r="BR927" s="14"/>
      <c r="BS927" s="14"/>
      <c r="BT927" s="13">
        <v>0</v>
      </c>
      <c r="BU927" s="13">
        <v>0</v>
      </c>
      <c r="BV927" s="13">
        <v>0</v>
      </c>
      <c r="BW927" s="13">
        <v>0</v>
      </c>
      <c r="BX927" s="13">
        <v>0</v>
      </c>
    </row>
    <row r="928" spans="1:76" x14ac:dyDescent="0.25">
      <c r="A928" s="29"/>
      <c r="B928" s="13"/>
      <c r="C928" s="13"/>
      <c r="D928" s="81"/>
      <c r="E928" s="42"/>
      <c r="F928" s="13">
        <v>0</v>
      </c>
      <c r="G928" s="13">
        <v>0</v>
      </c>
      <c r="H928" s="13">
        <v>0</v>
      </c>
      <c r="I928" s="6"/>
      <c r="J928" s="6"/>
      <c r="K928" s="6"/>
      <c r="L928" s="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4"/>
      <c r="AS928" s="14"/>
      <c r="AT928" s="14"/>
      <c r="AU928" s="14"/>
      <c r="AV928" s="14"/>
      <c r="AW928" s="14"/>
      <c r="AX928" s="14"/>
      <c r="AY928" s="14"/>
      <c r="AZ928" s="14"/>
      <c r="BA928" s="14"/>
      <c r="BB928" s="14"/>
      <c r="BC928" s="14"/>
      <c r="BD928" s="14"/>
      <c r="BE928" s="14"/>
      <c r="BF928" s="14"/>
      <c r="BG928" s="14"/>
      <c r="BH928" s="14"/>
      <c r="BI928" s="14"/>
      <c r="BJ928" s="14"/>
      <c r="BK928" s="14"/>
      <c r="BL928" s="14"/>
      <c r="BM928" s="14"/>
      <c r="BN928" s="14"/>
      <c r="BO928" s="14"/>
      <c r="BP928" s="14"/>
      <c r="BQ928" s="14"/>
      <c r="BR928" s="14"/>
      <c r="BS928" s="14"/>
      <c r="BT928" s="13">
        <v>0</v>
      </c>
      <c r="BU928" s="13">
        <v>0</v>
      </c>
      <c r="BV928" s="13">
        <v>0</v>
      </c>
      <c r="BW928" s="13">
        <v>0</v>
      </c>
      <c r="BX928" s="13">
        <v>0</v>
      </c>
    </row>
    <row r="929" spans="1:76" x14ac:dyDescent="0.25">
      <c r="A929" s="29"/>
      <c r="B929" s="13"/>
      <c r="C929" s="13"/>
      <c r="D929" s="81"/>
      <c r="E929" s="42"/>
      <c r="F929" s="13">
        <v>0</v>
      </c>
      <c r="G929" s="13">
        <v>0</v>
      </c>
      <c r="H929" s="13">
        <v>0</v>
      </c>
      <c r="I929" s="6"/>
      <c r="J929" s="6"/>
      <c r="K929" s="6"/>
      <c r="L929" s="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4"/>
      <c r="AS929" s="14"/>
      <c r="AT929" s="14"/>
      <c r="AU929" s="14"/>
      <c r="AV929" s="14"/>
      <c r="AW929" s="14"/>
      <c r="AX929" s="14"/>
      <c r="AY929" s="14"/>
      <c r="AZ929" s="14"/>
      <c r="BA929" s="14"/>
      <c r="BB929" s="14"/>
      <c r="BC929" s="14"/>
      <c r="BD929" s="14"/>
      <c r="BE929" s="14"/>
      <c r="BF929" s="14"/>
      <c r="BG929" s="14"/>
      <c r="BH929" s="14"/>
      <c r="BI929" s="14"/>
      <c r="BJ929" s="14"/>
      <c r="BK929" s="14"/>
      <c r="BL929" s="14"/>
      <c r="BM929" s="14"/>
      <c r="BN929" s="14"/>
      <c r="BO929" s="14"/>
      <c r="BP929" s="14"/>
      <c r="BQ929" s="14"/>
      <c r="BR929" s="14"/>
      <c r="BS929" s="14"/>
      <c r="BT929" s="13">
        <v>0</v>
      </c>
      <c r="BU929" s="13">
        <v>0</v>
      </c>
      <c r="BV929" s="13">
        <v>0</v>
      </c>
      <c r="BW929" s="13">
        <v>0</v>
      </c>
      <c r="BX929" s="13">
        <v>0</v>
      </c>
    </row>
    <row r="930" spans="1:76" x14ac:dyDescent="0.25">
      <c r="A930" s="29"/>
      <c r="B930" s="13"/>
      <c r="C930" s="13"/>
      <c r="D930" s="81"/>
      <c r="E930" s="42"/>
      <c r="F930" s="13">
        <v>0</v>
      </c>
      <c r="G930" s="13">
        <v>0</v>
      </c>
      <c r="H930" s="13">
        <v>0</v>
      </c>
      <c r="I930" s="6"/>
      <c r="J930" s="6"/>
      <c r="K930" s="6"/>
      <c r="L930" s="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4"/>
      <c r="AS930" s="14"/>
      <c r="AT930" s="14"/>
      <c r="AU930" s="14"/>
      <c r="AV930" s="14"/>
      <c r="AW930" s="14"/>
      <c r="AX930" s="14"/>
      <c r="AY930" s="14"/>
      <c r="AZ930" s="14"/>
      <c r="BA930" s="14"/>
      <c r="BB930" s="14"/>
      <c r="BC930" s="14"/>
      <c r="BD930" s="14"/>
      <c r="BE930" s="14"/>
      <c r="BF930" s="14"/>
      <c r="BG930" s="14"/>
      <c r="BH930" s="14"/>
      <c r="BI930" s="14"/>
      <c r="BJ930" s="14"/>
      <c r="BK930" s="14"/>
      <c r="BL930" s="14"/>
      <c r="BM930" s="14"/>
      <c r="BN930" s="14"/>
      <c r="BO930" s="14"/>
      <c r="BP930" s="14"/>
      <c r="BQ930" s="14"/>
      <c r="BR930" s="14"/>
      <c r="BS930" s="14"/>
      <c r="BT930" s="13">
        <v>0</v>
      </c>
      <c r="BU930" s="13">
        <v>0</v>
      </c>
      <c r="BV930" s="13">
        <v>0</v>
      </c>
      <c r="BW930" s="13">
        <v>0</v>
      </c>
      <c r="BX930" s="13">
        <v>0</v>
      </c>
    </row>
    <row r="931" spans="1:76" x14ac:dyDescent="0.25">
      <c r="A931" s="29"/>
      <c r="B931" s="13"/>
      <c r="C931" s="13"/>
      <c r="D931" s="81"/>
      <c r="E931" s="42"/>
      <c r="F931" s="13">
        <v>0</v>
      </c>
      <c r="G931" s="13">
        <v>0</v>
      </c>
      <c r="H931" s="13">
        <v>0</v>
      </c>
      <c r="I931" s="6"/>
      <c r="J931" s="6"/>
      <c r="K931" s="6"/>
      <c r="L931" s="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4"/>
      <c r="AS931" s="14"/>
      <c r="AT931" s="14"/>
      <c r="AU931" s="14"/>
      <c r="AV931" s="14"/>
      <c r="AW931" s="14"/>
      <c r="AX931" s="14"/>
      <c r="AY931" s="14"/>
      <c r="AZ931" s="14"/>
      <c r="BA931" s="14"/>
      <c r="BB931" s="14"/>
      <c r="BC931" s="14"/>
      <c r="BD931" s="14"/>
      <c r="BE931" s="14"/>
      <c r="BF931" s="14"/>
      <c r="BG931" s="14"/>
      <c r="BH931" s="14"/>
      <c r="BI931" s="14"/>
      <c r="BJ931" s="14"/>
      <c r="BK931" s="14"/>
      <c r="BL931" s="14"/>
      <c r="BM931" s="14"/>
      <c r="BN931" s="14"/>
      <c r="BO931" s="14"/>
      <c r="BP931" s="14"/>
      <c r="BQ931" s="14"/>
      <c r="BR931" s="14"/>
      <c r="BS931" s="14"/>
      <c r="BT931" s="13">
        <v>0</v>
      </c>
      <c r="BU931" s="13">
        <v>0</v>
      </c>
      <c r="BV931" s="13">
        <v>0</v>
      </c>
      <c r="BW931" s="13">
        <v>0</v>
      </c>
      <c r="BX931" s="13">
        <v>0</v>
      </c>
    </row>
    <row r="932" spans="1:76" x14ac:dyDescent="0.25">
      <c r="A932" s="29"/>
      <c r="B932" s="13"/>
      <c r="C932" s="13"/>
      <c r="D932" s="81"/>
      <c r="E932" s="42"/>
      <c r="F932" s="13">
        <v>0</v>
      </c>
      <c r="G932" s="13">
        <v>0</v>
      </c>
      <c r="H932" s="13">
        <v>0</v>
      </c>
      <c r="I932" s="6"/>
      <c r="J932" s="6"/>
      <c r="K932" s="6"/>
      <c r="L932" s="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4"/>
      <c r="AS932" s="14"/>
      <c r="AT932" s="14"/>
      <c r="AU932" s="14"/>
      <c r="AV932" s="14"/>
      <c r="AW932" s="14"/>
      <c r="AX932" s="14"/>
      <c r="AY932" s="14"/>
      <c r="AZ932" s="14"/>
      <c r="BA932" s="14"/>
      <c r="BB932" s="14"/>
      <c r="BC932" s="14"/>
      <c r="BD932" s="14"/>
      <c r="BE932" s="14"/>
      <c r="BF932" s="14"/>
      <c r="BG932" s="14"/>
      <c r="BH932" s="14"/>
      <c r="BI932" s="14"/>
      <c r="BJ932" s="14"/>
      <c r="BK932" s="14"/>
      <c r="BL932" s="14"/>
      <c r="BM932" s="14"/>
      <c r="BN932" s="14"/>
      <c r="BO932" s="14"/>
      <c r="BP932" s="14"/>
      <c r="BQ932" s="14"/>
      <c r="BR932" s="14"/>
      <c r="BS932" s="14"/>
      <c r="BT932" s="13">
        <v>0</v>
      </c>
      <c r="BU932" s="13">
        <v>0</v>
      </c>
      <c r="BV932" s="13">
        <v>0</v>
      </c>
      <c r="BW932" s="13">
        <v>0</v>
      </c>
      <c r="BX932" s="13">
        <v>0</v>
      </c>
    </row>
    <row r="933" spans="1:76" x14ac:dyDescent="0.25">
      <c r="A933" s="29"/>
      <c r="B933" s="13"/>
      <c r="C933" s="13"/>
      <c r="D933" s="81"/>
      <c r="E933" s="42"/>
      <c r="F933" s="13">
        <v>0</v>
      </c>
      <c r="G933" s="13">
        <v>0</v>
      </c>
      <c r="H933" s="13">
        <v>0</v>
      </c>
      <c r="I933" s="6"/>
      <c r="J933" s="6"/>
      <c r="K933" s="6"/>
      <c r="L933" s="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4"/>
      <c r="AS933" s="14"/>
      <c r="AT933" s="14"/>
      <c r="AU933" s="14"/>
      <c r="AV933" s="14"/>
      <c r="AW933" s="14"/>
      <c r="AX933" s="14"/>
      <c r="AY933" s="14"/>
      <c r="AZ933" s="14"/>
      <c r="BA933" s="14"/>
      <c r="BB933" s="14"/>
      <c r="BC933" s="14"/>
      <c r="BD933" s="14"/>
      <c r="BE933" s="14"/>
      <c r="BF933" s="14"/>
      <c r="BG933" s="14"/>
      <c r="BH933" s="14"/>
      <c r="BI933" s="14"/>
      <c r="BJ933" s="14"/>
      <c r="BK933" s="14"/>
      <c r="BL933" s="14"/>
      <c r="BM933" s="14"/>
      <c r="BN933" s="14"/>
      <c r="BO933" s="14"/>
      <c r="BP933" s="14"/>
      <c r="BQ933" s="14"/>
      <c r="BR933" s="14"/>
      <c r="BS933" s="14"/>
      <c r="BT933" s="13">
        <v>0</v>
      </c>
      <c r="BU933" s="13">
        <v>0</v>
      </c>
      <c r="BV933" s="13">
        <v>0</v>
      </c>
      <c r="BW933" s="13">
        <v>0</v>
      </c>
      <c r="BX933" s="13">
        <v>0</v>
      </c>
    </row>
    <row r="934" spans="1:76" x14ac:dyDescent="0.25">
      <c r="A934" s="29"/>
      <c r="B934" s="13"/>
      <c r="C934" s="13"/>
      <c r="D934" s="81"/>
      <c r="E934" s="42"/>
      <c r="F934" s="13">
        <v>0</v>
      </c>
      <c r="G934" s="13">
        <v>0</v>
      </c>
      <c r="H934" s="13">
        <v>0</v>
      </c>
      <c r="I934" s="6"/>
      <c r="J934" s="6"/>
      <c r="K934" s="6"/>
      <c r="L934" s="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4"/>
      <c r="AS934" s="14"/>
      <c r="AT934" s="14"/>
      <c r="AU934" s="14"/>
      <c r="AV934" s="14"/>
      <c r="AW934" s="14"/>
      <c r="AX934" s="14"/>
      <c r="AY934" s="14"/>
      <c r="AZ934" s="14"/>
      <c r="BA934" s="14"/>
      <c r="BB934" s="14"/>
      <c r="BC934" s="14"/>
      <c r="BD934" s="14"/>
      <c r="BE934" s="14"/>
      <c r="BF934" s="14"/>
      <c r="BG934" s="14"/>
      <c r="BH934" s="14"/>
      <c r="BI934" s="14"/>
      <c r="BJ934" s="14"/>
      <c r="BK934" s="14"/>
      <c r="BL934" s="14"/>
      <c r="BM934" s="14"/>
      <c r="BN934" s="14"/>
      <c r="BO934" s="14"/>
      <c r="BP934" s="14"/>
      <c r="BQ934" s="14"/>
      <c r="BR934" s="14"/>
      <c r="BS934" s="14"/>
      <c r="BT934" s="13">
        <v>0</v>
      </c>
      <c r="BU934" s="13">
        <v>0</v>
      </c>
      <c r="BV934" s="13">
        <v>0</v>
      </c>
      <c r="BW934" s="13">
        <v>0</v>
      </c>
      <c r="BX934" s="13">
        <v>0</v>
      </c>
    </row>
    <row r="935" spans="1:76" x14ac:dyDescent="0.25">
      <c r="A935" s="29"/>
      <c r="B935" s="13"/>
      <c r="C935" s="13"/>
      <c r="D935" s="81"/>
      <c r="E935" s="42"/>
      <c r="F935" s="13">
        <v>0</v>
      </c>
      <c r="G935" s="13">
        <v>0</v>
      </c>
      <c r="H935" s="13">
        <v>0</v>
      </c>
      <c r="I935" s="6"/>
      <c r="J935" s="6"/>
      <c r="K935" s="6"/>
      <c r="L935" s="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4"/>
      <c r="AS935" s="14"/>
      <c r="AT935" s="14"/>
      <c r="AU935" s="14"/>
      <c r="AV935" s="14"/>
      <c r="AW935" s="14"/>
      <c r="AX935" s="14"/>
      <c r="AY935" s="14"/>
      <c r="AZ935" s="14"/>
      <c r="BA935" s="14"/>
      <c r="BB935" s="14"/>
      <c r="BC935" s="14"/>
      <c r="BD935" s="14"/>
      <c r="BE935" s="14"/>
      <c r="BF935" s="14"/>
      <c r="BG935" s="14"/>
      <c r="BH935" s="14"/>
      <c r="BI935" s="14"/>
      <c r="BJ935" s="14"/>
      <c r="BK935" s="14"/>
      <c r="BL935" s="14"/>
      <c r="BM935" s="14"/>
      <c r="BN935" s="14"/>
      <c r="BO935" s="14"/>
      <c r="BP935" s="14"/>
      <c r="BQ935" s="14"/>
      <c r="BR935" s="14"/>
      <c r="BS935" s="14"/>
      <c r="BT935" s="13">
        <v>0</v>
      </c>
      <c r="BU935" s="13">
        <v>0</v>
      </c>
      <c r="BV935" s="13">
        <v>0</v>
      </c>
      <c r="BW935" s="13">
        <v>0</v>
      </c>
      <c r="BX935" s="13">
        <v>0</v>
      </c>
    </row>
    <row r="936" spans="1:76" x14ac:dyDescent="0.25">
      <c r="A936" s="29"/>
      <c r="B936" s="13"/>
      <c r="C936" s="13"/>
      <c r="D936" s="81"/>
      <c r="E936" s="42"/>
      <c r="F936" s="13">
        <v>0</v>
      </c>
      <c r="G936" s="13">
        <v>0</v>
      </c>
      <c r="H936" s="13">
        <v>0</v>
      </c>
      <c r="I936" s="6"/>
      <c r="J936" s="6"/>
      <c r="K936" s="6"/>
      <c r="L936" s="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4"/>
      <c r="AS936" s="14"/>
      <c r="AT936" s="14"/>
      <c r="AU936" s="14"/>
      <c r="AV936" s="14"/>
      <c r="AW936" s="14"/>
      <c r="AX936" s="14"/>
      <c r="AY936" s="14"/>
      <c r="AZ936" s="14"/>
      <c r="BA936" s="14"/>
      <c r="BB936" s="14"/>
      <c r="BC936" s="14"/>
      <c r="BD936" s="14"/>
      <c r="BE936" s="14"/>
      <c r="BF936" s="14"/>
      <c r="BG936" s="14"/>
      <c r="BH936" s="14"/>
      <c r="BI936" s="14"/>
      <c r="BJ936" s="14"/>
      <c r="BK936" s="14"/>
      <c r="BL936" s="14"/>
      <c r="BM936" s="14"/>
      <c r="BN936" s="14"/>
      <c r="BO936" s="14"/>
      <c r="BP936" s="14"/>
      <c r="BQ936" s="14"/>
      <c r="BR936" s="14"/>
      <c r="BS936" s="14"/>
      <c r="BT936" s="13">
        <v>0</v>
      </c>
      <c r="BU936" s="13">
        <v>0</v>
      </c>
      <c r="BV936" s="13">
        <v>0</v>
      </c>
      <c r="BW936" s="13">
        <v>0</v>
      </c>
      <c r="BX936" s="13">
        <v>0</v>
      </c>
    </row>
    <row r="937" spans="1:76" x14ac:dyDescent="0.25">
      <c r="A937" s="29"/>
      <c r="B937" s="13"/>
      <c r="C937" s="13"/>
      <c r="D937" s="81"/>
      <c r="E937" s="42"/>
      <c r="F937" s="13">
        <v>0</v>
      </c>
      <c r="G937" s="13">
        <v>0</v>
      </c>
      <c r="H937" s="13">
        <v>0</v>
      </c>
      <c r="I937" s="6"/>
      <c r="J937" s="6"/>
      <c r="K937" s="6"/>
      <c r="L937" s="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4"/>
      <c r="AS937" s="14"/>
      <c r="AT937" s="14"/>
      <c r="AU937" s="14"/>
      <c r="AV937" s="14"/>
      <c r="AW937" s="14"/>
      <c r="AX937" s="14"/>
      <c r="AY937" s="14"/>
      <c r="AZ937" s="14"/>
      <c r="BA937" s="14"/>
      <c r="BB937" s="14"/>
      <c r="BC937" s="14"/>
      <c r="BD937" s="14"/>
      <c r="BE937" s="14"/>
      <c r="BF937" s="14"/>
      <c r="BG937" s="14"/>
      <c r="BH937" s="14"/>
      <c r="BI937" s="14"/>
      <c r="BJ937" s="14"/>
      <c r="BK937" s="14"/>
      <c r="BL937" s="14"/>
      <c r="BM937" s="14"/>
      <c r="BN937" s="14"/>
      <c r="BO937" s="14"/>
      <c r="BP937" s="14"/>
      <c r="BQ937" s="14"/>
      <c r="BR937" s="14"/>
      <c r="BS937" s="14"/>
      <c r="BT937" s="13">
        <v>0</v>
      </c>
      <c r="BU937" s="13">
        <v>0</v>
      </c>
      <c r="BV937" s="13">
        <v>0</v>
      </c>
      <c r="BW937" s="13">
        <v>0</v>
      </c>
      <c r="BX937" s="13">
        <v>0</v>
      </c>
    </row>
    <row r="938" spans="1:76" x14ac:dyDescent="0.25">
      <c r="A938" s="29"/>
      <c r="B938" s="13"/>
      <c r="C938" s="13"/>
      <c r="D938" s="81"/>
      <c r="E938" s="42"/>
      <c r="F938" s="13">
        <v>0</v>
      </c>
      <c r="G938" s="13">
        <v>0</v>
      </c>
      <c r="H938" s="13">
        <v>0</v>
      </c>
      <c r="I938" s="6"/>
      <c r="J938" s="6"/>
      <c r="K938" s="6"/>
      <c r="L938" s="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4"/>
      <c r="AS938" s="14"/>
      <c r="AT938" s="14"/>
      <c r="AU938" s="14"/>
      <c r="AV938" s="14"/>
      <c r="AW938" s="14"/>
      <c r="AX938" s="14"/>
      <c r="AY938" s="14"/>
      <c r="AZ938" s="14"/>
      <c r="BA938" s="14"/>
      <c r="BB938" s="14"/>
      <c r="BC938" s="14"/>
      <c r="BD938" s="14"/>
      <c r="BE938" s="14"/>
      <c r="BF938" s="14"/>
      <c r="BG938" s="14"/>
      <c r="BH938" s="14"/>
      <c r="BI938" s="14"/>
      <c r="BJ938" s="14"/>
      <c r="BK938" s="14"/>
      <c r="BL938" s="14"/>
      <c r="BM938" s="14"/>
      <c r="BN938" s="14"/>
      <c r="BO938" s="14"/>
      <c r="BP938" s="14"/>
      <c r="BQ938" s="14"/>
      <c r="BR938" s="14"/>
      <c r="BS938" s="14"/>
      <c r="BT938" s="13">
        <v>0</v>
      </c>
      <c r="BU938" s="13">
        <v>0</v>
      </c>
      <c r="BV938" s="13">
        <v>0</v>
      </c>
      <c r="BW938" s="13">
        <v>0</v>
      </c>
      <c r="BX938" s="13">
        <v>0</v>
      </c>
    </row>
    <row r="939" spans="1:76" x14ac:dyDescent="0.25">
      <c r="A939" s="29"/>
      <c r="B939" s="13"/>
      <c r="C939" s="13"/>
      <c r="D939" s="81"/>
      <c r="E939" s="42"/>
      <c r="F939" s="13">
        <v>0</v>
      </c>
      <c r="G939" s="13">
        <v>0</v>
      </c>
      <c r="H939" s="13">
        <v>0</v>
      </c>
      <c r="I939" s="6"/>
      <c r="J939" s="6"/>
      <c r="K939" s="6"/>
      <c r="L939" s="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4"/>
      <c r="AS939" s="14"/>
      <c r="AT939" s="14"/>
      <c r="AU939" s="14"/>
      <c r="AV939" s="14"/>
      <c r="AW939" s="14"/>
      <c r="AX939" s="14"/>
      <c r="AY939" s="14"/>
      <c r="AZ939" s="14"/>
      <c r="BA939" s="14"/>
      <c r="BB939" s="14"/>
      <c r="BC939" s="14"/>
      <c r="BD939" s="14"/>
      <c r="BE939" s="14"/>
      <c r="BF939" s="14"/>
      <c r="BG939" s="14"/>
      <c r="BH939" s="14"/>
      <c r="BI939" s="14"/>
      <c r="BJ939" s="14"/>
      <c r="BK939" s="14"/>
      <c r="BL939" s="14"/>
      <c r="BM939" s="14"/>
      <c r="BN939" s="14"/>
      <c r="BO939" s="14"/>
      <c r="BP939" s="14"/>
      <c r="BQ939" s="14"/>
      <c r="BR939" s="14"/>
      <c r="BS939" s="14"/>
      <c r="BT939" s="13">
        <v>0</v>
      </c>
      <c r="BU939" s="13">
        <v>0</v>
      </c>
      <c r="BV939" s="13">
        <v>0</v>
      </c>
      <c r="BW939" s="13">
        <v>0</v>
      </c>
      <c r="BX939" s="13">
        <v>0</v>
      </c>
    </row>
    <row r="940" spans="1:76" x14ac:dyDescent="0.25">
      <c r="A940" s="29"/>
      <c r="B940" s="13"/>
      <c r="C940" s="13"/>
      <c r="D940" s="81"/>
      <c r="E940" s="42"/>
      <c r="F940" s="13">
        <v>0</v>
      </c>
      <c r="G940" s="13">
        <v>0</v>
      </c>
      <c r="H940" s="13">
        <v>0</v>
      </c>
      <c r="I940" s="6"/>
      <c r="J940" s="6"/>
      <c r="K940" s="6"/>
      <c r="L940" s="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4"/>
      <c r="AS940" s="14"/>
      <c r="AT940" s="14"/>
      <c r="AU940" s="14"/>
      <c r="AV940" s="14"/>
      <c r="AW940" s="14"/>
      <c r="AX940" s="14"/>
      <c r="AY940" s="14"/>
      <c r="AZ940" s="14"/>
      <c r="BA940" s="14"/>
      <c r="BB940" s="14"/>
      <c r="BC940" s="14"/>
      <c r="BD940" s="14"/>
      <c r="BE940" s="14"/>
      <c r="BF940" s="14"/>
      <c r="BG940" s="14"/>
      <c r="BH940" s="14"/>
      <c r="BI940" s="14"/>
      <c r="BJ940" s="14"/>
      <c r="BK940" s="14"/>
      <c r="BL940" s="14"/>
      <c r="BM940" s="14"/>
      <c r="BN940" s="14"/>
      <c r="BO940" s="14"/>
      <c r="BP940" s="14"/>
      <c r="BQ940" s="14"/>
      <c r="BR940" s="14"/>
      <c r="BS940" s="14"/>
      <c r="BT940" s="13">
        <v>0</v>
      </c>
      <c r="BU940" s="13">
        <v>0</v>
      </c>
      <c r="BV940" s="13">
        <v>0</v>
      </c>
      <c r="BW940" s="13">
        <v>0</v>
      </c>
      <c r="BX940" s="13">
        <v>0</v>
      </c>
    </row>
    <row r="941" spans="1:76" x14ac:dyDescent="0.25">
      <c r="A941" s="29"/>
      <c r="B941" s="13"/>
      <c r="C941" s="13"/>
      <c r="D941" s="81"/>
      <c r="E941" s="42"/>
      <c r="F941" s="13">
        <v>0</v>
      </c>
      <c r="G941" s="13">
        <v>0</v>
      </c>
      <c r="H941" s="13">
        <v>0</v>
      </c>
      <c r="I941" s="6"/>
      <c r="J941" s="6"/>
      <c r="K941" s="6"/>
      <c r="L941" s="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4"/>
      <c r="AS941" s="14"/>
      <c r="AT941" s="14"/>
      <c r="AU941" s="14"/>
      <c r="AV941" s="14"/>
      <c r="AW941" s="14"/>
      <c r="AX941" s="14"/>
      <c r="AY941" s="14"/>
      <c r="AZ941" s="14"/>
      <c r="BA941" s="14"/>
      <c r="BB941" s="14"/>
      <c r="BC941" s="14"/>
      <c r="BD941" s="14"/>
      <c r="BE941" s="14"/>
      <c r="BF941" s="14"/>
      <c r="BG941" s="14"/>
      <c r="BH941" s="14"/>
      <c r="BI941" s="14"/>
      <c r="BJ941" s="14"/>
      <c r="BK941" s="14"/>
      <c r="BL941" s="14"/>
      <c r="BM941" s="14"/>
      <c r="BN941" s="14"/>
      <c r="BO941" s="14"/>
      <c r="BP941" s="14"/>
      <c r="BQ941" s="14"/>
      <c r="BR941" s="14"/>
      <c r="BS941" s="14"/>
      <c r="BT941" s="13">
        <v>0</v>
      </c>
      <c r="BU941" s="13">
        <v>0</v>
      </c>
      <c r="BV941" s="13">
        <v>0</v>
      </c>
      <c r="BW941" s="13">
        <v>0</v>
      </c>
      <c r="BX941" s="13">
        <v>0</v>
      </c>
    </row>
    <row r="942" spans="1:76" x14ac:dyDescent="0.25">
      <c r="A942" s="29"/>
      <c r="B942" s="13"/>
      <c r="C942" s="13"/>
      <c r="D942" s="81"/>
      <c r="E942" s="42"/>
      <c r="F942" s="13">
        <v>0</v>
      </c>
      <c r="G942" s="13">
        <v>0</v>
      </c>
      <c r="H942" s="13">
        <v>0</v>
      </c>
      <c r="I942" s="6"/>
      <c r="J942" s="6"/>
      <c r="K942" s="6"/>
      <c r="L942" s="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4"/>
      <c r="AS942" s="14"/>
      <c r="AT942" s="14"/>
      <c r="AU942" s="14"/>
      <c r="AV942" s="14"/>
      <c r="AW942" s="14"/>
      <c r="AX942" s="14"/>
      <c r="AY942" s="14"/>
      <c r="AZ942" s="14"/>
      <c r="BA942" s="14"/>
      <c r="BB942" s="14"/>
      <c r="BC942" s="14"/>
      <c r="BD942" s="14"/>
      <c r="BE942" s="14"/>
      <c r="BF942" s="14"/>
      <c r="BG942" s="14"/>
      <c r="BH942" s="14"/>
      <c r="BI942" s="14"/>
      <c r="BJ942" s="14"/>
      <c r="BK942" s="14"/>
      <c r="BL942" s="14"/>
      <c r="BM942" s="14"/>
      <c r="BN942" s="14"/>
      <c r="BO942" s="14"/>
      <c r="BP942" s="14"/>
      <c r="BQ942" s="14"/>
      <c r="BR942" s="14"/>
      <c r="BS942" s="14"/>
      <c r="BT942" s="13">
        <v>0</v>
      </c>
      <c r="BU942" s="13">
        <v>0</v>
      </c>
      <c r="BV942" s="13">
        <v>0</v>
      </c>
      <c r="BW942" s="13">
        <v>0</v>
      </c>
      <c r="BX942" s="13">
        <v>0</v>
      </c>
    </row>
    <row r="943" spans="1:76" x14ac:dyDescent="0.25">
      <c r="A943" s="29"/>
      <c r="B943" s="13"/>
      <c r="C943" s="13"/>
      <c r="D943" s="81"/>
      <c r="E943" s="42"/>
      <c r="F943" s="13">
        <v>0</v>
      </c>
      <c r="G943" s="13">
        <v>0</v>
      </c>
      <c r="H943" s="13">
        <v>0</v>
      </c>
      <c r="I943" s="6"/>
      <c r="J943" s="6"/>
      <c r="K943" s="6"/>
      <c r="L943" s="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4"/>
      <c r="AS943" s="14"/>
      <c r="AT943" s="14"/>
      <c r="AU943" s="14"/>
      <c r="AV943" s="14"/>
      <c r="AW943" s="14"/>
      <c r="AX943" s="14"/>
      <c r="AY943" s="14"/>
      <c r="AZ943" s="14"/>
      <c r="BA943" s="14"/>
      <c r="BB943" s="14"/>
      <c r="BC943" s="14"/>
      <c r="BD943" s="14"/>
      <c r="BE943" s="14"/>
      <c r="BF943" s="14"/>
      <c r="BG943" s="14"/>
      <c r="BH943" s="14"/>
      <c r="BI943" s="14"/>
      <c r="BJ943" s="14"/>
      <c r="BK943" s="14"/>
      <c r="BL943" s="14"/>
      <c r="BM943" s="14"/>
      <c r="BN943" s="14"/>
      <c r="BO943" s="14"/>
      <c r="BP943" s="14"/>
      <c r="BQ943" s="14"/>
      <c r="BR943" s="14"/>
      <c r="BS943" s="14"/>
      <c r="BT943" s="13">
        <v>0</v>
      </c>
      <c r="BU943" s="13">
        <v>0</v>
      </c>
      <c r="BV943" s="13">
        <v>0</v>
      </c>
      <c r="BW943" s="13">
        <v>0</v>
      </c>
      <c r="BX943" s="13">
        <v>0</v>
      </c>
    </row>
    <row r="944" spans="1:76" x14ac:dyDescent="0.25">
      <c r="A944" s="29"/>
      <c r="B944" s="13"/>
      <c r="C944" s="13"/>
      <c r="D944" s="81"/>
      <c r="E944" s="42"/>
      <c r="F944" s="13">
        <v>0</v>
      </c>
      <c r="G944" s="13">
        <v>0</v>
      </c>
      <c r="H944" s="13">
        <v>0</v>
      </c>
      <c r="I944" s="6"/>
      <c r="J944" s="6"/>
      <c r="K944" s="6"/>
      <c r="L944" s="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4"/>
      <c r="AS944" s="14"/>
      <c r="AT944" s="14"/>
      <c r="AU944" s="14"/>
      <c r="AV944" s="14"/>
      <c r="AW944" s="14"/>
      <c r="AX944" s="14"/>
      <c r="AY944" s="14"/>
      <c r="AZ944" s="14"/>
      <c r="BA944" s="14"/>
      <c r="BB944" s="14"/>
      <c r="BC944" s="14"/>
      <c r="BD944" s="14"/>
      <c r="BE944" s="14"/>
      <c r="BF944" s="14"/>
      <c r="BG944" s="14"/>
      <c r="BH944" s="14"/>
      <c r="BI944" s="14"/>
      <c r="BJ944" s="14"/>
      <c r="BK944" s="14"/>
      <c r="BL944" s="14"/>
      <c r="BM944" s="14"/>
      <c r="BN944" s="14"/>
      <c r="BO944" s="14"/>
      <c r="BP944" s="14"/>
      <c r="BQ944" s="14"/>
      <c r="BR944" s="14"/>
      <c r="BS944" s="14"/>
      <c r="BT944" s="13">
        <v>0</v>
      </c>
      <c r="BU944" s="13">
        <v>0</v>
      </c>
      <c r="BV944" s="13">
        <v>0</v>
      </c>
      <c r="BW944" s="13">
        <v>0</v>
      </c>
      <c r="BX944" s="13">
        <v>0</v>
      </c>
    </row>
    <row r="945" spans="1:76" x14ac:dyDescent="0.25">
      <c r="A945" s="29"/>
      <c r="B945" s="13"/>
      <c r="C945" s="13"/>
      <c r="D945" s="81"/>
      <c r="E945" s="42"/>
      <c r="F945" s="13">
        <v>0</v>
      </c>
      <c r="G945" s="13">
        <v>0</v>
      </c>
      <c r="H945" s="13">
        <v>0</v>
      </c>
      <c r="I945" s="6"/>
      <c r="J945" s="6"/>
      <c r="K945" s="6"/>
      <c r="L945" s="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4"/>
      <c r="AS945" s="14"/>
      <c r="AT945" s="14"/>
      <c r="AU945" s="14"/>
      <c r="AV945" s="14"/>
      <c r="AW945" s="14"/>
      <c r="AX945" s="14"/>
      <c r="AY945" s="14"/>
      <c r="AZ945" s="14"/>
      <c r="BA945" s="14"/>
      <c r="BB945" s="14"/>
      <c r="BC945" s="14"/>
      <c r="BD945" s="14"/>
      <c r="BE945" s="14"/>
      <c r="BF945" s="14"/>
      <c r="BG945" s="14"/>
      <c r="BH945" s="14"/>
      <c r="BI945" s="14"/>
      <c r="BJ945" s="14"/>
      <c r="BK945" s="14"/>
      <c r="BL945" s="14"/>
      <c r="BM945" s="14"/>
      <c r="BN945" s="14"/>
      <c r="BO945" s="14"/>
      <c r="BP945" s="14"/>
      <c r="BQ945" s="14"/>
      <c r="BR945" s="14"/>
      <c r="BS945" s="14"/>
      <c r="BT945" s="13">
        <v>0</v>
      </c>
      <c r="BU945" s="13">
        <v>0</v>
      </c>
      <c r="BV945" s="13">
        <v>0</v>
      </c>
      <c r="BW945" s="13">
        <v>0</v>
      </c>
      <c r="BX945" s="13">
        <v>0</v>
      </c>
    </row>
    <row r="946" spans="1:76" x14ac:dyDescent="0.25">
      <c r="A946" s="29"/>
      <c r="B946" s="13"/>
      <c r="C946" s="13"/>
      <c r="D946" s="81"/>
      <c r="E946" s="42"/>
      <c r="F946" s="13">
        <v>0</v>
      </c>
      <c r="G946" s="13">
        <v>0</v>
      </c>
      <c r="H946" s="13">
        <v>0</v>
      </c>
      <c r="I946" s="6"/>
      <c r="J946" s="6"/>
      <c r="K946" s="6"/>
      <c r="L946" s="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4"/>
      <c r="AS946" s="14"/>
      <c r="AT946" s="14"/>
      <c r="AU946" s="14"/>
      <c r="AV946" s="14"/>
      <c r="AW946" s="14"/>
      <c r="AX946" s="14"/>
      <c r="AY946" s="14"/>
      <c r="AZ946" s="14"/>
      <c r="BA946" s="14"/>
      <c r="BB946" s="14"/>
      <c r="BC946" s="14"/>
      <c r="BD946" s="14"/>
      <c r="BE946" s="14"/>
      <c r="BF946" s="14"/>
      <c r="BG946" s="14"/>
      <c r="BH946" s="14"/>
      <c r="BI946" s="14"/>
      <c r="BJ946" s="14"/>
      <c r="BK946" s="14"/>
      <c r="BL946" s="14"/>
      <c r="BM946" s="14"/>
      <c r="BN946" s="14"/>
      <c r="BO946" s="14"/>
      <c r="BP946" s="14"/>
      <c r="BQ946" s="14"/>
      <c r="BR946" s="14"/>
      <c r="BS946" s="14"/>
      <c r="BT946" s="13">
        <v>0</v>
      </c>
      <c r="BU946" s="13">
        <v>0</v>
      </c>
      <c r="BV946" s="13">
        <v>0</v>
      </c>
      <c r="BW946" s="13">
        <v>0</v>
      </c>
      <c r="BX946" s="13">
        <v>0</v>
      </c>
    </row>
    <row r="947" spans="1:76" x14ac:dyDescent="0.25">
      <c r="A947" s="29"/>
      <c r="B947" s="13"/>
      <c r="C947" s="13"/>
      <c r="D947" s="81"/>
      <c r="E947" s="42"/>
      <c r="F947" s="13">
        <v>0</v>
      </c>
      <c r="G947" s="13">
        <v>0</v>
      </c>
      <c r="H947" s="13">
        <v>0</v>
      </c>
      <c r="I947" s="6"/>
      <c r="J947" s="6"/>
      <c r="K947" s="6"/>
      <c r="L947" s="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4"/>
      <c r="AS947" s="14"/>
      <c r="AT947" s="14"/>
      <c r="AU947" s="14"/>
      <c r="AV947" s="14"/>
      <c r="AW947" s="14"/>
      <c r="AX947" s="14"/>
      <c r="AY947" s="14"/>
      <c r="AZ947" s="14"/>
      <c r="BA947" s="14"/>
      <c r="BB947" s="14"/>
      <c r="BC947" s="14"/>
      <c r="BD947" s="14"/>
      <c r="BE947" s="14"/>
      <c r="BF947" s="14"/>
      <c r="BG947" s="14"/>
      <c r="BH947" s="14"/>
      <c r="BI947" s="14"/>
      <c r="BJ947" s="14"/>
      <c r="BK947" s="14"/>
      <c r="BL947" s="14"/>
      <c r="BM947" s="14"/>
      <c r="BN947" s="14"/>
      <c r="BO947" s="14"/>
      <c r="BP947" s="14"/>
      <c r="BQ947" s="14"/>
      <c r="BR947" s="14"/>
      <c r="BS947" s="14"/>
      <c r="BT947" s="13">
        <v>0</v>
      </c>
      <c r="BU947" s="13">
        <v>0</v>
      </c>
      <c r="BV947" s="13">
        <v>0</v>
      </c>
      <c r="BW947" s="13">
        <v>0</v>
      </c>
      <c r="BX947" s="13">
        <v>0</v>
      </c>
    </row>
    <row r="948" spans="1:76" x14ac:dyDescent="0.25">
      <c r="A948" s="29"/>
      <c r="B948" s="13"/>
      <c r="C948" s="13"/>
      <c r="D948" s="81"/>
      <c r="E948" s="42"/>
      <c r="F948" s="13">
        <v>0</v>
      </c>
      <c r="G948" s="13">
        <v>0</v>
      </c>
      <c r="H948" s="13">
        <v>0</v>
      </c>
      <c r="I948" s="6"/>
      <c r="J948" s="6"/>
      <c r="K948" s="6"/>
      <c r="L948" s="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4"/>
      <c r="AS948" s="14"/>
      <c r="AT948" s="14"/>
      <c r="AU948" s="14"/>
      <c r="AV948" s="14"/>
      <c r="AW948" s="14"/>
      <c r="AX948" s="14"/>
      <c r="AY948" s="14"/>
      <c r="AZ948" s="14"/>
      <c r="BA948" s="14"/>
      <c r="BB948" s="14"/>
      <c r="BC948" s="14"/>
      <c r="BD948" s="14"/>
      <c r="BE948" s="14"/>
      <c r="BF948" s="14"/>
      <c r="BG948" s="14"/>
      <c r="BH948" s="14"/>
      <c r="BI948" s="14"/>
      <c r="BJ948" s="14"/>
      <c r="BK948" s="14"/>
      <c r="BL948" s="14"/>
      <c r="BM948" s="14"/>
      <c r="BN948" s="14"/>
      <c r="BO948" s="14"/>
      <c r="BP948" s="14"/>
      <c r="BQ948" s="14"/>
      <c r="BR948" s="14"/>
      <c r="BS948" s="14"/>
      <c r="BT948" s="13">
        <v>0</v>
      </c>
      <c r="BU948" s="13">
        <v>0</v>
      </c>
      <c r="BV948" s="13">
        <v>0</v>
      </c>
      <c r="BW948" s="13">
        <v>0</v>
      </c>
      <c r="BX948" s="13">
        <v>0</v>
      </c>
    </row>
    <row r="949" spans="1:76" x14ac:dyDescent="0.25">
      <c r="A949" s="29"/>
      <c r="B949" s="13"/>
      <c r="C949" s="13"/>
      <c r="D949" s="81"/>
      <c r="E949" s="42"/>
      <c r="F949" s="13">
        <v>0</v>
      </c>
      <c r="G949" s="13">
        <v>0</v>
      </c>
      <c r="H949" s="13">
        <v>0</v>
      </c>
      <c r="I949" s="6"/>
      <c r="J949" s="6"/>
      <c r="K949" s="6"/>
      <c r="L949" s="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4"/>
      <c r="AS949" s="14"/>
      <c r="AT949" s="14"/>
      <c r="AU949" s="14"/>
      <c r="AV949" s="14"/>
      <c r="AW949" s="14"/>
      <c r="AX949" s="14"/>
      <c r="AY949" s="14"/>
      <c r="AZ949" s="14"/>
      <c r="BA949" s="14"/>
      <c r="BB949" s="14"/>
      <c r="BC949" s="14"/>
      <c r="BD949" s="14"/>
      <c r="BE949" s="14"/>
      <c r="BF949" s="14"/>
      <c r="BG949" s="14"/>
      <c r="BH949" s="14"/>
      <c r="BI949" s="14"/>
      <c r="BJ949" s="14"/>
      <c r="BK949" s="14"/>
      <c r="BL949" s="14"/>
      <c r="BM949" s="14"/>
      <c r="BN949" s="14"/>
      <c r="BO949" s="14"/>
      <c r="BP949" s="14"/>
      <c r="BQ949" s="14"/>
      <c r="BR949" s="14"/>
      <c r="BS949" s="14"/>
      <c r="BT949" s="13">
        <v>0</v>
      </c>
      <c r="BU949" s="13">
        <v>0</v>
      </c>
      <c r="BV949" s="13">
        <v>0</v>
      </c>
      <c r="BW949" s="13">
        <v>0</v>
      </c>
      <c r="BX949" s="13">
        <v>0</v>
      </c>
    </row>
    <row r="950" spans="1:76" x14ac:dyDescent="0.25">
      <c r="A950" s="29"/>
      <c r="B950" s="13"/>
      <c r="C950" s="13"/>
      <c r="D950" s="81"/>
      <c r="E950" s="42"/>
      <c r="F950" s="13">
        <v>0</v>
      </c>
      <c r="G950" s="13">
        <v>0</v>
      </c>
      <c r="H950" s="13">
        <v>0</v>
      </c>
      <c r="I950" s="6"/>
      <c r="J950" s="6"/>
      <c r="K950" s="6"/>
      <c r="L950" s="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4"/>
      <c r="AS950" s="14"/>
      <c r="AT950" s="14"/>
      <c r="AU950" s="14"/>
      <c r="AV950" s="14"/>
      <c r="AW950" s="14"/>
      <c r="AX950" s="14"/>
      <c r="AY950" s="14"/>
      <c r="AZ950" s="14"/>
      <c r="BA950" s="14"/>
      <c r="BB950" s="14"/>
      <c r="BC950" s="14"/>
      <c r="BD950" s="14"/>
      <c r="BE950" s="14"/>
      <c r="BF950" s="14"/>
      <c r="BG950" s="14"/>
      <c r="BH950" s="14"/>
      <c r="BI950" s="14"/>
      <c r="BJ950" s="14"/>
      <c r="BK950" s="14"/>
      <c r="BL950" s="14"/>
      <c r="BM950" s="14"/>
      <c r="BN950" s="14"/>
      <c r="BO950" s="14"/>
      <c r="BP950" s="14"/>
      <c r="BQ950" s="14"/>
      <c r="BR950" s="14"/>
      <c r="BS950" s="14"/>
      <c r="BT950" s="13">
        <v>0</v>
      </c>
      <c r="BU950" s="13">
        <v>0</v>
      </c>
      <c r="BV950" s="13">
        <v>0</v>
      </c>
      <c r="BW950" s="13">
        <v>0</v>
      </c>
      <c r="BX950" s="13">
        <v>0</v>
      </c>
    </row>
    <row r="951" spans="1:76" x14ac:dyDescent="0.25">
      <c r="A951" s="29"/>
      <c r="B951" s="13"/>
      <c r="C951" s="13"/>
      <c r="D951" s="81"/>
      <c r="E951" s="42"/>
      <c r="F951" s="13">
        <v>0</v>
      </c>
      <c r="G951" s="13">
        <v>0</v>
      </c>
      <c r="H951" s="13">
        <v>0</v>
      </c>
      <c r="I951" s="6"/>
      <c r="J951" s="6"/>
      <c r="K951" s="6"/>
      <c r="L951" s="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4"/>
      <c r="AS951" s="14"/>
      <c r="AT951" s="14"/>
      <c r="AU951" s="14"/>
      <c r="AV951" s="14"/>
      <c r="AW951" s="14"/>
      <c r="AX951" s="14"/>
      <c r="AY951" s="14"/>
      <c r="AZ951" s="14"/>
      <c r="BA951" s="14"/>
      <c r="BB951" s="14"/>
      <c r="BC951" s="14"/>
      <c r="BD951" s="14"/>
      <c r="BE951" s="14"/>
      <c r="BF951" s="14"/>
      <c r="BG951" s="14"/>
      <c r="BH951" s="14"/>
      <c r="BI951" s="14"/>
      <c r="BJ951" s="14"/>
      <c r="BK951" s="14"/>
      <c r="BL951" s="14"/>
      <c r="BM951" s="14"/>
      <c r="BN951" s="14"/>
      <c r="BO951" s="14"/>
      <c r="BP951" s="14"/>
      <c r="BQ951" s="14"/>
      <c r="BR951" s="14"/>
      <c r="BS951" s="14"/>
      <c r="BT951" s="13">
        <v>0</v>
      </c>
      <c r="BU951" s="13">
        <v>0</v>
      </c>
      <c r="BV951" s="13">
        <v>0</v>
      </c>
      <c r="BW951" s="13">
        <v>0</v>
      </c>
      <c r="BX951" s="13">
        <v>0</v>
      </c>
    </row>
    <row r="952" spans="1:76" x14ac:dyDescent="0.25">
      <c r="A952" s="29"/>
      <c r="B952" s="13"/>
      <c r="C952" s="13"/>
      <c r="D952" s="81"/>
      <c r="E952" s="42"/>
      <c r="F952" s="13">
        <v>0</v>
      </c>
      <c r="G952" s="13">
        <v>0</v>
      </c>
      <c r="H952" s="13">
        <v>0</v>
      </c>
      <c r="I952" s="6"/>
      <c r="J952" s="6"/>
      <c r="K952" s="6"/>
      <c r="L952" s="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4"/>
      <c r="AS952" s="14"/>
      <c r="AT952" s="14"/>
      <c r="AU952" s="14"/>
      <c r="AV952" s="14"/>
      <c r="AW952" s="14"/>
      <c r="AX952" s="14"/>
      <c r="AY952" s="14"/>
      <c r="AZ952" s="14"/>
      <c r="BA952" s="14"/>
      <c r="BB952" s="14"/>
      <c r="BC952" s="14"/>
      <c r="BD952" s="14"/>
      <c r="BE952" s="14"/>
      <c r="BF952" s="14"/>
      <c r="BG952" s="14"/>
      <c r="BH952" s="14"/>
      <c r="BI952" s="14"/>
      <c r="BJ952" s="14"/>
      <c r="BK952" s="14"/>
      <c r="BL952" s="14"/>
      <c r="BM952" s="14"/>
      <c r="BN952" s="14"/>
      <c r="BO952" s="14"/>
      <c r="BP952" s="14"/>
      <c r="BQ952" s="14"/>
      <c r="BR952" s="14"/>
      <c r="BS952" s="14"/>
      <c r="BT952" s="13">
        <v>0</v>
      </c>
      <c r="BU952" s="13">
        <v>0</v>
      </c>
      <c r="BV952" s="13">
        <v>0</v>
      </c>
      <c r="BW952" s="13">
        <v>0</v>
      </c>
      <c r="BX952" s="13">
        <v>0</v>
      </c>
    </row>
    <row r="953" spans="1:76" x14ac:dyDescent="0.25">
      <c r="A953" s="29"/>
      <c r="B953" s="13"/>
      <c r="C953" s="13"/>
      <c r="D953" s="81"/>
      <c r="E953" s="42"/>
      <c r="F953" s="13">
        <v>0</v>
      </c>
      <c r="G953" s="13">
        <v>0</v>
      </c>
      <c r="H953" s="13">
        <v>0</v>
      </c>
      <c r="I953" s="6"/>
      <c r="J953" s="6"/>
      <c r="K953" s="6"/>
      <c r="L953" s="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4"/>
      <c r="AS953" s="14"/>
      <c r="AT953" s="14"/>
      <c r="AU953" s="14"/>
      <c r="AV953" s="14"/>
      <c r="AW953" s="14"/>
      <c r="AX953" s="14"/>
      <c r="AY953" s="14"/>
      <c r="AZ953" s="14"/>
      <c r="BA953" s="14"/>
      <c r="BB953" s="14"/>
      <c r="BC953" s="14"/>
      <c r="BD953" s="14"/>
      <c r="BE953" s="14"/>
      <c r="BF953" s="14"/>
      <c r="BG953" s="14"/>
      <c r="BH953" s="14"/>
      <c r="BI953" s="14"/>
      <c r="BJ953" s="14"/>
      <c r="BK953" s="14"/>
      <c r="BL953" s="14"/>
      <c r="BM953" s="14"/>
      <c r="BN953" s="14"/>
      <c r="BO953" s="14"/>
      <c r="BP953" s="14"/>
      <c r="BQ953" s="14"/>
      <c r="BR953" s="14"/>
      <c r="BS953" s="14"/>
      <c r="BT953" s="13">
        <v>0</v>
      </c>
      <c r="BU953" s="13">
        <v>0</v>
      </c>
      <c r="BV953" s="13">
        <v>0</v>
      </c>
      <c r="BW953" s="13">
        <v>0</v>
      </c>
      <c r="BX953" s="13">
        <v>0</v>
      </c>
    </row>
    <row r="954" spans="1:76" x14ac:dyDescent="0.25">
      <c r="A954" s="29"/>
      <c r="B954" s="13"/>
      <c r="C954" s="13"/>
      <c r="D954" s="81"/>
      <c r="E954" s="42"/>
      <c r="F954" s="13">
        <v>0</v>
      </c>
      <c r="G954" s="13">
        <v>0</v>
      </c>
      <c r="H954" s="13">
        <v>0</v>
      </c>
      <c r="I954" s="6"/>
      <c r="J954" s="6"/>
      <c r="K954" s="6"/>
      <c r="L954" s="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4"/>
      <c r="AS954" s="14"/>
      <c r="AT954" s="14"/>
      <c r="AU954" s="14"/>
      <c r="AV954" s="14"/>
      <c r="AW954" s="14"/>
      <c r="AX954" s="14"/>
      <c r="AY954" s="14"/>
      <c r="AZ954" s="14"/>
      <c r="BA954" s="14"/>
      <c r="BB954" s="14"/>
      <c r="BC954" s="14"/>
      <c r="BD954" s="14"/>
      <c r="BE954" s="14"/>
      <c r="BF954" s="14"/>
      <c r="BG954" s="14"/>
      <c r="BH954" s="14"/>
      <c r="BI954" s="14"/>
      <c r="BJ954" s="14"/>
      <c r="BK954" s="14"/>
      <c r="BL954" s="14"/>
      <c r="BM954" s="14"/>
      <c r="BN954" s="14"/>
      <c r="BO954" s="14"/>
      <c r="BP954" s="14"/>
      <c r="BQ954" s="14"/>
      <c r="BR954" s="14"/>
      <c r="BS954" s="14"/>
      <c r="BT954" s="13">
        <v>0</v>
      </c>
      <c r="BU954" s="13">
        <v>0</v>
      </c>
      <c r="BV954" s="13">
        <v>0</v>
      </c>
      <c r="BW954" s="13">
        <v>0</v>
      </c>
      <c r="BX954" s="13">
        <v>0</v>
      </c>
    </row>
    <row r="955" spans="1:76" x14ac:dyDescent="0.25">
      <c r="A955" s="29"/>
      <c r="B955" s="13"/>
      <c r="C955" s="13"/>
      <c r="D955" s="81"/>
      <c r="E955" s="42"/>
      <c r="F955" s="13">
        <v>0</v>
      </c>
      <c r="G955" s="13">
        <v>0</v>
      </c>
      <c r="H955" s="13">
        <v>0</v>
      </c>
      <c r="I955" s="6"/>
      <c r="J955" s="6"/>
      <c r="K955" s="6"/>
      <c r="L955" s="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4"/>
      <c r="AS955" s="14"/>
      <c r="AT955" s="14"/>
      <c r="AU955" s="14"/>
      <c r="AV955" s="14"/>
      <c r="AW955" s="14"/>
      <c r="AX955" s="14"/>
      <c r="AY955" s="14"/>
      <c r="AZ955" s="14"/>
      <c r="BA955" s="14"/>
      <c r="BB955" s="14"/>
      <c r="BC955" s="14"/>
      <c r="BD955" s="14"/>
      <c r="BE955" s="14"/>
      <c r="BF955" s="14"/>
      <c r="BG955" s="14"/>
      <c r="BH955" s="14"/>
      <c r="BI955" s="14"/>
      <c r="BJ955" s="14"/>
      <c r="BK955" s="14"/>
      <c r="BL955" s="14"/>
      <c r="BM955" s="14"/>
      <c r="BN955" s="14"/>
      <c r="BO955" s="14"/>
      <c r="BP955" s="14"/>
      <c r="BQ955" s="14"/>
      <c r="BR955" s="14"/>
      <c r="BS955" s="14"/>
      <c r="BT955" s="13">
        <v>0</v>
      </c>
      <c r="BU955" s="13">
        <v>0</v>
      </c>
      <c r="BV955" s="13">
        <v>0</v>
      </c>
      <c r="BW955" s="13">
        <v>0</v>
      </c>
      <c r="BX955" s="13">
        <v>0</v>
      </c>
    </row>
    <row r="956" spans="1:76" x14ac:dyDescent="0.25">
      <c r="A956" s="29"/>
      <c r="B956" s="13"/>
      <c r="C956" s="13"/>
      <c r="D956" s="81"/>
      <c r="E956" s="42"/>
      <c r="F956" s="13">
        <v>0</v>
      </c>
      <c r="G956" s="13">
        <v>0</v>
      </c>
      <c r="H956" s="13">
        <v>0</v>
      </c>
      <c r="I956" s="6"/>
      <c r="J956" s="6"/>
      <c r="K956" s="6"/>
      <c r="L956" s="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4"/>
      <c r="AS956" s="14"/>
      <c r="AT956" s="14"/>
      <c r="AU956" s="14"/>
      <c r="AV956" s="14"/>
      <c r="AW956" s="14"/>
      <c r="AX956" s="14"/>
      <c r="AY956" s="14"/>
      <c r="AZ956" s="14"/>
      <c r="BA956" s="14"/>
      <c r="BB956" s="14"/>
      <c r="BC956" s="14"/>
      <c r="BD956" s="14"/>
      <c r="BE956" s="14"/>
      <c r="BF956" s="14"/>
      <c r="BG956" s="14"/>
      <c r="BH956" s="14"/>
      <c r="BI956" s="14"/>
      <c r="BJ956" s="14"/>
      <c r="BK956" s="14"/>
      <c r="BL956" s="14"/>
      <c r="BM956" s="14"/>
      <c r="BN956" s="14"/>
      <c r="BO956" s="14"/>
      <c r="BP956" s="14"/>
      <c r="BQ956" s="14"/>
      <c r="BR956" s="14"/>
      <c r="BS956" s="14"/>
      <c r="BT956" s="13">
        <v>0</v>
      </c>
      <c r="BU956" s="13">
        <v>0</v>
      </c>
      <c r="BV956" s="13">
        <v>0</v>
      </c>
      <c r="BW956" s="13">
        <v>0</v>
      </c>
      <c r="BX956" s="13">
        <v>0</v>
      </c>
    </row>
    <row r="957" spans="1:76" x14ac:dyDescent="0.25">
      <c r="A957" s="29"/>
      <c r="B957" s="13"/>
      <c r="C957" s="13"/>
      <c r="D957" s="81"/>
      <c r="E957" s="42"/>
      <c r="F957" s="13">
        <v>0</v>
      </c>
      <c r="G957" s="13">
        <v>0</v>
      </c>
      <c r="H957" s="13">
        <v>0</v>
      </c>
      <c r="I957" s="6"/>
      <c r="J957" s="6"/>
      <c r="K957" s="6"/>
      <c r="L957" s="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4"/>
      <c r="AS957" s="14"/>
      <c r="AT957" s="14"/>
      <c r="AU957" s="14"/>
      <c r="AV957" s="14"/>
      <c r="AW957" s="14"/>
      <c r="AX957" s="14"/>
      <c r="AY957" s="14"/>
      <c r="AZ957" s="14"/>
      <c r="BA957" s="14"/>
      <c r="BB957" s="14"/>
      <c r="BC957" s="14"/>
      <c r="BD957" s="14"/>
      <c r="BE957" s="14"/>
      <c r="BF957" s="14"/>
      <c r="BG957" s="14"/>
      <c r="BH957" s="14"/>
      <c r="BI957" s="14"/>
      <c r="BJ957" s="14"/>
      <c r="BK957" s="14"/>
      <c r="BL957" s="14"/>
      <c r="BM957" s="14"/>
      <c r="BN957" s="14"/>
      <c r="BO957" s="14"/>
      <c r="BP957" s="14"/>
      <c r="BQ957" s="14"/>
      <c r="BR957" s="14"/>
      <c r="BS957" s="14"/>
      <c r="BT957" s="13">
        <v>0</v>
      </c>
      <c r="BU957" s="13">
        <v>0</v>
      </c>
      <c r="BV957" s="13">
        <v>0</v>
      </c>
      <c r="BW957" s="13">
        <v>0</v>
      </c>
      <c r="BX957" s="13">
        <v>0</v>
      </c>
    </row>
    <row r="958" spans="1:76" x14ac:dyDescent="0.25">
      <c r="A958" s="29"/>
      <c r="B958" s="13"/>
      <c r="C958" s="13"/>
      <c r="D958" s="81"/>
      <c r="E958" s="42"/>
      <c r="F958" s="13">
        <v>0</v>
      </c>
      <c r="G958" s="13">
        <v>0</v>
      </c>
      <c r="H958" s="13">
        <v>0</v>
      </c>
      <c r="I958" s="6"/>
      <c r="J958" s="6"/>
      <c r="K958" s="6"/>
      <c r="L958" s="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4"/>
      <c r="AS958" s="14"/>
      <c r="AT958" s="14"/>
      <c r="AU958" s="14"/>
      <c r="AV958" s="14"/>
      <c r="AW958" s="14"/>
      <c r="AX958" s="14"/>
      <c r="AY958" s="14"/>
      <c r="AZ958" s="14"/>
      <c r="BA958" s="14"/>
      <c r="BB958" s="14"/>
      <c r="BC958" s="14"/>
      <c r="BD958" s="14"/>
      <c r="BE958" s="14"/>
      <c r="BF958" s="14"/>
      <c r="BG958" s="14"/>
      <c r="BH958" s="14"/>
      <c r="BI958" s="14"/>
      <c r="BJ958" s="14"/>
      <c r="BK958" s="14"/>
      <c r="BL958" s="14"/>
      <c r="BM958" s="14"/>
      <c r="BN958" s="14"/>
      <c r="BO958" s="14"/>
      <c r="BP958" s="14"/>
      <c r="BQ958" s="14"/>
      <c r="BR958" s="14"/>
      <c r="BS958" s="14"/>
      <c r="BT958" s="13">
        <v>0</v>
      </c>
      <c r="BU958" s="13">
        <v>0</v>
      </c>
      <c r="BV958" s="13">
        <v>0</v>
      </c>
      <c r="BW958" s="13">
        <v>0</v>
      </c>
      <c r="BX958" s="13">
        <v>0</v>
      </c>
    </row>
    <row r="959" spans="1:76" x14ac:dyDescent="0.25">
      <c r="A959" s="29"/>
      <c r="B959" s="13"/>
      <c r="C959" s="13"/>
      <c r="D959" s="81"/>
      <c r="E959" s="42"/>
      <c r="F959" s="13">
        <v>0</v>
      </c>
      <c r="G959" s="13">
        <v>0</v>
      </c>
      <c r="H959" s="13">
        <v>0</v>
      </c>
      <c r="I959" s="6"/>
      <c r="J959" s="6"/>
      <c r="K959" s="6"/>
      <c r="L959" s="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4"/>
      <c r="AS959" s="14"/>
      <c r="AT959" s="14"/>
      <c r="AU959" s="14"/>
      <c r="AV959" s="14"/>
      <c r="AW959" s="14"/>
      <c r="AX959" s="14"/>
      <c r="AY959" s="14"/>
      <c r="AZ959" s="14"/>
      <c r="BA959" s="14"/>
      <c r="BB959" s="14"/>
      <c r="BC959" s="14"/>
      <c r="BD959" s="14"/>
      <c r="BE959" s="14"/>
      <c r="BF959" s="14"/>
      <c r="BG959" s="14"/>
      <c r="BH959" s="14"/>
      <c r="BI959" s="14"/>
      <c r="BJ959" s="14"/>
      <c r="BK959" s="14"/>
      <c r="BL959" s="14"/>
      <c r="BM959" s="14"/>
      <c r="BN959" s="14"/>
      <c r="BO959" s="14"/>
      <c r="BP959" s="14"/>
      <c r="BQ959" s="14"/>
      <c r="BR959" s="14"/>
      <c r="BS959" s="14"/>
      <c r="BT959" s="13">
        <v>0</v>
      </c>
      <c r="BU959" s="13">
        <v>0</v>
      </c>
      <c r="BV959" s="13">
        <v>0</v>
      </c>
      <c r="BW959" s="13">
        <v>0</v>
      </c>
      <c r="BX959" s="13">
        <v>0</v>
      </c>
    </row>
    <row r="960" spans="1:76" x14ac:dyDescent="0.25">
      <c r="A960" s="29"/>
      <c r="B960" s="13"/>
      <c r="C960" s="13"/>
      <c r="D960" s="81"/>
      <c r="E960" s="42"/>
      <c r="F960" s="13">
        <v>0</v>
      </c>
      <c r="G960" s="13">
        <v>0</v>
      </c>
      <c r="H960" s="13">
        <v>0</v>
      </c>
      <c r="I960" s="6"/>
      <c r="J960" s="6"/>
      <c r="K960" s="6"/>
      <c r="L960" s="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4"/>
      <c r="AS960" s="14"/>
      <c r="AT960" s="14"/>
      <c r="AU960" s="14"/>
      <c r="AV960" s="14"/>
      <c r="AW960" s="14"/>
      <c r="AX960" s="14"/>
      <c r="AY960" s="14"/>
      <c r="AZ960" s="14"/>
      <c r="BA960" s="14"/>
      <c r="BB960" s="14"/>
      <c r="BC960" s="14"/>
      <c r="BD960" s="14"/>
      <c r="BE960" s="14"/>
      <c r="BF960" s="14"/>
      <c r="BG960" s="14"/>
      <c r="BH960" s="14"/>
      <c r="BI960" s="14"/>
      <c r="BJ960" s="14"/>
      <c r="BK960" s="14"/>
      <c r="BL960" s="14"/>
      <c r="BM960" s="14"/>
      <c r="BN960" s="14"/>
      <c r="BO960" s="14"/>
      <c r="BP960" s="14"/>
      <c r="BQ960" s="14"/>
      <c r="BR960" s="14"/>
      <c r="BS960" s="14"/>
      <c r="BT960" s="13">
        <v>0</v>
      </c>
      <c r="BU960" s="13">
        <v>0</v>
      </c>
      <c r="BV960" s="13">
        <v>0</v>
      </c>
      <c r="BW960" s="13">
        <v>0</v>
      </c>
      <c r="BX960" s="13">
        <v>0</v>
      </c>
    </row>
    <row r="961" spans="1:76" x14ac:dyDescent="0.25">
      <c r="A961" s="29"/>
      <c r="B961" s="13"/>
      <c r="C961" s="13"/>
      <c r="D961" s="81"/>
      <c r="E961" s="42"/>
      <c r="F961" s="13">
        <v>0</v>
      </c>
      <c r="G961" s="13">
        <v>0</v>
      </c>
      <c r="H961" s="13">
        <v>0</v>
      </c>
      <c r="I961" s="6"/>
      <c r="J961" s="6"/>
      <c r="K961" s="6"/>
      <c r="L961" s="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4"/>
      <c r="AS961" s="14"/>
      <c r="AT961" s="14"/>
      <c r="AU961" s="14"/>
      <c r="AV961" s="14"/>
      <c r="AW961" s="14"/>
      <c r="AX961" s="14"/>
      <c r="AY961" s="14"/>
      <c r="AZ961" s="14"/>
      <c r="BA961" s="14"/>
      <c r="BB961" s="14"/>
      <c r="BC961" s="14"/>
      <c r="BD961" s="14"/>
      <c r="BE961" s="14"/>
      <c r="BF961" s="14"/>
      <c r="BG961" s="14"/>
      <c r="BH961" s="14"/>
      <c r="BI961" s="14"/>
      <c r="BJ961" s="14"/>
      <c r="BK961" s="14"/>
      <c r="BL961" s="14"/>
      <c r="BM961" s="14"/>
      <c r="BN961" s="14"/>
      <c r="BO961" s="14"/>
      <c r="BP961" s="14"/>
      <c r="BQ961" s="14"/>
      <c r="BR961" s="14"/>
      <c r="BS961" s="14"/>
      <c r="BT961" s="13">
        <v>0</v>
      </c>
      <c r="BU961" s="13">
        <v>0</v>
      </c>
      <c r="BV961" s="13">
        <v>0</v>
      </c>
      <c r="BW961" s="13">
        <v>0</v>
      </c>
      <c r="BX961" s="13">
        <v>0</v>
      </c>
    </row>
    <row r="962" spans="1:76" x14ac:dyDescent="0.25">
      <c r="A962" s="29"/>
      <c r="B962" s="13"/>
      <c r="C962" s="13"/>
      <c r="D962" s="81"/>
      <c r="E962" s="42"/>
      <c r="F962" s="13">
        <v>0</v>
      </c>
      <c r="G962" s="13">
        <v>0</v>
      </c>
      <c r="H962" s="13">
        <v>0</v>
      </c>
      <c r="I962" s="6"/>
      <c r="J962" s="6"/>
      <c r="K962" s="6"/>
      <c r="L962" s="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4"/>
      <c r="AS962" s="14"/>
      <c r="AT962" s="14"/>
      <c r="AU962" s="14"/>
      <c r="AV962" s="14"/>
      <c r="AW962" s="14"/>
      <c r="AX962" s="14"/>
      <c r="AY962" s="14"/>
      <c r="AZ962" s="14"/>
      <c r="BA962" s="14"/>
      <c r="BB962" s="14"/>
      <c r="BC962" s="14"/>
      <c r="BD962" s="14"/>
      <c r="BE962" s="14"/>
      <c r="BF962" s="14"/>
      <c r="BG962" s="14"/>
      <c r="BH962" s="14"/>
      <c r="BI962" s="14"/>
      <c r="BJ962" s="14"/>
      <c r="BK962" s="14"/>
      <c r="BL962" s="14"/>
      <c r="BM962" s="14"/>
      <c r="BN962" s="14"/>
      <c r="BO962" s="14"/>
      <c r="BP962" s="14"/>
      <c r="BQ962" s="14"/>
      <c r="BR962" s="14"/>
      <c r="BS962" s="14"/>
      <c r="BT962" s="13">
        <v>0</v>
      </c>
      <c r="BU962" s="13">
        <v>0</v>
      </c>
      <c r="BV962" s="13">
        <v>0</v>
      </c>
      <c r="BW962" s="13">
        <v>0</v>
      </c>
      <c r="BX962" s="13">
        <v>0</v>
      </c>
    </row>
    <row r="963" spans="1:76" x14ac:dyDescent="0.25">
      <c r="A963" s="29"/>
      <c r="B963" s="13"/>
      <c r="C963" s="13"/>
      <c r="D963" s="81"/>
      <c r="E963" s="42"/>
      <c r="F963" s="13">
        <v>0</v>
      </c>
      <c r="G963" s="13">
        <v>0</v>
      </c>
      <c r="H963" s="13">
        <v>0</v>
      </c>
      <c r="I963" s="6"/>
      <c r="J963" s="6"/>
      <c r="K963" s="6"/>
      <c r="L963" s="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4"/>
      <c r="AS963" s="14"/>
      <c r="AT963" s="14"/>
      <c r="AU963" s="14"/>
      <c r="AV963" s="14"/>
      <c r="AW963" s="14"/>
      <c r="AX963" s="14"/>
      <c r="AY963" s="14"/>
      <c r="AZ963" s="14"/>
      <c r="BA963" s="14"/>
      <c r="BB963" s="14"/>
      <c r="BC963" s="14"/>
      <c r="BD963" s="14"/>
      <c r="BE963" s="14"/>
      <c r="BF963" s="14"/>
      <c r="BG963" s="14"/>
      <c r="BH963" s="14"/>
      <c r="BI963" s="14"/>
      <c r="BJ963" s="14"/>
      <c r="BK963" s="14"/>
      <c r="BL963" s="14"/>
      <c r="BM963" s="14"/>
      <c r="BN963" s="14"/>
      <c r="BO963" s="14"/>
      <c r="BP963" s="14"/>
      <c r="BQ963" s="14"/>
      <c r="BR963" s="14"/>
      <c r="BS963" s="14"/>
      <c r="BT963" s="13">
        <v>0</v>
      </c>
      <c r="BU963" s="13">
        <v>0</v>
      </c>
      <c r="BV963" s="13">
        <v>0</v>
      </c>
      <c r="BW963" s="13">
        <v>0</v>
      </c>
      <c r="BX963" s="13">
        <v>0</v>
      </c>
    </row>
    <row r="964" spans="1:76" x14ac:dyDescent="0.25">
      <c r="A964" s="29"/>
      <c r="B964" s="13"/>
      <c r="C964" s="13"/>
      <c r="D964" s="81"/>
      <c r="E964" s="42"/>
      <c r="F964" s="13">
        <v>0</v>
      </c>
      <c r="G964" s="13">
        <v>0</v>
      </c>
      <c r="H964" s="13">
        <v>0</v>
      </c>
      <c r="I964" s="6"/>
      <c r="J964" s="6"/>
      <c r="K964" s="6"/>
      <c r="L964" s="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4"/>
      <c r="AS964" s="14"/>
      <c r="AT964" s="14"/>
      <c r="AU964" s="14"/>
      <c r="AV964" s="14"/>
      <c r="AW964" s="14"/>
      <c r="AX964" s="14"/>
      <c r="AY964" s="14"/>
      <c r="AZ964" s="14"/>
      <c r="BA964" s="14"/>
      <c r="BB964" s="14"/>
      <c r="BC964" s="14"/>
      <c r="BD964" s="14"/>
      <c r="BE964" s="14"/>
      <c r="BF964" s="14"/>
      <c r="BG964" s="14"/>
      <c r="BH964" s="14"/>
      <c r="BI964" s="14"/>
      <c r="BJ964" s="14"/>
      <c r="BK964" s="14"/>
      <c r="BL964" s="14"/>
      <c r="BM964" s="14"/>
      <c r="BN964" s="14"/>
      <c r="BO964" s="14"/>
      <c r="BP964" s="14"/>
      <c r="BQ964" s="14"/>
      <c r="BR964" s="14"/>
      <c r="BS964" s="14"/>
      <c r="BT964" s="13">
        <v>0</v>
      </c>
      <c r="BU964" s="13">
        <v>0</v>
      </c>
      <c r="BV964" s="13">
        <v>0</v>
      </c>
      <c r="BW964" s="13">
        <v>0</v>
      </c>
      <c r="BX964" s="13">
        <v>0</v>
      </c>
    </row>
    <row r="965" spans="1:76" x14ac:dyDescent="0.25">
      <c r="A965" s="29"/>
      <c r="B965" s="13"/>
      <c r="C965" s="13"/>
      <c r="D965" s="81"/>
      <c r="E965" s="42"/>
      <c r="F965" s="13">
        <v>0</v>
      </c>
      <c r="G965" s="13">
        <v>0</v>
      </c>
      <c r="H965" s="13">
        <v>0</v>
      </c>
      <c r="I965" s="6"/>
      <c r="J965" s="6"/>
      <c r="K965" s="6"/>
      <c r="L965" s="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4"/>
      <c r="AS965" s="14"/>
      <c r="AT965" s="14"/>
      <c r="AU965" s="14"/>
      <c r="AV965" s="14"/>
      <c r="AW965" s="14"/>
      <c r="AX965" s="14"/>
      <c r="AY965" s="14"/>
      <c r="AZ965" s="14"/>
      <c r="BA965" s="14"/>
      <c r="BB965" s="14"/>
      <c r="BC965" s="14"/>
      <c r="BD965" s="14"/>
      <c r="BE965" s="14"/>
      <c r="BF965" s="14"/>
      <c r="BG965" s="14"/>
      <c r="BH965" s="14"/>
      <c r="BI965" s="14"/>
      <c r="BJ965" s="14"/>
      <c r="BK965" s="14"/>
      <c r="BL965" s="14"/>
      <c r="BM965" s="14"/>
      <c r="BN965" s="14"/>
      <c r="BO965" s="14"/>
      <c r="BP965" s="14"/>
      <c r="BQ965" s="14"/>
      <c r="BR965" s="14"/>
      <c r="BS965" s="14"/>
      <c r="BT965" s="13">
        <v>0</v>
      </c>
      <c r="BU965" s="13">
        <v>0</v>
      </c>
      <c r="BV965" s="13">
        <v>0</v>
      </c>
      <c r="BW965" s="13">
        <v>0</v>
      </c>
      <c r="BX965" s="13">
        <v>0</v>
      </c>
    </row>
    <row r="966" spans="1:76" x14ac:dyDescent="0.25">
      <c r="A966" s="29"/>
      <c r="B966" s="13"/>
      <c r="C966" s="13"/>
      <c r="D966" s="81"/>
      <c r="E966" s="42"/>
      <c r="F966" s="13">
        <v>0</v>
      </c>
      <c r="G966" s="13">
        <v>0</v>
      </c>
      <c r="H966" s="13">
        <v>0</v>
      </c>
      <c r="I966" s="6"/>
      <c r="J966" s="6"/>
      <c r="K966" s="6"/>
      <c r="L966" s="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4"/>
      <c r="AS966" s="14"/>
      <c r="AT966" s="14"/>
      <c r="AU966" s="14"/>
      <c r="AV966" s="14"/>
      <c r="AW966" s="14"/>
      <c r="AX966" s="14"/>
      <c r="AY966" s="14"/>
      <c r="AZ966" s="14"/>
      <c r="BA966" s="14"/>
      <c r="BB966" s="14"/>
      <c r="BC966" s="14"/>
      <c r="BD966" s="14"/>
      <c r="BE966" s="14"/>
      <c r="BF966" s="14"/>
      <c r="BG966" s="14"/>
      <c r="BH966" s="14"/>
      <c r="BI966" s="14"/>
      <c r="BJ966" s="14"/>
      <c r="BK966" s="14"/>
      <c r="BL966" s="14"/>
      <c r="BM966" s="14"/>
      <c r="BN966" s="14"/>
      <c r="BO966" s="14"/>
      <c r="BP966" s="14"/>
      <c r="BQ966" s="14"/>
      <c r="BR966" s="14"/>
      <c r="BS966" s="14"/>
      <c r="BT966" s="13">
        <v>0</v>
      </c>
      <c r="BU966" s="13">
        <v>0</v>
      </c>
      <c r="BV966" s="13">
        <v>0</v>
      </c>
      <c r="BW966" s="13">
        <v>0</v>
      </c>
      <c r="BX966" s="13">
        <v>0</v>
      </c>
    </row>
    <row r="967" spans="1:76" x14ac:dyDescent="0.25">
      <c r="A967" s="29"/>
      <c r="B967" s="13"/>
      <c r="C967" s="13"/>
      <c r="D967" s="81"/>
      <c r="E967" s="42"/>
      <c r="F967" s="13">
        <v>0</v>
      </c>
      <c r="G967" s="13">
        <v>0</v>
      </c>
      <c r="H967" s="13">
        <v>0</v>
      </c>
      <c r="I967" s="6"/>
      <c r="J967" s="6"/>
      <c r="K967" s="6"/>
      <c r="L967" s="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4"/>
      <c r="AS967" s="14"/>
      <c r="AT967" s="14"/>
      <c r="AU967" s="14"/>
      <c r="AV967" s="14"/>
      <c r="AW967" s="14"/>
      <c r="AX967" s="14"/>
      <c r="AY967" s="14"/>
      <c r="AZ967" s="14"/>
      <c r="BA967" s="14"/>
      <c r="BB967" s="14"/>
      <c r="BC967" s="14"/>
      <c r="BD967" s="14"/>
      <c r="BE967" s="14"/>
      <c r="BF967" s="14"/>
      <c r="BG967" s="14"/>
      <c r="BH967" s="14"/>
      <c r="BI967" s="14"/>
      <c r="BJ967" s="14"/>
      <c r="BK967" s="14"/>
      <c r="BL967" s="14"/>
      <c r="BM967" s="14"/>
      <c r="BN967" s="14"/>
      <c r="BO967" s="14"/>
      <c r="BP967" s="14"/>
      <c r="BQ967" s="14"/>
      <c r="BR967" s="14"/>
      <c r="BS967" s="14"/>
      <c r="BT967" s="13">
        <v>0</v>
      </c>
      <c r="BU967" s="13">
        <v>0</v>
      </c>
      <c r="BV967" s="13">
        <v>0</v>
      </c>
      <c r="BW967" s="13">
        <v>0</v>
      </c>
      <c r="BX967" s="13">
        <v>0</v>
      </c>
    </row>
    <row r="968" spans="1:76" x14ac:dyDescent="0.25">
      <c r="A968" s="29"/>
      <c r="B968" s="13"/>
      <c r="C968" s="13"/>
      <c r="D968" s="81"/>
      <c r="E968" s="42"/>
      <c r="F968" s="13">
        <v>0</v>
      </c>
      <c r="G968" s="13">
        <v>0</v>
      </c>
      <c r="H968" s="13">
        <v>0</v>
      </c>
      <c r="I968" s="6"/>
      <c r="J968" s="6"/>
      <c r="K968" s="6"/>
      <c r="L968" s="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4"/>
      <c r="AS968" s="14"/>
      <c r="AT968" s="14"/>
      <c r="AU968" s="14"/>
      <c r="AV968" s="14"/>
      <c r="AW968" s="14"/>
      <c r="AX968" s="14"/>
      <c r="AY968" s="14"/>
      <c r="AZ968" s="14"/>
      <c r="BA968" s="14"/>
      <c r="BB968" s="14"/>
      <c r="BC968" s="14"/>
      <c r="BD968" s="14"/>
      <c r="BE968" s="14"/>
      <c r="BF968" s="14"/>
      <c r="BG968" s="14"/>
      <c r="BH968" s="14"/>
      <c r="BI968" s="14"/>
      <c r="BJ968" s="14"/>
      <c r="BK968" s="14"/>
      <c r="BL968" s="14"/>
      <c r="BM968" s="14"/>
      <c r="BN968" s="14"/>
      <c r="BO968" s="14"/>
      <c r="BP968" s="14"/>
      <c r="BQ968" s="14"/>
      <c r="BR968" s="14"/>
      <c r="BS968" s="14"/>
      <c r="BT968" s="13">
        <v>0</v>
      </c>
      <c r="BU968" s="13">
        <v>0</v>
      </c>
      <c r="BV968" s="13">
        <v>0</v>
      </c>
      <c r="BW968" s="13">
        <v>0</v>
      </c>
      <c r="BX968" s="13">
        <v>0</v>
      </c>
    </row>
    <row r="969" spans="1:76" x14ac:dyDescent="0.25">
      <c r="A969" s="29"/>
      <c r="B969" s="13"/>
      <c r="C969" s="13"/>
      <c r="D969" s="81"/>
      <c r="E969" s="42"/>
      <c r="F969" s="13">
        <v>0</v>
      </c>
      <c r="G969" s="13">
        <v>0</v>
      </c>
      <c r="H969" s="13">
        <v>0</v>
      </c>
      <c r="I969" s="6"/>
      <c r="J969" s="6"/>
      <c r="K969" s="6"/>
      <c r="L969" s="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4"/>
      <c r="AS969" s="14"/>
      <c r="AT969" s="14"/>
      <c r="AU969" s="14"/>
      <c r="AV969" s="14"/>
      <c r="AW969" s="14"/>
      <c r="AX969" s="14"/>
      <c r="AY969" s="14"/>
      <c r="AZ969" s="14"/>
      <c r="BA969" s="14"/>
      <c r="BB969" s="14"/>
      <c r="BC969" s="14"/>
      <c r="BD969" s="14"/>
      <c r="BE969" s="14"/>
      <c r="BF969" s="14"/>
      <c r="BG969" s="14"/>
      <c r="BH969" s="14"/>
      <c r="BI969" s="14"/>
      <c r="BJ969" s="14"/>
      <c r="BK969" s="14"/>
      <c r="BL969" s="14"/>
      <c r="BM969" s="14"/>
      <c r="BN969" s="14"/>
      <c r="BO969" s="14"/>
      <c r="BP969" s="14"/>
      <c r="BQ969" s="14"/>
      <c r="BR969" s="14"/>
      <c r="BS969" s="14"/>
      <c r="BT969" s="13">
        <v>0</v>
      </c>
      <c r="BU969" s="13">
        <v>0</v>
      </c>
      <c r="BV969" s="13">
        <v>0</v>
      </c>
      <c r="BW969" s="13">
        <v>0</v>
      </c>
      <c r="BX969" s="13">
        <v>0</v>
      </c>
    </row>
    <row r="970" spans="1:76" x14ac:dyDescent="0.25">
      <c r="A970" s="29"/>
      <c r="B970" s="13"/>
      <c r="C970" s="13"/>
      <c r="D970" s="81"/>
      <c r="E970" s="42"/>
      <c r="F970" s="13">
        <v>0</v>
      </c>
      <c r="G970" s="13">
        <v>0</v>
      </c>
      <c r="H970" s="13">
        <v>0</v>
      </c>
      <c r="I970" s="6"/>
      <c r="J970" s="6"/>
      <c r="K970" s="6"/>
      <c r="L970" s="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4"/>
      <c r="AS970" s="14"/>
      <c r="AT970" s="14"/>
      <c r="AU970" s="14"/>
      <c r="AV970" s="14"/>
      <c r="AW970" s="14"/>
      <c r="AX970" s="14"/>
      <c r="AY970" s="14"/>
      <c r="AZ970" s="14"/>
      <c r="BA970" s="14"/>
      <c r="BB970" s="14"/>
      <c r="BC970" s="14"/>
      <c r="BD970" s="14"/>
      <c r="BE970" s="14"/>
      <c r="BF970" s="14"/>
      <c r="BG970" s="14"/>
      <c r="BH970" s="14"/>
      <c r="BI970" s="14"/>
      <c r="BJ970" s="14"/>
      <c r="BK970" s="14"/>
      <c r="BL970" s="14"/>
      <c r="BM970" s="14"/>
      <c r="BN970" s="14"/>
      <c r="BO970" s="14"/>
      <c r="BP970" s="14"/>
      <c r="BQ970" s="14"/>
      <c r="BR970" s="14"/>
      <c r="BS970" s="14"/>
      <c r="BT970" s="13">
        <v>0</v>
      </c>
      <c r="BU970" s="13">
        <v>0</v>
      </c>
      <c r="BV970" s="13">
        <v>0</v>
      </c>
      <c r="BW970" s="13">
        <v>0</v>
      </c>
      <c r="BX970" s="13">
        <v>0</v>
      </c>
    </row>
    <row r="971" spans="1:76" x14ac:dyDescent="0.25">
      <c r="A971" s="29"/>
      <c r="B971" s="13"/>
      <c r="C971" s="13"/>
      <c r="D971" s="81"/>
      <c r="E971" s="42"/>
      <c r="F971" s="13">
        <v>0</v>
      </c>
      <c r="G971" s="13">
        <v>0</v>
      </c>
      <c r="H971" s="13">
        <v>0</v>
      </c>
      <c r="I971" s="6"/>
      <c r="J971" s="6"/>
      <c r="K971" s="6"/>
      <c r="L971" s="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4"/>
      <c r="AS971" s="14"/>
      <c r="AT971" s="14"/>
      <c r="AU971" s="14"/>
      <c r="AV971" s="14"/>
      <c r="AW971" s="14"/>
      <c r="AX971" s="14"/>
      <c r="AY971" s="14"/>
      <c r="AZ971" s="14"/>
      <c r="BA971" s="14"/>
      <c r="BB971" s="14"/>
      <c r="BC971" s="14"/>
      <c r="BD971" s="14"/>
      <c r="BE971" s="14"/>
      <c r="BF971" s="14"/>
      <c r="BG971" s="14"/>
      <c r="BH971" s="14"/>
      <c r="BI971" s="14"/>
      <c r="BJ971" s="14"/>
      <c r="BK971" s="14"/>
      <c r="BL971" s="14"/>
      <c r="BM971" s="14"/>
      <c r="BN971" s="14"/>
      <c r="BO971" s="14"/>
      <c r="BP971" s="14"/>
      <c r="BQ971" s="14"/>
      <c r="BR971" s="14"/>
      <c r="BS971" s="14"/>
      <c r="BT971" s="13">
        <v>0</v>
      </c>
      <c r="BU971" s="13">
        <v>0</v>
      </c>
      <c r="BV971" s="13">
        <v>0</v>
      </c>
      <c r="BW971" s="13">
        <v>0</v>
      </c>
      <c r="BX971" s="13">
        <v>0</v>
      </c>
    </row>
    <row r="972" spans="1:76" x14ac:dyDescent="0.25">
      <c r="A972" s="29"/>
      <c r="B972" s="13"/>
      <c r="C972" s="13"/>
      <c r="D972" s="81"/>
      <c r="E972" s="42"/>
      <c r="F972" s="13">
        <v>0</v>
      </c>
      <c r="G972" s="13">
        <v>0</v>
      </c>
      <c r="H972" s="13">
        <v>0</v>
      </c>
      <c r="I972" s="6"/>
      <c r="J972" s="6"/>
      <c r="K972" s="6"/>
      <c r="L972" s="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4"/>
      <c r="AS972" s="14"/>
      <c r="AT972" s="14"/>
      <c r="AU972" s="14"/>
      <c r="AV972" s="14"/>
      <c r="AW972" s="14"/>
      <c r="AX972" s="14"/>
      <c r="AY972" s="14"/>
      <c r="AZ972" s="14"/>
      <c r="BA972" s="14"/>
      <c r="BB972" s="14"/>
      <c r="BC972" s="14"/>
      <c r="BD972" s="14"/>
      <c r="BE972" s="14"/>
      <c r="BF972" s="14"/>
      <c r="BG972" s="14"/>
      <c r="BH972" s="14"/>
      <c r="BI972" s="14"/>
      <c r="BJ972" s="14"/>
      <c r="BK972" s="14"/>
      <c r="BL972" s="14"/>
      <c r="BM972" s="14"/>
      <c r="BN972" s="14"/>
      <c r="BO972" s="14"/>
      <c r="BP972" s="14"/>
      <c r="BQ972" s="14"/>
      <c r="BR972" s="14"/>
      <c r="BS972" s="14"/>
      <c r="BT972" s="13">
        <v>0</v>
      </c>
      <c r="BU972" s="13">
        <v>0</v>
      </c>
      <c r="BV972" s="13">
        <v>0</v>
      </c>
      <c r="BW972" s="13">
        <v>0</v>
      </c>
      <c r="BX972" s="13">
        <v>0</v>
      </c>
    </row>
    <row r="973" spans="1:76" x14ac:dyDescent="0.25">
      <c r="A973" s="29"/>
      <c r="B973" s="13"/>
      <c r="C973" s="13"/>
      <c r="D973" s="81"/>
      <c r="E973" s="42"/>
      <c r="F973" s="13">
        <v>0</v>
      </c>
      <c r="G973" s="13">
        <v>0</v>
      </c>
      <c r="H973" s="13">
        <v>0</v>
      </c>
      <c r="I973" s="6"/>
      <c r="J973" s="6"/>
      <c r="K973" s="6"/>
      <c r="L973" s="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4"/>
      <c r="AS973" s="14"/>
      <c r="AT973" s="14"/>
      <c r="AU973" s="14"/>
      <c r="AV973" s="14"/>
      <c r="AW973" s="14"/>
      <c r="AX973" s="14"/>
      <c r="AY973" s="14"/>
      <c r="AZ973" s="14"/>
      <c r="BA973" s="14"/>
      <c r="BB973" s="14"/>
      <c r="BC973" s="14"/>
      <c r="BD973" s="14"/>
      <c r="BE973" s="14"/>
      <c r="BF973" s="14"/>
      <c r="BG973" s="14"/>
      <c r="BH973" s="14"/>
      <c r="BI973" s="14"/>
      <c r="BJ973" s="14"/>
      <c r="BK973" s="14"/>
      <c r="BL973" s="14"/>
      <c r="BM973" s="14"/>
      <c r="BN973" s="14"/>
      <c r="BO973" s="14"/>
      <c r="BP973" s="14"/>
      <c r="BQ973" s="14"/>
      <c r="BR973" s="14"/>
      <c r="BS973" s="14"/>
      <c r="BT973" s="13">
        <v>0</v>
      </c>
      <c r="BU973" s="13">
        <v>0</v>
      </c>
      <c r="BV973" s="13">
        <v>0</v>
      </c>
      <c r="BW973" s="13">
        <v>0</v>
      </c>
      <c r="BX973" s="13">
        <v>0</v>
      </c>
    </row>
    <row r="974" spans="1:76" x14ac:dyDescent="0.25">
      <c r="A974" s="29"/>
      <c r="B974" s="13"/>
      <c r="C974" s="13"/>
      <c r="D974" s="81"/>
      <c r="E974" s="42"/>
      <c r="F974" s="13">
        <v>0</v>
      </c>
      <c r="G974" s="13">
        <v>0</v>
      </c>
      <c r="H974" s="13">
        <v>0</v>
      </c>
      <c r="I974" s="6"/>
      <c r="J974" s="6"/>
      <c r="K974" s="6"/>
      <c r="L974" s="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4"/>
      <c r="AS974" s="14"/>
      <c r="AT974" s="14"/>
      <c r="AU974" s="14"/>
      <c r="AV974" s="14"/>
      <c r="AW974" s="14"/>
      <c r="AX974" s="14"/>
      <c r="AY974" s="14"/>
      <c r="AZ974" s="14"/>
      <c r="BA974" s="14"/>
      <c r="BB974" s="14"/>
      <c r="BC974" s="14"/>
      <c r="BD974" s="14"/>
      <c r="BE974" s="14"/>
      <c r="BF974" s="14"/>
      <c r="BG974" s="14"/>
      <c r="BH974" s="14"/>
      <c r="BI974" s="14"/>
      <c r="BJ974" s="14"/>
      <c r="BK974" s="14"/>
      <c r="BL974" s="14"/>
      <c r="BM974" s="14"/>
      <c r="BN974" s="14"/>
      <c r="BO974" s="14"/>
      <c r="BP974" s="14"/>
      <c r="BQ974" s="14"/>
      <c r="BR974" s="14"/>
      <c r="BS974" s="14"/>
      <c r="BT974" s="13">
        <v>0</v>
      </c>
      <c r="BU974" s="13">
        <v>0</v>
      </c>
      <c r="BV974" s="13">
        <v>0</v>
      </c>
      <c r="BW974" s="13">
        <v>0</v>
      </c>
      <c r="BX974" s="13">
        <v>0</v>
      </c>
    </row>
    <row r="975" spans="1:76" x14ac:dyDescent="0.25">
      <c r="A975" s="29"/>
      <c r="B975" s="13"/>
      <c r="C975" s="13"/>
      <c r="D975" s="81"/>
      <c r="E975" s="42"/>
      <c r="F975" s="13">
        <v>0</v>
      </c>
      <c r="G975" s="13">
        <v>0</v>
      </c>
      <c r="H975" s="13">
        <v>0</v>
      </c>
      <c r="I975" s="6"/>
      <c r="J975" s="6"/>
      <c r="K975" s="6"/>
      <c r="L975" s="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4"/>
      <c r="AS975" s="14"/>
      <c r="AT975" s="14"/>
      <c r="AU975" s="14"/>
      <c r="AV975" s="14"/>
      <c r="AW975" s="14"/>
      <c r="AX975" s="14"/>
      <c r="AY975" s="14"/>
      <c r="AZ975" s="14"/>
      <c r="BA975" s="14"/>
      <c r="BB975" s="14"/>
      <c r="BC975" s="14"/>
      <c r="BD975" s="14"/>
      <c r="BE975" s="14"/>
      <c r="BF975" s="14"/>
      <c r="BG975" s="14"/>
      <c r="BH975" s="14"/>
      <c r="BI975" s="14"/>
      <c r="BJ975" s="14"/>
      <c r="BK975" s="14"/>
      <c r="BL975" s="14"/>
      <c r="BM975" s="14"/>
      <c r="BN975" s="14"/>
      <c r="BO975" s="14"/>
      <c r="BP975" s="14"/>
      <c r="BQ975" s="14"/>
      <c r="BR975" s="14"/>
      <c r="BS975" s="14"/>
      <c r="BT975" s="13">
        <v>0</v>
      </c>
      <c r="BU975" s="13">
        <v>0</v>
      </c>
      <c r="BV975" s="13">
        <v>0</v>
      </c>
      <c r="BW975" s="13">
        <v>0</v>
      </c>
      <c r="BX975" s="13">
        <v>0</v>
      </c>
    </row>
    <row r="976" spans="1:76" x14ac:dyDescent="0.25">
      <c r="A976" s="29"/>
      <c r="B976" s="13"/>
      <c r="C976" s="13"/>
      <c r="D976" s="81"/>
      <c r="E976" s="42"/>
      <c r="F976" s="13">
        <v>0</v>
      </c>
      <c r="G976" s="13">
        <v>0</v>
      </c>
      <c r="H976" s="13">
        <v>0</v>
      </c>
      <c r="I976" s="6"/>
      <c r="J976" s="6"/>
      <c r="K976" s="6"/>
      <c r="L976" s="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4"/>
      <c r="AS976" s="14"/>
      <c r="AT976" s="14"/>
      <c r="AU976" s="14"/>
      <c r="AV976" s="14"/>
      <c r="AW976" s="14"/>
      <c r="AX976" s="14"/>
      <c r="AY976" s="14"/>
      <c r="AZ976" s="14"/>
      <c r="BA976" s="14"/>
      <c r="BB976" s="14"/>
      <c r="BC976" s="14"/>
      <c r="BD976" s="14"/>
      <c r="BE976" s="14"/>
      <c r="BF976" s="14"/>
      <c r="BG976" s="14"/>
      <c r="BH976" s="14"/>
      <c r="BI976" s="14"/>
      <c r="BJ976" s="14"/>
      <c r="BK976" s="14"/>
      <c r="BL976" s="14"/>
      <c r="BM976" s="14"/>
      <c r="BN976" s="14"/>
      <c r="BO976" s="14"/>
      <c r="BP976" s="14"/>
      <c r="BQ976" s="14"/>
      <c r="BR976" s="14"/>
      <c r="BS976" s="14"/>
      <c r="BT976" s="13">
        <v>0</v>
      </c>
      <c r="BU976" s="13">
        <v>0</v>
      </c>
      <c r="BV976" s="13">
        <v>0</v>
      </c>
      <c r="BW976" s="13">
        <v>0</v>
      </c>
      <c r="BX976" s="13">
        <v>0</v>
      </c>
    </row>
    <row r="977" spans="1:76" x14ac:dyDescent="0.25">
      <c r="A977" s="29"/>
      <c r="B977" s="13"/>
      <c r="C977" s="13"/>
      <c r="D977" s="81"/>
      <c r="E977" s="42"/>
      <c r="F977" s="13">
        <v>0</v>
      </c>
      <c r="G977" s="13">
        <v>0</v>
      </c>
      <c r="H977" s="13">
        <v>0</v>
      </c>
      <c r="I977" s="6"/>
      <c r="J977" s="6"/>
      <c r="K977" s="6"/>
      <c r="L977" s="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4"/>
      <c r="AS977" s="14"/>
      <c r="AT977" s="14"/>
      <c r="AU977" s="14"/>
      <c r="AV977" s="14"/>
      <c r="AW977" s="14"/>
      <c r="AX977" s="14"/>
      <c r="AY977" s="14"/>
      <c r="AZ977" s="14"/>
      <c r="BA977" s="14"/>
      <c r="BB977" s="14"/>
      <c r="BC977" s="14"/>
      <c r="BD977" s="14"/>
      <c r="BE977" s="14"/>
      <c r="BF977" s="14"/>
      <c r="BG977" s="14"/>
      <c r="BH977" s="14"/>
      <c r="BI977" s="14"/>
      <c r="BJ977" s="14"/>
      <c r="BK977" s="14"/>
      <c r="BL977" s="14"/>
      <c r="BM977" s="14"/>
      <c r="BN977" s="14"/>
      <c r="BO977" s="14"/>
      <c r="BP977" s="14"/>
      <c r="BQ977" s="14"/>
      <c r="BR977" s="14"/>
      <c r="BS977" s="14"/>
      <c r="BT977" s="13">
        <v>0</v>
      </c>
      <c r="BU977" s="13">
        <v>0</v>
      </c>
      <c r="BV977" s="13">
        <v>0</v>
      </c>
      <c r="BW977" s="13">
        <v>0</v>
      </c>
      <c r="BX977" s="13">
        <v>0</v>
      </c>
    </row>
    <row r="978" spans="1:76" x14ac:dyDescent="0.25">
      <c r="A978" s="29"/>
      <c r="B978" s="13"/>
      <c r="C978" s="13"/>
      <c r="D978" s="81"/>
      <c r="E978" s="42"/>
      <c r="F978" s="13">
        <v>0</v>
      </c>
      <c r="G978" s="13">
        <v>0</v>
      </c>
      <c r="H978" s="13">
        <v>0</v>
      </c>
      <c r="I978" s="6"/>
      <c r="J978" s="6"/>
      <c r="K978" s="6"/>
      <c r="L978" s="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4"/>
      <c r="AS978" s="14"/>
      <c r="AT978" s="14"/>
      <c r="AU978" s="14"/>
      <c r="AV978" s="14"/>
      <c r="AW978" s="14"/>
      <c r="AX978" s="14"/>
      <c r="AY978" s="14"/>
      <c r="AZ978" s="14"/>
      <c r="BA978" s="14"/>
      <c r="BB978" s="14"/>
      <c r="BC978" s="14"/>
      <c r="BD978" s="14"/>
      <c r="BE978" s="14"/>
      <c r="BF978" s="14"/>
      <c r="BG978" s="14"/>
      <c r="BH978" s="14"/>
      <c r="BI978" s="14"/>
      <c r="BJ978" s="14"/>
      <c r="BK978" s="14"/>
      <c r="BL978" s="14"/>
      <c r="BM978" s="14"/>
      <c r="BN978" s="14"/>
      <c r="BO978" s="14"/>
      <c r="BP978" s="14"/>
      <c r="BQ978" s="14"/>
      <c r="BR978" s="14"/>
      <c r="BS978" s="14"/>
      <c r="BT978" s="13">
        <v>0</v>
      </c>
      <c r="BU978" s="13">
        <v>0</v>
      </c>
      <c r="BV978" s="13">
        <v>0</v>
      </c>
      <c r="BW978" s="13">
        <v>0</v>
      </c>
      <c r="BX978" s="13">
        <v>0</v>
      </c>
    </row>
    <row r="979" spans="1:76" x14ac:dyDescent="0.25">
      <c r="A979" s="29"/>
      <c r="B979" s="13"/>
      <c r="C979" s="13"/>
      <c r="D979" s="81"/>
      <c r="E979" s="42"/>
      <c r="F979" s="13">
        <v>0</v>
      </c>
      <c r="G979" s="13">
        <v>0</v>
      </c>
      <c r="H979" s="13">
        <v>0</v>
      </c>
      <c r="I979" s="6"/>
      <c r="J979" s="6"/>
      <c r="K979" s="6"/>
      <c r="L979" s="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4"/>
      <c r="AS979" s="14"/>
      <c r="AT979" s="14"/>
      <c r="AU979" s="14"/>
      <c r="AV979" s="14"/>
      <c r="AW979" s="14"/>
      <c r="AX979" s="14"/>
      <c r="AY979" s="14"/>
      <c r="AZ979" s="14"/>
      <c r="BA979" s="14"/>
      <c r="BB979" s="14"/>
      <c r="BC979" s="14"/>
      <c r="BD979" s="14"/>
      <c r="BE979" s="14"/>
      <c r="BF979" s="14"/>
      <c r="BG979" s="14"/>
      <c r="BH979" s="14"/>
      <c r="BI979" s="14"/>
      <c r="BJ979" s="14"/>
      <c r="BK979" s="14"/>
      <c r="BL979" s="14"/>
      <c r="BM979" s="14"/>
      <c r="BN979" s="14"/>
      <c r="BO979" s="14"/>
      <c r="BP979" s="14"/>
      <c r="BQ979" s="14"/>
      <c r="BR979" s="14"/>
      <c r="BS979" s="14"/>
      <c r="BT979" s="13">
        <v>0</v>
      </c>
      <c r="BU979" s="13">
        <v>0</v>
      </c>
      <c r="BV979" s="13">
        <v>0</v>
      </c>
      <c r="BW979" s="13">
        <v>0</v>
      </c>
      <c r="BX979" s="13">
        <v>0</v>
      </c>
    </row>
    <row r="980" spans="1:76" x14ac:dyDescent="0.25">
      <c r="A980" s="29"/>
      <c r="B980" s="13"/>
      <c r="C980" s="13"/>
      <c r="D980" s="81"/>
      <c r="E980" s="42"/>
      <c r="F980" s="13">
        <v>0</v>
      </c>
      <c r="G980" s="13">
        <v>0</v>
      </c>
      <c r="H980" s="13">
        <v>0</v>
      </c>
      <c r="I980" s="6"/>
      <c r="J980" s="6"/>
      <c r="K980" s="6"/>
      <c r="L980" s="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4"/>
      <c r="AS980" s="14"/>
      <c r="AT980" s="14"/>
      <c r="AU980" s="14"/>
      <c r="AV980" s="14"/>
      <c r="AW980" s="14"/>
      <c r="AX980" s="14"/>
      <c r="AY980" s="14"/>
      <c r="AZ980" s="14"/>
      <c r="BA980" s="14"/>
      <c r="BB980" s="14"/>
      <c r="BC980" s="14"/>
      <c r="BD980" s="14"/>
      <c r="BE980" s="14"/>
      <c r="BF980" s="14"/>
      <c r="BG980" s="14"/>
      <c r="BH980" s="14"/>
      <c r="BI980" s="14"/>
      <c r="BJ980" s="14"/>
      <c r="BK980" s="14"/>
      <c r="BL980" s="14"/>
      <c r="BM980" s="14"/>
      <c r="BN980" s="14"/>
      <c r="BO980" s="14"/>
      <c r="BP980" s="14"/>
      <c r="BQ980" s="14"/>
      <c r="BR980" s="14"/>
      <c r="BS980" s="14"/>
      <c r="BT980" s="13">
        <v>0</v>
      </c>
      <c r="BU980" s="13">
        <v>0</v>
      </c>
      <c r="BV980" s="13">
        <v>0</v>
      </c>
      <c r="BW980" s="13">
        <v>0</v>
      </c>
      <c r="BX980" s="13">
        <v>0</v>
      </c>
    </row>
    <row r="981" spans="1:76" x14ac:dyDescent="0.25">
      <c r="A981" s="29"/>
      <c r="B981" s="13"/>
      <c r="C981" s="13"/>
      <c r="D981" s="81"/>
      <c r="E981" s="42"/>
      <c r="F981" s="13">
        <v>0</v>
      </c>
      <c r="G981" s="13">
        <v>0</v>
      </c>
      <c r="H981" s="13">
        <v>0</v>
      </c>
      <c r="I981" s="6"/>
      <c r="J981" s="6"/>
      <c r="K981" s="6"/>
      <c r="L981" s="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4"/>
      <c r="AS981" s="14"/>
      <c r="AT981" s="14"/>
      <c r="AU981" s="14"/>
      <c r="AV981" s="14"/>
      <c r="AW981" s="14"/>
      <c r="AX981" s="14"/>
      <c r="AY981" s="14"/>
      <c r="AZ981" s="14"/>
      <c r="BA981" s="14"/>
      <c r="BB981" s="14"/>
      <c r="BC981" s="14"/>
      <c r="BD981" s="14"/>
      <c r="BE981" s="14"/>
      <c r="BF981" s="14"/>
      <c r="BG981" s="14"/>
      <c r="BH981" s="14"/>
      <c r="BI981" s="14"/>
      <c r="BJ981" s="14"/>
      <c r="BK981" s="14"/>
      <c r="BL981" s="14"/>
      <c r="BM981" s="14"/>
      <c r="BN981" s="14"/>
      <c r="BO981" s="14"/>
      <c r="BP981" s="14"/>
      <c r="BQ981" s="14"/>
      <c r="BR981" s="14"/>
      <c r="BS981" s="14"/>
      <c r="BT981" s="13">
        <v>0</v>
      </c>
      <c r="BU981" s="13">
        <v>0</v>
      </c>
      <c r="BV981" s="13">
        <v>0</v>
      </c>
      <c r="BW981" s="13">
        <v>0</v>
      </c>
      <c r="BX981" s="13">
        <v>0</v>
      </c>
    </row>
    <row r="982" spans="1:76" x14ac:dyDescent="0.25">
      <c r="A982" s="29"/>
      <c r="B982" s="13"/>
      <c r="C982" s="13"/>
      <c r="D982" s="81"/>
      <c r="E982" s="42"/>
      <c r="F982" s="13">
        <v>0</v>
      </c>
      <c r="G982" s="13">
        <v>0</v>
      </c>
      <c r="H982" s="13">
        <v>0</v>
      </c>
      <c r="I982" s="6"/>
      <c r="J982" s="6"/>
      <c r="K982" s="6"/>
      <c r="L982" s="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4"/>
      <c r="AS982" s="14"/>
      <c r="AT982" s="14"/>
      <c r="AU982" s="14"/>
      <c r="AV982" s="14"/>
      <c r="AW982" s="14"/>
      <c r="AX982" s="14"/>
      <c r="AY982" s="14"/>
      <c r="AZ982" s="14"/>
      <c r="BA982" s="14"/>
      <c r="BB982" s="14"/>
      <c r="BC982" s="14"/>
      <c r="BD982" s="14"/>
      <c r="BE982" s="14"/>
      <c r="BF982" s="14"/>
      <c r="BG982" s="14"/>
      <c r="BH982" s="14"/>
      <c r="BI982" s="14"/>
      <c r="BJ982" s="14"/>
      <c r="BK982" s="14"/>
      <c r="BL982" s="14"/>
      <c r="BM982" s="14"/>
      <c r="BN982" s="14"/>
      <c r="BO982" s="14"/>
      <c r="BP982" s="14"/>
      <c r="BQ982" s="14"/>
      <c r="BR982" s="14"/>
      <c r="BS982" s="14"/>
      <c r="BT982" s="13">
        <v>0</v>
      </c>
      <c r="BU982" s="13">
        <v>0</v>
      </c>
      <c r="BV982" s="13">
        <v>0</v>
      </c>
      <c r="BW982" s="13">
        <v>0</v>
      </c>
      <c r="BX982" s="13">
        <v>0</v>
      </c>
    </row>
    <row r="983" spans="1:76" x14ac:dyDescent="0.25">
      <c r="A983" s="29"/>
      <c r="B983" s="13"/>
      <c r="C983" s="13"/>
      <c r="D983" s="81"/>
      <c r="E983" s="42"/>
      <c r="F983" s="13">
        <v>0</v>
      </c>
      <c r="G983" s="13">
        <v>0</v>
      </c>
      <c r="H983" s="13">
        <v>0</v>
      </c>
      <c r="I983" s="6"/>
      <c r="J983" s="6"/>
      <c r="K983" s="6"/>
      <c r="L983" s="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4"/>
      <c r="AS983" s="14"/>
      <c r="AT983" s="14"/>
      <c r="AU983" s="14"/>
      <c r="AV983" s="14"/>
      <c r="AW983" s="14"/>
      <c r="AX983" s="14"/>
      <c r="AY983" s="14"/>
      <c r="AZ983" s="14"/>
      <c r="BA983" s="14"/>
      <c r="BB983" s="14"/>
      <c r="BC983" s="14"/>
      <c r="BD983" s="14"/>
      <c r="BE983" s="14"/>
      <c r="BF983" s="14"/>
      <c r="BG983" s="14"/>
      <c r="BH983" s="14"/>
      <c r="BI983" s="14"/>
      <c r="BJ983" s="14"/>
      <c r="BK983" s="14"/>
      <c r="BL983" s="14"/>
      <c r="BM983" s="14"/>
      <c r="BN983" s="14"/>
      <c r="BO983" s="14"/>
      <c r="BP983" s="14"/>
      <c r="BQ983" s="14"/>
      <c r="BR983" s="14"/>
      <c r="BS983" s="14"/>
      <c r="BT983" s="13">
        <v>0</v>
      </c>
      <c r="BU983" s="13">
        <v>0</v>
      </c>
      <c r="BV983" s="13">
        <v>0</v>
      </c>
      <c r="BW983" s="13">
        <v>0</v>
      </c>
      <c r="BX983" s="13">
        <v>0</v>
      </c>
    </row>
    <row r="984" spans="1:76" x14ac:dyDescent="0.25">
      <c r="A984" s="29"/>
      <c r="B984" s="13"/>
      <c r="C984" s="13"/>
      <c r="D984" s="81"/>
      <c r="E984" s="42"/>
      <c r="F984" s="13">
        <v>0</v>
      </c>
      <c r="G984" s="13">
        <v>0</v>
      </c>
      <c r="H984" s="13">
        <v>0</v>
      </c>
      <c r="I984" s="6"/>
      <c r="J984" s="6"/>
      <c r="K984" s="6"/>
      <c r="L984" s="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  <c r="AH984" s="14"/>
      <c r="AI984" s="14"/>
      <c r="AJ984" s="14"/>
      <c r="AK984" s="14"/>
      <c r="AL984" s="14"/>
      <c r="AM984" s="14"/>
      <c r="AN984" s="14"/>
      <c r="AO984" s="14"/>
      <c r="AP984" s="14"/>
      <c r="AQ984" s="14"/>
      <c r="AR984" s="14"/>
      <c r="AS984" s="14"/>
      <c r="AT984" s="14"/>
      <c r="AU984" s="14"/>
      <c r="AV984" s="14"/>
      <c r="AW984" s="14"/>
      <c r="AX984" s="14"/>
      <c r="AY984" s="14"/>
      <c r="AZ984" s="14"/>
      <c r="BA984" s="14"/>
      <c r="BB984" s="14"/>
      <c r="BC984" s="14"/>
      <c r="BD984" s="14"/>
      <c r="BE984" s="14"/>
      <c r="BF984" s="14"/>
      <c r="BG984" s="14"/>
      <c r="BH984" s="14"/>
      <c r="BI984" s="14"/>
      <c r="BJ984" s="14"/>
      <c r="BK984" s="14"/>
      <c r="BL984" s="14"/>
      <c r="BM984" s="14"/>
      <c r="BN984" s="14"/>
      <c r="BO984" s="14"/>
      <c r="BP984" s="14"/>
      <c r="BQ984" s="14"/>
      <c r="BR984" s="14"/>
      <c r="BS984" s="14"/>
      <c r="BT984" s="13">
        <v>0</v>
      </c>
      <c r="BU984" s="13">
        <v>0</v>
      </c>
      <c r="BV984" s="13">
        <v>0</v>
      </c>
      <c r="BW984" s="13">
        <v>0</v>
      </c>
      <c r="BX984" s="13">
        <v>0</v>
      </c>
    </row>
    <row r="985" spans="1:76" x14ac:dyDescent="0.25">
      <c r="A985" s="29"/>
      <c r="B985" s="13"/>
      <c r="C985" s="13"/>
      <c r="D985" s="81"/>
      <c r="E985" s="42"/>
      <c r="F985" s="13">
        <v>0</v>
      </c>
      <c r="G985" s="13">
        <v>0</v>
      </c>
      <c r="H985" s="13">
        <v>0</v>
      </c>
      <c r="I985" s="6"/>
      <c r="J985" s="6"/>
      <c r="K985" s="6"/>
      <c r="L985" s="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4"/>
      <c r="AS985" s="14"/>
      <c r="AT985" s="14"/>
      <c r="AU985" s="14"/>
      <c r="AV985" s="14"/>
      <c r="AW985" s="14"/>
      <c r="AX985" s="14"/>
      <c r="AY985" s="14"/>
      <c r="AZ985" s="14"/>
      <c r="BA985" s="14"/>
      <c r="BB985" s="14"/>
      <c r="BC985" s="14"/>
      <c r="BD985" s="14"/>
      <c r="BE985" s="14"/>
      <c r="BF985" s="14"/>
      <c r="BG985" s="14"/>
      <c r="BH985" s="14"/>
      <c r="BI985" s="14"/>
      <c r="BJ985" s="14"/>
      <c r="BK985" s="14"/>
      <c r="BL985" s="14"/>
      <c r="BM985" s="14"/>
      <c r="BN985" s="14"/>
      <c r="BO985" s="14"/>
      <c r="BP985" s="14"/>
      <c r="BQ985" s="14"/>
      <c r="BR985" s="14"/>
      <c r="BS985" s="14"/>
      <c r="BT985" s="13">
        <v>0</v>
      </c>
      <c r="BU985" s="13">
        <v>0</v>
      </c>
      <c r="BV985" s="13">
        <v>0</v>
      </c>
      <c r="BW985" s="13">
        <v>0</v>
      </c>
      <c r="BX985" s="13">
        <v>0</v>
      </c>
    </row>
    <row r="986" spans="1:76" x14ac:dyDescent="0.25">
      <c r="A986" s="29"/>
      <c r="B986" s="13"/>
      <c r="C986" s="13"/>
      <c r="D986" s="81"/>
      <c r="E986" s="42"/>
      <c r="F986" s="13">
        <v>0</v>
      </c>
      <c r="G986" s="13">
        <v>0</v>
      </c>
      <c r="H986" s="13">
        <v>0</v>
      </c>
      <c r="I986" s="6"/>
      <c r="J986" s="6"/>
      <c r="K986" s="6"/>
      <c r="L986" s="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4"/>
      <c r="AS986" s="14"/>
      <c r="AT986" s="14"/>
      <c r="AU986" s="14"/>
      <c r="AV986" s="14"/>
      <c r="AW986" s="14"/>
      <c r="AX986" s="14"/>
      <c r="AY986" s="14"/>
      <c r="AZ986" s="14"/>
      <c r="BA986" s="14"/>
      <c r="BB986" s="14"/>
      <c r="BC986" s="14"/>
      <c r="BD986" s="14"/>
      <c r="BE986" s="14"/>
      <c r="BF986" s="14"/>
      <c r="BG986" s="14"/>
      <c r="BH986" s="14"/>
      <c r="BI986" s="14"/>
      <c r="BJ986" s="14"/>
      <c r="BK986" s="14"/>
      <c r="BL986" s="14"/>
      <c r="BM986" s="14"/>
      <c r="BN986" s="14"/>
      <c r="BO986" s="14"/>
      <c r="BP986" s="14"/>
      <c r="BQ986" s="14"/>
      <c r="BR986" s="14"/>
      <c r="BS986" s="14"/>
      <c r="BT986" s="13">
        <v>0</v>
      </c>
      <c r="BU986" s="13">
        <v>0</v>
      </c>
      <c r="BV986" s="13">
        <v>0</v>
      </c>
      <c r="BW986" s="13">
        <v>0</v>
      </c>
      <c r="BX986" s="13">
        <v>0</v>
      </c>
    </row>
    <row r="987" spans="1:76" x14ac:dyDescent="0.25">
      <c r="A987" s="29"/>
      <c r="B987" s="13"/>
      <c r="C987" s="13"/>
      <c r="D987" s="81"/>
      <c r="E987" s="42"/>
      <c r="F987" s="13">
        <v>0</v>
      </c>
      <c r="G987" s="13">
        <v>0</v>
      </c>
      <c r="H987" s="13">
        <v>0</v>
      </c>
      <c r="I987" s="6"/>
      <c r="J987" s="6"/>
      <c r="K987" s="6"/>
      <c r="L987" s="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4"/>
      <c r="AS987" s="14"/>
      <c r="AT987" s="14"/>
      <c r="AU987" s="14"/>
      <c r="AV987" s="14"/>
      <c r="AW987" s="14"/>
      <c r="AX987" s="14"/>
      <c r="AY987" s="14"/>
      <c r="AZ987" s="14"/>
      <c r="BA987" s="14"/>
      <c r="BB987" s="14"/>
      <c r="BC987" s="14"/>
      <c r="BD987" s="14"/>
      <c r="BE987" s="14"/>
      <c r="BF987" s="14"/>
      <c r="BG987" s="14"/>
      <c r="BH987" s="14"/>
      <c r="BI987" s="14"/>
      <c r="BJ987" s="14"/>
      <c r="BK987" s="14"/>
      <c r="BL987" s="14"/>
      <c r="BM987" s="14"/>
      <c r="BN987" s="14"/>
      <c r="BO987" s="14"/>
      <c r="BP987" s="14"/>
      <c r="BQ987" s="14"/>
      <c r="BR987" s="14"/>
      <c r="BS987" s="14"/>
      <c r="BT987" s="13">
        <v>0</v>
      </c>
      <c r="BU987" s="13">
        <v>0</v>
      </c>
      <c r="BV987" s="13">
        <v>0</v>
      </c>
      <c r="BW987" s="13">
        <v>0</v>
      </c>
      <c r="BX987" s="13">
        <v>0</v>
      </c>
    </row>
    <row r="988" spans="1:76" x14ac:dyDescent="0.25">
      <c r="A988" s="29"/>
      <c r="B988" s="13"/>
      <c r="C988" s="13"/>
      <c r="D988" s="81"/>
      <c r="E988" s="42"/>
      <c r="F988" s="13">
        <v>0</v>
      </c>
      <c r="G988" s="13">
        <v>0</v>
      </c>
      <c r="H988" s="13">
        <v>0</v>
      </c>
      <c r="I988" s="6"/>
      <c r="J988" s="6"/>
      <c r="K988" s="6"/>
      <c r="L988" s="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4"/>
      <c r="AS988" s="14"/>
      <c r="AT988" s="14"/>
      <c r="AU988" s="14"/>
      <c r="AV988" s="14"/>
      <c r="AW988" s="14"/>
      <c r="AX988" s="14"/>
      <c r="AY988" s="14"/>
      <c r="AZ988" s="14"/>
      <c r="BA988" s="14"/>
      <c r="BB988" s="14"/>
      <c r="BC988" s="14"/>
      <c r="BD988" s="14"/>
      <c r="BE988" s="14"/>
      <c r="BF988" s="14"/>
      <c r="BG988" s="14"/>
      <c r="BH988" s="14"/>
      <c r="BI988" s="14"/>
      <c r="BJ988" s="14"/>
      <c r="BK988" s="14"/>
      <c r="BL988" s="14"/>
      <c r="BM988" s="14"/>
      <c r="BN988" s="14"/>
      <c r="BO988" s="14"/>
      <c r="BP988" s="14"/>
      <c r="BQ988" s="14"/>
      <c r="BR988" s="14"/>
      <c r="BS988" s="14"/>
      <c r="BT988" s="13">
        <v>0</v>
      </c>
      <c r="BU988" s="13">
        <v>0</v>
      </c>
      <c r="BV988" s="13">
        <v>0</v>
      </c>
      <c r="BW988" s="13">
        <v>0</v>
      </c>
      <c r="BX988" s="13">
        <v>0</v>
      </c>
    </row>
    <row r="989" spans="1:76" x14ac:dyDescent="0.25">
      <c r="A989" s="29"/>
      <c r="B989" s="13"/>
      <c r="C989" s="13"/>
      <c r="D989" s="81"/>
      <c r="E989" s="42"/>
      <c r="F989" s="13">
        <v>0</v>
      </c>
      <c r="G989" s="13">
        <v>0</v>
      </c>
      <c r="H989" s="13">
        <v>0</v>
      </c>
      <c r="I989" s="6"/>
      <c r="J989" s="6"/>
      <c r="K989" s="6"/>
      <c r="L989" s="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4"/>
      <c r="AS989" s="14"/>
      <c r="AT989" s="14"/>
      <c r="AU989" s="14"/>
      <c r="AV989" s="14"/>
      <c r="AW989" s="14"/>
      <c r="AX989" s="14"/>
      <c r="AY989" s="14"/>
      <c r="AZ989" s="14"/>
      <c r="BA989" s="14"/>
      <c r="BB989" s="14"/>
      <c r="BC989" s="14"/>
      <c r="BD989" s="14"/>
      <c r="BE989" s="14"/>
      <c r="BF989" s="14"/>
      <c r="BG989" s="14"/>
      <c r="BH989" s="14"/>
      <c r="BI989" s="14"/>
      <c r="BJ989" s="14"/>
      <c r="BK989" s="14"/>
      <c r="BL989" s="14"/>
      <c r="BM989" s="14"/>
      <c r="BN989" s="14"/>
      <c r="BO989" s="14"/>
      <c r="BP989" s="14"/>
      <c r="BQ989" s="14"/>
      <c r="BR989" s="14"/>
      <c r="BS989" s="14"/>
      <c r="BT989" s="13">
        <v>0</v>
      </c>
      <c r="BU989" s="13">
        <v>0</v>
      </c>
      <c r="BV989" s="13">
        <v>0</v>
      </c>
      <c r="BW989" s="13">
        <v>0</v>
      </c>
      <c r="BX989" s="13">
        <v>0</v>
      </c>
    </row>
    <row r="990" spans="1:76" x14ac:dyDescent="0.25">
      <c r="A990" s="29"/>
      <c r="B990" s="13"/>
      <c r="C990" s="13"/>
      <c r="D990" s="81"/>
      <c r="E990" s="42"/>
      <c r="F990" s="13">
        <v>0</v>
      </c>
      <c r="G990" s="13">
        <v>0</v>
      </c>
      <c r="H990" s="13">
        <v>0</v>
      </c>
      <c r="I990" s="6"/>
      <c r="J990" s="6"/>
      <c r="K990" s="6"/>
      <c r="L990" s="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4"/>
      <c r="AS990" s="14"/>
      <c r="AT990" s="14"/>
      <c r="AU990" s="14"/>
      <c r="AV990" s="14"/>
      <c r="AW990" s="14"/>
      <c r="AX990" s="14"/>
      <c r="AY990" s="14"/>
      <c r="AZ990" s="14"/>
      <c r="BA990" s="14"/>
      <c r="BB990" s="14"/>
      <c r="BC990" s="14"/>
      <c r="BD990" s="14"/>
      <c r="BE990" s="14"/>
      <c r="BF990" s="14"/>
      <c r="BG990" s="14"/>
      <c r="BH990" s="14"/>
      <c r="BI990" s="14"/>
      <c r="BJ990" s="14"/>
      <c r="BK990" s="14"/>
      <c r="BL990" s="14"/>
      <c r="BM990" s="14"/>
      <c r="BN990" s="14"/>
      <c r="BO990" s="14"/>
      <c r="BP990" s="14"/>
      <c r="BQ990" s="14"/>
      <c r="BR990" s="14"/>
      <c r="BS990" s="14"/>
      <c r="BT990" s="13">
        <v>0</v>
      </c>
      <c r="BU990" s="13">
        <v>0</v>
      </c>
      <c r="BV990" s="13">
        <v>0</v>
      </c>
      <c r="BW990" s="13">
        <v>0</v>
      </c>
      <c r="BX990" s="13">
        <v>0</v>
      </c>
    </row>
    <row r="991" spans="1:76" x14ac:dyDescent="0.25">
      <c r="A991" s="29"/>
      <c r="B991" s="13"/>
      <c r="C991" s="13"/>
      <c r="D991" s="81"/>
      <c r="E991" s="42"/>
      <c r="F991" s="13">
        <v>0</v>
      </c>
      <c r="G991" s="13">
        <v>0</v>
      </c>
      <c r="H991" s="13">
        <v>0</v>
      </c>
      <c r="I991" s="6"/>
      <c r="J991" s="6"/>
      <c r="K991" s="6"/>
      <c r="L991" s="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4"/>
      <c r="AS991" s="14"/>
      <c r="AT991" s="14"/>
      <c r="AU991" s="14"/>
      <c r="AV991" s="14"/>
      <c r="AW991" s="14"/>
      <c r="AX991" s="14"/>
      <c r="AY991" s="14"/>
      <c r="AZ991" s="14"/>
      <c r="BA991" s="14"/>
      <c r="BB991" s="14"/>
      <c r="BC991" s="14"/>
      <c r="BD991" s="14"/>
      <c r="BE991" s="14"/>
      <c r="BF991" s="14"/>
      <c r="BG991" s="14"/>
      <c r="BH991" s="14"/>
      <c r="BI991" s="14"/>
      <c r="BJ991" s="14"/>
      <c r="BK991" s="14"/>
      <c r="BL991" s="14"/>
      <c r="BM991" s="14"/>
      <c r="BN991" s="14"/>
      <c r="BO991" s="14"/>
      <c r="BP991" s="14"/>
      <c r="BQ991" s="14"/>
      <c r="BR991" s="14"/>
      <c r="BS991" s="14"/>
      <c r="BT991" s="13">
        <v>0</v>
      </c>
      <c r="BU991" s="13">
        <v>0</v>
      </c>
      <c r="BV991" s="13">
        <v>0</v>
      </c>
      <c r="BW991" s="13">
        <v>0</v>
      </c>
      <c r="BX991" s="13">
        <v>0</v>
      </c>
    </row>
    <row r="992" spans="1:76" x14ac:dyDescent="0.25">
      <c r="A992" s="29"/>
      <c r="B992" s="13"/>
      <c r="C992" s="13"/>
      <c r="D992" s="81"/>
      <c r="E992" s="42"/>
      <c r="F992" s="13">
        <v>0</v>
      </c>
      <c r="G992" s="13">
        <v>0</v>
      </c>
      <c r="H992" s="13">
        <v>0</v>
      </c>
      <c r="I992" s="6"/>
      <c r="J992" s="6"/>
      <c r="K992" s="6"/>
      <c r="L992" s="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4"/>
      <c r="AS992" s="14"/>
      <c r="AT992" s="14"/>
      <c r="AU992" s="14"/>
      <c r="AV992" s="14"/>
      <c r="AW992" s="14"/>
      <c r="AX992" s="14"/>
      <c r="AY992" s="14"/>
      <c r="AZ992" s="14"/>
      <c r="BA992" s="14"/>
      <c r="BB992" s="14"/>
      <c r="BC992" s="14"/>
      <c r="BD992" s="14"/>
      <c r="BE992" s="14"/>
      <c r="BF992" s="14"/>
      <c r="BG992" s="14"/>
      <c r="BH992" s="14"/>
      <c r="BI992" s="14"/>
      <c r="BJ992" s="14"/>
      <c r="BK992" s="14"/>
      <c r="BL992" s="14"/>
      <c r="BM992" s="14"/>
      <c r="BN992" s="14"/>
      <c r="BO992" s="14"/>
      <c r="BP992" s="14"/>
      <c r="BQ992" s="14"/>
      <c r="BR992" s="14"/>
      <c r="BS992" s="14"/>
      <c r="BT992" s="13">
        <v>0</v>
      </c>
      <c r="BU992" s="13">
        <v>0</v>
      </c>
      <c r="BV992" s="13">
        <v>0</v>
      </c>
      <c r="BW992" s="13">
        <v>0</v>
      </c>
      <c r="BX992" s="13">
        <v>0</v>
      </c>
    </row>
    <row r="993" spans="1:76" x14ac:dyDescent="0.25">
      <c r="A993" s="29"/>
      <c r="B993" s="13"/>
      <c r="C993" s="13"/>
      <c r="D993" s="81"/>
      <c r="E993" s="42"/>
      <c r="F993" s="13">
        <v>0</v>
      </c>
      <c r="G993" s="13">
        <v>0</v>
      </c>
      <c r="H993" s="13">
        <v>0</v>
      </c>
      <c r="I993" s="6"/>
      <c r="J993" s="6"/>
      <c r="K993" s="6"/>
      <c r="L993" s="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4"/>
      <c r="AS993" s="14"/>
      <c r="AT993" s="14"/>
      <c r="AU993" s="14"/>
      <c r="AV993" s="14"/>
      <c r="AW993" s="14"/>
      <c r="AX993" s="14"/>
      <c r="AY993" s="14"/>
      <c r="AZ993" s="14"/>
      <c r="BA993" s="14"/>
      <c r="BB993" s="14"/>
      <c r="BC993" s="14"/>
      <c r="BD993" s="14"/>
      <c r="BE993" s="14"/>
      <c r="BF993" s="14"/>
      <c r="BG993" s="14"/>
      <c r="BH993" s="14"/>
      <c r="BI993" s="14"/>
      <c r="BJ993" s="14"/>
      <c r="BK993" s="14"/>
      <c r="BL993" s="14"/>
      <c r="BM993" s="14"/>
      <c r="BN993" s="14"/>
      <c r="BO993" s="14"/>
      <c r="BP993" s="14"/>
      <c r="BQ993" s="14"/>
      <c r="BR993" s="14"/>
      <c r="BS993" s="14"/>
      <c r="BT993" s="13">
        <v>0</v>
      </c>
      <c r="BU993" s="13">
        <v>0</v>
      </c>
      <c r="BV993" s="13">
        <v>0</v>
      </c>
      <c r="BW993" s="13">
        <v>0</v>
      </c>
      <c r="BX993" s="13">
        <v>0</v>
      </c>
    </row>
    <row r="994" spans="1:76" x14ac:dyDescent="0.25">
      <c r="A994" s="29"/>
      <c r="B994" s="13"/>
      <c r="C994" s="13"/>
      <c r="D994" s="81"/>
      <c r="E994" s="42"/>
      <c r="F994" s="13">
        <v>0</v>
      </c>
      <c r="G994" s="13">
        <v>0</v>
      </c>
      <c r="H994" s="13">
        <v>0</v>
      </c>
      <c r="I994" s="6"/>
      <c r="J994" s="6"/>
      <c r="K994" s="6"/>
      <c r="L994" s="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4"/>
      <c r="AS994" s="14"/>
      <c r="AT994" s="14"/>
      <c r="AU994" s="14"/>
      <c r="AV994" s="14"/>
      <c r="AW994" s="14"/>
      <c r="AX994" s="14"/>
      <c r="AY994" s="14"/>
      <c r="AZ994" s="14"/>
      <c r="BA994" s="14"/>
      <c r="BB994" s="14"/>
      <c r="BC994" s="14"/>
      <c r="BD994" s="14"/>
      <c r="BE994" s="14"/>
      <c r="BF994" s="14"/>
      <c r="BG994" s="14"/>
      <c r="BH994" s="14"/>
      <c r="BI994" s="14"/>
      <c r="BJ994" s="14"/>
      <c r="BK994" s="14"/>
      <c r="BL994" s="14"/>
      <c r="BM994" s="14"/>
      <c r="BN994" s="14"/>
      <c r="BO994" s="14"/>
      <c r="BP994" s="14"/>
      <c r="BQ994" s="14"/>
      <c r="BR994" s="14"/>
      <c r="BS994" s="14"/>
      <c r="BT994" s="13">
        <v>0</v>
      </c>
      <c r="BU994" s="13">
        <v>0</v>
      </c>
      <c r="BV994" s="13">
        <v>0</v>
      </c>
      <c r="BW994" s="13">
        <v>0</v>
      </c>
      <c r="BX994" s="13">
        <v>0</v>
      </c>
    </row>
    <row r="995" spans="1:76" x14ac:dyDescent="0.25">
      <c r="A995" s="29"/>
      <c r="B995" s="13"/>
      <c r="C995" s="13"/>
      <c r="D995" s="81"/>
      <c r="E995" s="42"/>
      <c r="F995" s="13">
        <v>0</v>
      </c>
      <c r="G995" s="13">
        <v>0</v>
      </c>
      <c r="H995" s="13">
        <v>0</v>
      </c>
      <c r="I995" s="6"/>
      <c r="J995" s="6"/>
      <c r="K995" s="6"/>
      <c r="L995" s="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4"/>
      <c r="AS995" s="14"/>
      <c r="AT995" s="14"/>
      <c r="AU995" s="14"/>
      <c r="AV995" s="14"/>
      <c r="AW995" s="14"/>
      <c r="AX995" s="14"/>
      <c r="AY995" s="14"/>
      <c r="AZ995" s="14"/>
      <c r="BA995" s="14"/>
      <c r="BB995" s="14"/>
      <c r="BC995" s="14"/>
      <c r="BD995" s="14"/>
      <c r="BE995" s="14"/>
      <c r="BF995" s="14"/>
      <c r="BG995" s="14"/>
      <c r="BH995" s="14"/>
      <c r="BI995" s="14"/>
      <c r="BJ995" s="14"/>
      <c r="BK995" s="14"/>
      <c r="BL995" s="14"/>
      <c r="BM995" s="14"/>
      <c r="BN995" s="14"/>
      <c r="BO995" s="14"/>
      <c r="BP995" s="14"/>
      <c r="BQ995" s="14"/>
      <c r="BR995" s="14"/>
      <c r="BS995" s="14"/>
      <c r="BT995" s="13">
        <v>0</v>
      </c>
      <c r="BU995" s="13">
        <v>0</v>
      </c>
      <c r="BV995" s="13">
        <v>0</v>
      </c>
      <c r="BW995" s="13">
        <v>0</v>
      </c>
      <c r="BX995" s="13">
        <v>0</v>
      </c>
    </row>
    <row r="996" spans="1:76" x14ac:dyDescent="0.25">
      <c r="A996" s="29"/>
      <c r="B996" s="13"/>
      <c r="C996" s="13"/>
      <c r="D996" s="81"/>
      <c r="E996" s="42"/>
      <c r="F996" s="13">
        <v>0</v>
      </c>
      <c r="G996" s="13">
        <v>0</v>
      </c>
      <c r="H996" s="13">
        <v>0</v>
      </c>
      <c r="I996" s="6"/>
      <c r="J996" s="6"/>
      <c r="K996" s="6"/>
      <c r="L996" s="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4"/>
      <c r="AS996" s="14"/>
      <c r="AT996" s="14"/>
      <c r="AU996" s="14"/>
      <c r="AV996" s="14"/>
      <c r="AW996" s="14"/>
      <c r="AX996" s="14"/>
      <c r="AY996" s="14"/>
      <c r="AZ996" s="14"/>
      <c r="BA996" s="14"/>
      <c r="BB996" s="14"/>
      <c r="BC996" s="14"/>
      <c r="BD996" s="14"/>
      <c r="BE996" s="14"/>
      <c r="BF996" s="14"/>
      <c r="BG996" s="14"/>
      <c r="BH996" s="14"/>
      <c r="BI996" s="14"/>
      <c r="BJ996" s="14"/>
      <c r="BK996" s="14"/>
      <c r="BL996" s="14"/>
      <c r="BM996" s="14"/>
      <c r="BN996" s="14"/>
      <c r="BO996" s="14"/>
      <c r="BP996" s="14"/>
      <c r="BQ996" s="14"/>
      <c r="BR996" s="14"/>
      <c r="BS996" s="14"/>
      <c r="BT996" s="13">
        <v>0</v>
      </c>
      <c r="BU996" s="13">
        <v>0</v>
      </c>
      <c r="BV996" s="13">
        <v>0</v>
      </c>
      <c r="BW996" s="13">
        <v>0</v>
      </c>
      <c r="BX996" s="13">
        <v>0</v>
      </c>
    </row>
    <row r="997" spans="1:76" x14ac:dyDescent="0.25">
      <c r="A997" s="29"/>
      <c r="B997" s="13"/>
      <c r="C997" s="13"/>
      <c r="D997" s="81"/>
      <c r="E997" s="42"/>
      <c r="F997" s="13">
        <v>0</v>
      </c>
      <c r="G997" s="13">
        <v>0</v>
      </c>
      <c r="H997" s="13">
        <v>0</v>
      </c>
      <c r="I997" s="6"/>
      <c r="J997" s="6"/>
      <c r="K997" s="6"/>
      <c r="L997" s="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4"/>
      <c r="AS997" s="14"/>
      <c r="AT997" s="14"/>
      <c r="AU997" s="14"/>
      <c r="AV997" s="14"/>
      <c r="AW997" s="14"/>
      <c r="AX997" s="14"/>
      <c r="AY997" s="14"/>
      <c r="AZ997" s="14"/>
      <c r="BA997" s="14"/>
      <c r="BB997" s="14"/>
      <c r="BC997" s="14"/>
      <c r="BD997" s="14"/>
      <c r="BE997" s="14"/>
      <c r="BF997" s="14"/>
      <c r="BG997" s="14"/>
      <c r="BH997" s="14"/>
      <c r="BI997" s="14"/>
      <c r="BJ997" s="14"/>
      <c r="BK997" s="14"/>
      <c r="BL997" s="14"/>
      <c r="BM997" s="14"/>
      <c r="BN997" s="14"/>
      <c r="BO997" s="14"/>
      <c r="BP997" s="14"/>
      <c r="BQ997" s="14"/>
      <c r="BR997" s="14"/>
      <c r="BS997" s="14"/>
      <c r="BT997" s="13">
        <v>0</v>
      </c>
      <c r="BU997" s="13">
        <v>0</v>
      </c>
      <c r="BV997" s="13">
        <v>0</v>
      </c>
      <c r="BW997" s="13">
        <v>0</v>
      </c>
      <c r="BX997" s="13">
        <v>0</v>
      </c>
    </row>
    <row r="998" spans="1:76" x14ac:dyDescent="0.25">
      <c r="A998" s="29"/>
      <c r="B998" s="13"/>
      <c r="C998" s="13"/>
      <c r="D998" s="81"/>
      <c r="E998" s="42"/>
      <c r="F998" s="13">
        <v>0</v>
      </c>
      <c r="G998" s="13">
        <v>0</v>
      </c>
      <c r="H998" s="13">
        <v>0</v>
      </c>
      <c r="I998" s="6"/>
      <c r="J998" s="6"/>
      <c r="K998" s="6"/>
      <c r="L998" s="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4"/>
      <c r="AS998" s="14"/>
      <c r="AT998" s="14"/>
      <c r="AU998" s="14"/>
      <c r="AV998" s="14"/>
      <c r="AW998" s="14"/>
      <c r="AX998" s="14"/>
      <c r="AY998" s="14"/>
      <c r="AZ998" s="14"/>
      <c r="BA998" s="14"/>
      <c r="BB998" s="14"/>
      <c r="BC998" s="14"/>
      <c r="BD998" s="14"/>
      <c r="BE998" s="14"/>
      <c r="BF998" s="14"/>
      <c r="BG998" s="14"/>
      <c r="BH998" s="14"/>
      <c r="BI998" s="14"/>
      <c r="BJ998" s="14"/>
      <c r="BK998" s="14"/>
      <c r="BL998" s="14"/>
      <c r="BM998" s="14"/>
      <c r="BN998" s="14"/>
      <c r="BO998" s="14"/>
      <c r="BP998" s="14"/>
      <c r="BQ998" s="14"/>
      <c r="BR998" s="14"/>
      <c r="BS998" s="14"/>
      <c r="BT998" s="13">
        <v>0</v>
      </c>
      <c r="BU998" s="13">
        <v>0</v>
      </c>
      <c r="BV998" s="13">
        <v>0</v>
      </c>
      <c r="BW998" s="13">
        <v>0</v>
      </c>
      <c r="BX998" s="13">
        <v>0</v>
      </c>
    </row>
    <row r="999" spans="1:76" x14ac:dyDescent="0.25">
      <c r="A999" s="29"/>
      <c r="B999" s="13"/>
      <c r="C999" s="13"/>
      <c r="D999" s="81"/>
      <c r="E999" s="42"/>
      <c r="F999" s="13">
        <v>0</v>
      </c>
      <c r="G999" s="13">
        <v>0</v>
      </c>
      <c r="H999" s="13">
        <v>0</v>
      </c>
      <c r="I999" s="6"/>
      <c r="J999" s="6"/>
      <c r="K999" s="6"/>
      <c r="L999" s="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4"/>
      <c r="AS999" s="14"/>
      <c r="AT999" s="14"/>
      <c r="AU999" s="14"/>
      <c r="AV999" s="14"/>
      <c r="AW999" s="14"/>
      <c r="AX999" s="14"/>
      <c r="AY999" s="14"/>
      <c r="AZ999" s="14"/>
      <c r="BA999" s="14"/>
      <c r="BB999" s="14"/>
      <c r="BC999" s="14"/>
      <c r="BD999" s="14"/>
      <c r="BE999" s="14"/>
      <c r="BF999" s="14"/>
      <c r="BG999" s="14"/>
      <c r="BH999" s="14"/>
      <c r="BI999" s="14"/>
      <c r="BJ999" s="14"/>
      <c r="BK999" s="14"/>
      <c r="BL999" s="14"/>
      <c r="BM999" s="14"/>
      <c r="BN999" s="14"/>
      <c r="BO999" s="14"/>
      <c r="BP999" s="14"/>
      <c r="BQ999" s="14"/>
      <c r="BR999" s="14"/>
      <c r="BS999" s="14"/>
      <c r="BT999" s="13">
        <v>0</v>
      </c>
      <c r="BU999" s="13">
        <v>0</v>
      </c>
      <c r="BV999" s="13">
        <v>0</v>
      </c>
      <c r="BW999" s="13">
        <v>0</v>
      </c>
      <c r="BX999" s="13">
        <v>0</v>
      </c>
    </row>
    <row r="1000" spans="1:76" x14ac:dyDescent="0.25">
      <c r="A1000" s="29"/>
      <c r="B1000" s="13"/>
      <c r="C1000" s="13"/>
      <c r="D1000" s="81"/>
      <c r="E1000" s="42"/>
      <c r="F1000" s="13">
        <v>0</v>
      </c>
      <c r="G1000" s="13">
        <v>0</v>
      </c>
      <c r="H1000" s="13">
        <v>0</v>
      </c>
      <c r="I1000" s="6"/>
      <c r="J1000" s="6"/>
      <c r="K1000" s="6"/>
      <c r="L1000" s="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4"/>
      <c r="AS1000" s="14"/>
      <c r="AT1000" s="14"/>
      <c r="AU1000" s="14"/>
      <c r="AV1000" s="14"/>
      <c r="AW1000" s="14"/>
      <c r="AX1000" s="14"/>
      <c r="AY1000" s="14"/>
      <c r="AZ1000" s="14"/>
      <c r="BA1000" s="14"/>
      <c r="BB1000" s="14"/>
      <c r="BC1000" s="14"/>
      <c r="BD1000" s="14"/>
      <c r="BE1000" s="14"/>
      <c r="BF1000" s="14"/>
      <c r="BG1000" s="14"/>
      <c r="BH1000" s="14"/>
      <c r="BI1000" s="14"/>
      <c r="BJ1000" s="14"/>
      <c r="BK1000" s="14"/>
      <c r="BL1000" s="14"/>
      <c r="BM1000" s="14"/>
      <c r="BN1000" s="14"/>
      <c r="BO1000" s="14"/>
      <c r="BP1000" s="14"/>
      <c r="BQ1000" s="14"/>
      <c r="BR1000" s="14"/>
      <c r="BS1000" s="14"/>
      <c r="BT1000" s="13">
        <v>0</v>
      </c>
      <c r="BU1000" s="13">
        <v>0</v>
      </c>
      <c r="BV1000" s="13">
        <v>0</v>
      </c>
      <c r="BW1000" s="13">
        <v>0</v>
      </c>
      <c r="BX1000" s="13">
        <v>0</v>
      </c>
    </row>
    <row r="1001" spans="1:76" x14ac:dyDescent="0.25">
      <c r="A1001" s="29"/>
      <c r="B1001" s="13"/>
      <c r="C1001" s="13"/>
      <c r="D1001" s="81"/>
      <c r="E1001" s="42"/>
      <c r="F1001" s="13">
        <v>0</v>
      </c>
      <c r="G1001" s="13">
        <v>0</v>
      </c>
      <c r="H1001" s="13">
        <v>0</v>
      </c>
      <c r="I1001" s="6"/>
      <c r="J1001" s="6"/>
      <c r="K1001" s="6"/>
      <c r="L1001" s="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4"/>
      <c r="AS1001" s="14"/>
      <c r="AT1001" s="14"/>
      <c r="AU1001" s="14"/>
      <c r="AV1001" s="14"/>
      <c r="AW1001" s="14"/>
      <c r="AX1001" s="14"/>
      <c r="AY1001" s="14"/>
      <c r="AZ1001" s="14"/>
      <c r="BA1001" s="14"/>
      <c r="BB1001" s="14"/>
      <c r="BC1001" s="14"/>
      <c r="BD1001" s="14"/>
      <c r="BE1001" s="14"/>
      <c r="BF1001" s="14"/>
      <c r="BG1001" s="14"/>
      <c r="BH1001" s="14"/>
      <c r="BI1001" s="14"/>
      <c r="BJ1001" s="14"/>
      <c r="BK1001" s="14"/>
      <c r="BL1001" s="14"/>
      <c r="BM1001" s="14"/>
      <c r="BN1001" s="14"/>
      <c r="BO1001" s="14"/>
      <c r="BP1001" s="14"/>
      <c r="BQ1001" s="14"/>
      <c r="BR1001" s="14"/>
      <c r="BS1001" s="14"/>
      <c r="BT1001" s="13">
        <v>0</v>
      </c>
      <c r="BU1001" s="13">
        <v>0</v>
      </c>
      <c r="BV1001" s="13">
        <v>0</v>
      </c>
      <c r="BW1001" s="13">
        <v>0</v>
      </c>
      <c r="BX1001" s="13">
        <v>0</v>
      </c>
    </row>
    <row r="1002" spans="1:76" x14ac:dyDescent="0.25">
      <c r="A1002" s="29"/>
      <c r="B1002" s="13"/>
      <c r="C1002" s="13"/>
      <c r="D1002" s="81"/>
      <c r="E1002" s="42"/>
      <c r="F1002" s="13">
        <v>0</v>
      </c>
      <c r="G1002" s="13">
        <v>0</v>
      </c>
      <c r="H1002" s="13">
        <v>0</v>
      </c>
      <c r="I1002" s="6"/>
      <c r="J1002" s="6"/>
      <c r="K1002" s="6"/>
      <c r="L1002" s="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  <c r="AE1002" s="14"/>
      <c r="AF1002" s="14"/>
      <c r="AG1002" s="14"/>
      <c r="AH1002" s="14"/>
      <c r="AI1002" s="14"/>
      <c r="AJ1002" s="14"/>
      <c r="AK1002" s="14"/>
      <c r="AL1002" s="14"/>
      <c r="AM1002" s="14"/>
      <c r="AN1002" s="14"/>
      <c r="AO1002" s="14"/>
      <c r="AP1002" s="14"/>
      <c r="AQ1002" s="14"/>
      <c r="AR1002" s="14"/>
      <c r="AS1002" s="14"/>
      <c r="AT1002" s="14"/>
      <c r="AU1002" s="14"/>
      <c r="AV1002" s="14"/>
      <c r="AW1002" s="14"/>
      <c r="AX1002" s="14"/>
      <c r="AY1002" s="14"/>
      <c r="AZ1002" s="14"/>
      <c r="BA1002" s="14"/>
      <c r="BB1002" s="14"/>
      <c r="BC1002" s="14"/>
      <c r="BD1002" s="14"/>
      <c r="BE1002" s="14"/>
      <c r="BF1002" s="14"/>
      <c r="BG1002" s="14"/>
      <c r="BH1002" s="14"/>
      <c r="BI1002" s="14"/>
      <c r="BJ1002" s="14"/>
      <c r="BK1002" s="14"/>
      <c r="BL1002" s="14"/>
      <c r="BM1002" s="14"/>
      <c r="BN1002" s="14"/>
      <c r="BO1002" s="14"/>
      <c r="BP1002" s="14"/>
      <c r="BQ1002" s="14"/>
      <c r="BR1002" s="14"/>
      <c r="BS1002" s="14"/>
      <c r="BT1002" s="13">
        <v>0</v>
      </c>
      <c r="BU1002" s="13">
        <v>0</v>
      </c>
      <c r="BV1002" s="13">
        <v>0</v>
      </c>
      <c r="BW1002" s="13">
        <v>0</v>
      </c>
      <c r="BX1002" s="13">
        <v>0</v>
      </c>
    </row>
    <row r="1003" spans="1:76" x14ac:dyDescent="0.25">
      <c r="A1003" s="29"/>
      <c r="B1003" s="13"/>
      <c r="C1003" s="13"/>
      <c r="D1003" s="81"/>
      <c r="E1003" s="42"/>
      <c r="F1003" s="13">
        <v>0</v>
      </c>
      <c r="G1003" s="13">
        <v>0</v>
      </c>
      <c r="H1003" s="13">
        <v>0</v>
      </c>
      <c r="I1003" s="6"/>
      <c r="J1003" s="6"/>
      <c r="K1003" s="6"/>
      <c r="L1003" s="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  <c r="AE1003" s="14"/>
      <c r="AF1003" s="14"/>
      <c r="AG1003" s="14"/>
      <c r="AH1003" s="14"/>
      <c r="AI1003" s="14"/>
      <c r="AJ1003" s="14"/>
      <c r="AK1003" s="14"/>
      <c r="AL1003" s="14"/>
      <c r="AM1003" s="14"/>
      <c r="AN1003" s="14"/>
      <c r="AO1003" s="14"/>
      <c r="AP1003" s="14"/>
      <c r="AQ1003" s="14"/>
      <c r="AR1003" s="14"/>
      <c r="AS1003" s="14"/>
      <c r="AT1003" s="14"/>
      <c r="AU1003" s="14"/>
      <c r="AV1003" s="14"/>
      <c r="AW1003" s="14"/>
      <c r="AX1003" s="14"/>
      <c r="AY1003" s="14"/>
      <c r="AZ1003" s="14"/>
      <c r="BA1003" s="14"/>
      <c r="BB1003" s="14"/>
      <c r="BC1003" s="14"/>
      <c r="BD1003" s="14"/>
      <c r="BE1003" s="14"/>
      <c r="BF1003" s="14"/>
      <c r="BG1003" s="14"/>
      <c r="BH1003" s="14"/>
      <c r="BI1003" s="14"/>
      <c r="BJ1003" s="14"/>
      <c r="BK1003" s="14"/>
      <c r="BL1003" s="14"/>
      <c r="BM1003" s="14"/>
      <c r="BN1003" s="14"/>
      <c r="BO1003" s="14"/>
      <c r="BP1003" s="14"/>
      <c r="BQ1003" s="14"/>
      <c r="BR1003" s="14"/>
      <c r="BS1003" s="14"/>
      <c r="BT1003" s="13">
        <v>0</v>
      </c>
      <c r="BU1003" s="13">
        <v>0</v>
      </c>
      <c r="BV1003" s="13">
        <v>0</v>
      </c>
      <c r="BW1003" s="13">
        <v>0</v>
      </c>
      <c r="BX1003" s="13">
        <v>0</v>
      </c>
    </row>
    <row r="1004" spans="1:76" x14ac:dyDescent="0.25">
      <c r="A1004" s="29"/>
      <c r="B1004" s="13"/>
      <c r="C1004" s="13"/>
      <c r="D1004" s="81"/>
      <c r="E1004" s="42"/>
      <c r="F1004" s="13">
        <v>0</v>
      </c>
      <c r="G1004" s="13">
        <v>0</v>
      </c>
      <c r="H1004" s="13">
        <v>0</v>
      </c>
      <c r="I1004" s="6"/>
      <c r="J1004" s="6"/>
      <c r="K1004" s="6"/>
      <c r="L1004" s="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  <c r="AE1004" s="14"/>
      <c r="AF1004" s="14"/>
      <c r="AG1004" s="14"/>
      <c r="AH1004" s="14"/>
      <c r="AI1004" s="14"/>
      <c r="AJ1004" s="14"/>
      <c r="AK1004" s="14"/>
      <c r="AL1004" s="14"/>
      <c r="AM1004" s="14"/>
      <c r="AN1004" s="14"/>
      <c r="AO1004" s="14"/>
      <c r="AP1004" s="14"/>
      <c r="AQ1004" s="14"/>
      <c r="AR1004" s="14"/>
      <c r="AS1004" s="14"/>
      <c r="AT1004" s="14"/>
      <c r="AU1004" s="14"/>
      <c r="AV1004" s="14"/>
      <c r="AW1004" s="14"/>
      <c r="AX1004" s="14"/>
      <c r="AY1004" s="14"/>
      <c r="AZ1004" s="14"/>
      <c r="BA1004" s="14"/>
      <c r="BB1004" s="14"/>
      <c r="BC1004" s="14"/>
      <c r="BD1004" s="14"/>
      <c r="BE1004" s="14"/>
      <c r="BF1004" s="14"/>
      <c r="BG1004" s="14"/>
      <c r="BH1004" s="14"/>
      <c r="BI1004" s="14"/>
      <c r="BJ1004" s="14"/>
      <c r="BK1004" s="14"/>
      <c r="BL1004" s="14"/>
      <c r="BM1004" s="14"/>
      <c r="BN1004" s="14"/>
      <c r="BO1004" s="14"/>
      <c r="BP1004" s="14"/>
      <c r="BQ1004" s="14"/>
      <c r="BR1004" s="14"/>
      <c r="BS1004" s="14"/>
      <c r="BT1004" s="13">
        <v>0</v>
      </c>
      <c r="BU1004" s="13">
        <v>0</v>
      </c>
      <c r="BV1004" s="13">
        <v>0</v>
      </c>
      <c r="BW1004" s="13">
        <v>0</v>
      </c>
      <c r="BX1004" s="13">
        <v>0</v>
      </c>
    </row>
    <row r="1005" spans="1:76" x14ac:dyDescent="0.25">
      <c r="A1005" s="29"/>
      <c r="B1005" s="13"/>
      <c r="C1005" s="13"/>
      <c r="D1005" s="81"/>
      <c r="E1005" s="42"/>
      <c r="F1005" s="13">
        <v>0</v>
      </c>
      <c r="G1005" s="13">
        <v>0</v>
      </c>
      <c r="H1005" s="13">
        <v>0</v>
      </c>
      <c r="I1005" s="6"/>
      <c r="J1005" s="6"/>
      <c r="K1005" s="6"/>
      <c r="L1005" s="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  <c r="AE1005" s="14"/>
      <c r="AF1005" s="14"/>
      <c r="AG1005" s="14"/>
      <c r="AH1005" s="14"/>
      <c r="AI1005" s="14"/>
      <c r="AJ1005" s="14"/>
      <c r="AK1005" s="14"/>
      <c r="AL1005" s="14"/>
      <c r="AM1005" s="14"/>
      <c r="AN1005" s="14"/>
      <c r="AO1005" s="14"/>
      <c r="AP1005" s="14"/>
      <c r="AQ1005" s="14"/>
      <c r="AR1005" s="14"/>
      <c r="AS1005" s="14"/>
      <c r="AT1005" s="14"/>
      <c r="AU1005" s="14"/>
      <c r="AV1005" s="14"/>
      <c r="AW1005" s="14"/>
      <c r="AX1005" s="14"/>
      <c r="AY1005" s="14"/>
      <c r="AZ1005" s="14"/>
      <c r="BA1005" s="14"/>
      <c r="BB1005" s="14"/>
      <c r="BC1005" s="14"/>
      <c r="BD1005" s="14"/>
      <c r="BE1005" s="14"/>
      <c r="BF1005" s="14"/>
      <c r="BG1005" s="14"/>
      <c r="BH1005" s="14"/>
      <c r="BI1005" s="14"/>
      <c r="BJ1005" s="14"/>
      <c r="BK1005" s="14"/>
      <c r="BL1005" s="14"/>
      <c r="BM1005" s="14"/>
      <c r="BN1005" s="14"/>
      <c r="BO1005" s="14"/>
      <c r="BP1005" s="14"/>
      <c r="BQ1005" s="14"/>
      <c r="BR1005" s="14"/>
      <c r="BS1005" s="14"/>
      <c r="BT1005" s="13">
        <v>0</v>
      </c>
      <c r="BU1005" s="13">
        <v>0</v>
      </c>
      <c r="BV1005" s="13">
        <v>0</v>
      </c>
      <c r="BW1005" s="13">
        <v>0</v>
      </c>
      <c r="BX1005" s="13">
        <v>0</v>
      </c>
    </row>
    <row r="1006" spans="1:76" x14ac:dyDescent="0.25">
      <c r="A1006" s="29"/>
      <c r="B1006" s="13"/>
      <c r="C1006" s="13"/>
      <c r="D1006" s="81"/>
      <c r="E1006" s="42"/>
      <c r="F1006" s="13">
        <v>0</v>
      </c>
      <c r="G1006" s="13">
        <v>0</v>
      </c>
      <c r="H1006" s="13">
        <v>0</v>
      </c>
      <c r="I1006" s="6"/>
      <c r="J1006" s="6"/>
      <c r="K1006" s="6"/>
      <c r="L1006" s="6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F1006" s="14"/>
      <c r="AG1006" s="14"/>
      <c r="AH1006" s="14"/>
      <c r="AI1006" s="14"/>
      <c r="AJ1006" s="14"/>
      <c r="AK1006" s="14"/>
      <c r="AL1006" s="14"/>
      <c r="AM1006" s="14"/>
      <c r="AN1006" s="14"/>
      <c r="AO1006" s="14"/>
      <c r="AP1006" s="14"/>
      <c r="AQ1006" s="14"/>
      <c r="AR1006" s="14"/>
      <c r="AS1006" s="14"/>
      <c r="AT1006" s="14"/>
      <c r="AU1006" s="14"/>
      <c r="AV1006" s="14"/>
      <c r="AW1006" s="14"/>
      <c r="AX1006" s="14"/>
      <c r="AY1006" s="14"/>
      <c r="AZ1006" s="14"/>
      <c r="BA1006" s="14"/>
      <c r="BB1006" s="14"/>
      <c r="BC1006" s="14"/>
      <c r="BD1006" s="14"/>
      <c r="BE1006" s="14"/>
      <c r="BF1006" s="14"/>
      <c r="BG1006" s="14"/>
      <c r="BH1006" s="14"/>
      <c r="BI1006" s="14"/>
      <c r="BJ1006" s="14"/>
      <c r="BK1006" s="14"/>
      <c r="BL1006" s="14"/>
      <c r="BM1006" s="14"/>
      <c r="BN1006" s="14"/>
      <c r="BO1006" s="14"/>
      <c r="BP1006" s="14"/>
      <c r="BQ1006" s="14"/>
      <c r="BR1006" s="14"/>
      <c r="BS1006" s="14"/>
      <c r="BT1006" s="13">
        <v>0</v>
      </c>
      <c r="BU1006" s="13">
        <v>0</v>
      </c>
      <c r="BV1006" s="13">
        <v>0</v>
      </c>
      <c r="BW1006" s="13">
        <v>0</v>
      </c>
      <c r="BX1006" s="13">
        <v>0</v>
      </c>
    </row>
    <row r="1007" spans="1:76" x14ac:dyDescent="0.25">
      <c r="A1007" s="29"/>
      <c r="B1007" s="13"/>
      <c r="C1007" s="13"/>
      <c r="D1007" s="81"/>
      <c r="E1007" s="42"/>
      <c r="F1007" s="13">
        <v>0</v>
      </c>
      <c r="G1007" s="13">
        <v>0</v>
      </c>
      <c r="H1007" s="13">
        <v>0</v>
      </c>
      <c r="I1007" s="6"/>
      <c r="J1007" s="6"/>
      <c r="K1007" s="6"/>
      <c r="L1007" s="6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F1007" s="14"/>
      <c r="AG1007" s="14"/>
      <c r="AH1007" s="14"/>
      <c r="AI1007" s="14"/>
      <c r="AJ1007" s="14"/>
      <c r="AK1007" s="14"/>
      <c r="AL1007" s="14"/>
      <c r="AM1007" s="14"/>
      <c r="AN1007" s="14"/>
      <c r="AO1007" s="14"/>
      <c r="AP1007" s="14"/>
      <c r="AQ1007" s="14"/>
      <c r="AR1007" s="14"/>
      <c r="AS1007" s="14"/>
      <c r="AT1007" s="14"/>
      <c r="AU1007" s="14"/>
      <c r="AV1007" s="14"/>
      <c r="AW1007" s="14"/>
      <c r="AX1007" s="14"/>
      <c r="AY1007" s="14"/>
      <c r="AZ1007" s="14"/>
      <c r="BA1007" s="14"/>
      <c r="BB1007" s="14"/>
      <c r="BC1007" s="14"/>
      <c r="BD1007" s="14"/>
      <c r="BE1007" s="14"/>
      <c r="BF1007" s="14"/>
      <c r="BG1007" s="14"/>
      <c r="BH1007" s="14"/>
      <c r="BI1007" s="14"/>
      <c r="BJ1007" s="14"/>
      <c r="BK1007" s="14"/>
      <c r="BL1007" s="14"/>
      <c r="BM1007" s="14"/>
      <c r="BN1007" s="14"/>
      <c r="BO1007" s="14"/>
      <c r="BP1007" s="14"/>
      <c r="BQ1007" s="14"/>
      <c r="BR1007" s="14"/>
      <c r="BS1007" s="14"/>
      <c r="BT1007" s="13">
        <v>0</v>
      </c>
      <c r="BU1007" s="13">
        <v>0</v>
      </c>
      <c r="BV1007" s="13">
        <v>0</v>
      </c>
      <c r="BW1007" s="13">
        <v>0</v>
      </c>
      <c r="BX1007" s="13">
        <v>0</v>
      </c>
    </row>
    <row r="1008" spans="1:76" x14ac:dyDescent="0.25">
      <c r="A1008" s="29"/>
      <c r="B1008" s="13"/>
      <c r="C1008" s="13"/>
      <c r="D1008" s="81"/>
      <c r="E1008" s="42"/>
      <c r="F1008" s="13">
        <v>0</v>
      </c>
      <c r="G1008" s="13">
        <v>0</v>
      </c>
      <c r="H1008" s="13">
        <v>0</v>
      </c>
      <c r="I1008" s="6"/>
      <c r="J1008" s="6"/>
      <c r="K1008" s="6"/>
      <c r="L1008" s="6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  <c r="AE1008" s="14"/>
      <c r="AF1008" s="14"/>
      <c r="AG1008" s="14"/>
      <c r="AH1008" s="14"/>
      <c r="AI1008" s="14"/>
      <c r="AJ1008" s="14"/>
      <c r="AK1008" s="14"/>
      <c r="AL1008" s="14"/>
      <c r="AM1008" s="14"/>
      <c r="AN1008" s="14"/>
      <c r="AO1008" s="14"/>
      <c r="AP1008" s="14"/>
      <c r="AQ1008" s="14"/>
      <c r="AR1008" s="14"/>
      <c r="AS1008" s="14"/>
      <c r="AT1008" s="14"/>
      <c r="AU1008" s="14"/>
      <c r="AV1008" s="14"/>
      <c r="AW1008" s="14"/>
      <c r="AX1008" s="14"/>
      <c r="AY1008" s="14"/>
      <c r="AZ1008" s="14"/>
      <c r="BA1008" s="14"/>
      <c r="BB1008" s="14"/>
      <c r="BC1008" s="14"/>
      <c r="BD1008" s="14"/>
      <c r="BE1008" s="14"/>
      <c r="BF1008" s="14"/>
      <c r="BG1008" s="14"/>
      <c r="BH1008" s="14"/>
      <c r="BI1008" s="14"/>
      <c r="BJ1008" s="14"/>
      <c r="BK1008" s="14"/>
      <c r="BL1008" s="14"/>
      <c r="BM1008" s="14"/>
      <c r="BN1008" s="14"/>
      <c r="BO1008" s="14"/>
      <c r="BP1008" s="14"/>
      <c r="BQ1008" s="14"/>
      <c r="BR1008" s="14"/>
      <c r="BS1008" s="14"/>
      <c r="BT1008" s="13">
        <v>0</v>
      </c>
      <c r="BU1008" s="13">
        <v>0</v>
      </c>
      <c r="BV1008" s="13">
        <v>0</v>
      </c>
      <c r="BW1008" s="13">
        <v>0</v>
      </c>
      <c r="BX1008" s="13">
        <v>0</v>
      </c>
    </row>
    <row r="1009" spans="1:76" x14ac:dyDescent="0.25">
      <c r="A1009" s="29"/>
      <c r="B1009" s="13"/>
      <c r="C1009" s="13"/>
      <c r="D1009" s="81"/>
      <c r="E1009" s="42"/>
      <c r="F1009" s="13">
        <v>0</v>
      </c>
      <c r="G1009" s="13">
        <v>0</v>
      </c>
      <c r="H1009" s="13">
        <v>0</v>
      </c>
      <c r="I1009" s="6"/>
      <c r="J1009" s="6"/>
      <c r="K1009" s="6"/>
      <c r="L1009" s="6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  <c r="AE1009" s="14"/>
      <c r="AF1009" s="14"/>
      <c r="AG1009" s="14"/>
      <c r="AH1009" s="14"/>
      <c r="AI1009" s="14"/>
      <c r="AJ1009" s="14"/>
      <c r="AK1009" s="14"/>
      <c r="AL1009" s="14"/>
      <c r="AM1009" s="14"/>
      <c r="AN1009" s="14"/>
      <c r="AO1009" s="14"/>
      <c r="AP1009" s="14"/>
      <c r="AQ1009" s="14"/>
      <c r="AR1009" s="14"/>
      <c r="AS1009" s="14"/>
      <c r="AT1009" s="14"/>
      <c r="AU1009" s="14"/>
      <c r="AV1009" s="14"/>
      <c r="AW1009" s="14"/>
      <c r="AX1009" s="14"/>
      <c r="AY1009" s="14"/>
      <c r="AZ1009" s="14"/>
      <c r="BA1009" s="14"/>
      <c r="BB1009" s="14"/>
      <c r="BC1009" s="14"/>
      <c r="BD1009" s="14"/>
      <c r="BE1009" s="14"/>
      <c r="BF1009" s="14"/>
      <c r="BG1009" s="14"/>
      <c r="BH1009" s="14"/>
      <c r="BI1009" s="14"/>
      <c r="BJ1009" s="14"/>
      <c r="BK1009" s="14"/>
      <c r="BL1009" s="14"/>
      <c r="BM1009" s="14"/>
      <c r="BN1009" s="14"/>
      <c r="BO1009" s="14"/>
      <c r="BP1009" s="14"/>
      <c r="BQ1009" s="14"/>
      <c r="BR1009" s="14"/>
      <c r="BS1009" s="14"/>
      <c r="BT1009" s="13">
        <v>0</v>
      </c>
      <c r="BU1009" s="13">
        <v>0</v>
      </c>
      <c r="BV1009" s="13">
        <v>0</v>
      </c>
      <c r="BW1009" s="13">
        <v>0</v>
      </c>
      <c r="BX1009" s="13">
        <v>0</v>
      </c>
    </row>
    <row r="1010" spans="1:76" x14ac:dyDescent="0.25">
      <c r="A1010" s="29"/>
      <c r="B1010" s="13"/>
      <c r="C1010" s="13"/>
      <c r="D1010" s="81"/>
      <c r="E1010" s="42"/>
      <c r="F1010" s="13">
        <v>0</v>
      </c>
      <c r="G1010" s="13">
        <v>0</v>
      </c>
      <c r="H1010" s="13">
        <v>0</v>
      </c>
      <c r="I1010" s="6"/>
      <c r="J1010" s="6"/>
      <c r="K1010" s="6"/>
      <c r="L1010" s="6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F1010" s="14"/>
      <c r="AG1010" s="14"/>
      <c r="AH1010" s="14"/>
      <c r="AI1010" s="14"/>
      <c r="AJ1010" s="14"/>
      <c r="AK1010" s="14"/>
      <c r="AL1010" s="14"/>
      <c r="AM1010" s="14"/>
      <c r="AN1010" s="14"/>
      <c r="AO1010" s="14"/>
      <c r="AP1010" s="14"/>
      <c r="AQ1010" s="14"/>
      <c r="AR1010" s="14"/>
      <c r="AS1010" s="14"/>
      <c r="AT1010" s="14"/>
      <c r="AU1010" s="14"/>
      <c r="AV1010" s="14"/>
      <c r="AW1010" s="14"/>
      <c r="AX1010" s="14"/>
      <c r="AY1010" s="14"/>
      <c r="AZ1010" s="14"/>
      <c r="BA1010" s="14"/>
      <c r="BB1010" s="14"/>
      <c r="BC1010" s="14"/>
      <c r="BD1010" s="14"/>
      <c r="BE1010" s="14"/>
      <c r="BF1010" s="14"/>
      <c r="BG1010" s="14"/>
      <c r="BH1010" s="14"/>
      <c r="BI1010" s="14"/>
      <c r="BJ1010" s="14"/>
      <c r="BK1010" s="14"/>
      <c r="BL1010" s="14"/>
      <c r="BM1010" s="14"/>
      <c r="BN1010" s="14"/>
      <c r="BO1010" s="14"/>
      <c r="BP1010" s="14"/>
      <c r="BQ1010" s="14"/>
      <c r="BR1010" s="14"/>
      <c r="BS1010" s="14"/>
      <c r="BT1010" s="13">
        <v>0</v>
      </c>
      <c r="BU1010" s="13">
        <v>0</v>
      </c>
      <c r="BV1010" s="13">
        <v>0</v>
      </c>
      <c r="BW1010" s="13">
        <v>0</v>
      </c>
      <c r="BX1010" s="13">
        <v>0</v>
      </c>
    </row>
    <row r="1011" spans="1:76" x14ac:dyDescent="0.25">
      <c r="A1011" s="29"/>
      <c r="B1011" s="13"/>
      <c r="C1011" s="13"/>
      <c r="D1011" s="81"/>
      <c r="E1011" s="42"/>
      <c r="F1011" s="13">
        <v>0</v>
      </c>
      <c r="G1011" s="13">
        <v>0</v>
      </c>
      <c r="H1011" s="13">
        <v>0</v>
      </c>
      <c r="I1011" s="6"/>
      <c r="J1011" s="6"/>
      <c r="K1011" s="6"/>
      <c r="L1011" s="6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F1011" s="14"/>
      <c r="AG1011" s="14"/>
      <c r="AH1011" s="14"/>
      <c r="AI1011" s="14"/>
      <c r="AJ1011" s="14"/>
      <c r="AK1011" s="14"/>
      <c r="AL1011" s="14"/>
      <c r="AM1011" s="14"/>
      <c r="AN1011" s="14"/>
      <c r="AO1011" s="14"/>
      <c r="AP1011" s="14"/>
      <c r="AQ1011" s="14"/>
      <c r="AR1011" s="14"/>
      <c r="AS1011" s="14"/>
      <c r="AT1011" s="14"/>
      <c r="AU1011" s="14"/>
      <c r="AV1011" s="14"/>
      <c r="AW1011" s="14"/>
      <c r="AX1011" s="14"/>
      <c r="AY1011" s="14"/>
      <c r="AZ1011" s="14"/>
      <c r="BA1011" s="14"/>
      <c r="BB1011" s="14"/>
      <c r="BC1011" s="14"/>
      <c r="BD1011" s="14"/>
      <c r="BE1011" s="14"/>
      <c r="BF1011" s="14"/>
      <c r="BG1011" s="14"/>
      <c r="BH1011" s="14"/>
      <c r="BI1011" s="14"/>
      <c r="BJ1011" s="14"/>
      <c r="BK1011" s="14"/>
      <c r="BL1011" s="14"/>
      <c r="BM1011" s="14"/>
      <c r="BN1011" s="14"/>
      <c r="BO1011" s="14"/>
      <c r="BP1011" s="14"/>
      <c r="BQ1011" s="14"/>
      <c r="BR1011" s="14"/>
      <c r="BS1011" s="14"/>
      <c r="BT1011" s="13">
        <v>0</v>
      </c>
      <c r="BU1011" s="13">
        <v>0</v>
      </c>
      <c r="BV1011" s="13">
        <v>0</v>
      </c>
      <c r="BW1011" s="13">
        <v>0</v>
      </c>
      <c r="BX1011" s="13">
        <v>0</v>
      </c>
    </row>
    <row r="1012" spans="1:76" x14ac:dyDescent="0.25">
      <c r="A1012" s="29"/>
      <c r="B1012" s="13"/>
      <c r="C1012" s="13"/>
      <c r="D1012" s="81"/>
      <c r="E1012" s="42"/>
      <c r="F1012" s="13">
        <v>0</v>
      </c>
      <c r="G1012" s="13">
        <v>0</v>
      </c>
      <c r="H1012" s="13">
        <v>0</v>
      </c>
      <c r="I1012" s="6"/>
      <c r="J1012" s="6"/>
      <c r="K1012" s="6"/>
      <c r="L1012" s="6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  <c r="AE1012" s="14"/>
      <c r="AF1012" s="14"/>
      <c r="AG1012" s="14"/>
      <c r="AH1012" s="14"/>
      <c r="AI1012" s="14"/>
      <c r="AJ1012" s="14"/>
      <c r="AK1012" s="14"/>
      <c r="AL1012" s="14"/>
      <c r="AM1012" s="14"/>
      <c r="AN1012" s="14"/>
      <c r="AO1012" s="14"/>
      <c r="AP1012" s="14"/>
      <c r="AQ1012" s="14"/>
      <c r="AR1012" s="14"/>
      <c r="AS1012" s="14"/>
      <c r="AT1012" s="14"/>
      <c r="AU1012" s="14"/>
      <c r="AV1012" s="14"/>
      <c r="AW1012" s="14"/>
      <c r="AX1012" s="14"/>
      <c r="AY1012" s="14"/>
      <c r="AZ1012" s="14"/>
      <c r="BA1012" s="14"/>
      <c r="BB1012" s="14"/>
      <c r="BC1012" s="14"/>
      <c r="BD1012" s="14"/>
      <c r="BE1012" s="14"/>
      <c r="BF1012" s="14"/>
      <c r="BG1012" s="14"/>
      <c r="BH1012" s="14"/>
      <c r="BI1012" s="14"/>
      <c r="BJ1012" s="14"/>
      <c r="BK1012" s="14"/>
      <c r="BL1012" s="14"/>
      <c r="BM1012" s="14"/>
      <c r="BN1012" s="14"/>
      <c r="BO1012" s="14"/>
      <c r="BP1012" s="14"/>
      <c r="BQ1012" s="14"/>
      <c r="BR1012" s="14"/>
      <c r="BS1012" s="14"/>
      <c r="BT1012" s="13">
        <v>0</v>
      </c>
      <c r="BU1012" s="13">
        <v>0</v>
      </c>
      <c r="BV1012" s="13">
        <v>0</v>
      </c>
      <c r="BW1012" s="13">
        <v>0</v>
      </c>
      <c r="BX1012" s="13">
        <v>0</v>
      </c>
    </row>
    <row r="1013" spans="1:76" x14ac:dyDescent="0.25">
      <c r="A1013" s="29"/>
      <c r="B1013" s="13"/>
      <c r="C1013" s="13"/>
      <c r="D1013" s="81"/>
      <c r="E1013" s="42"/>
      <c r="F1013" s="13">
        <v>0</v>
      </c>
      <c r="G1013" s="13">
        <v>0</v>
      </c>
      <c r="H1013" s="13">
        <v>0</v>
      </c>
      <c r="I1013" s="6"/>
      <c r="J1013" s="6"/>
      <c r="K1013" s="6"/>
      <c r="L1013" s="6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  <c r="AE1013" s="14"/>
      <c r="AF1013" s="14"/>
      <c r="AG1013" s="14"/>
      <c r="AH1013" s="14"/>
      <c r="AI1013" s="14"/>
      <c r="AJ1013" s="14"/>
      <c r="AK1013" s="14"/>
      <c r="AL1013" s="14"/>
      <c r="AM1013" s="14"/>
      <c r="AN1013" s="14"/>
      <c r="AO1013" s="14"/>
      <c r="AP1013" s="14"/>
      <c r="AQ1013" s="14"/>
      <c r="AR1013" s="14"/>
      <c r="AS1013" s="14"/>
      <c r="AT1013" s="14"/>
      <c r="AU1013" s="14"/>
      <c r="AV1013" s="14"/>
      <c r="AW1013" s="14"/>
      <c r="AX1013" s="14"/>
      <c r="AY1013" s="14"/>
      <c r="AZ1013" s="14"/>
      <c r="BA1013" s="14"/>
      <c r="BB1013" s="14"/>
      <c r="BC1013" s="14"/>
      <c r="BD1013" s="14"/>
      <c r="BE1013" s="14"/>
      <c r="BF1013" s="14"/>
      <c r="BG1013" s="14"/>
      <c r="BH1013" s="14"/>
      <c r="BI1013" s="14"/>
      <c r="BJ1013" s="14"/>
      <c r="BK1013" s="14"/>
      <c r="BL1013" s="14"/>
      <c r="BM1013" s="14"/>
      <c r="BN1013" s="14"/>
      <c r="BO1013" s="14"/>
      <c r="BP1013" s="14"/>
      <c r="BQ1013" s="14"/>
      <c r="BR1013" s="14"/>
      <c r="BS1013" s="14"/>
      <c r="BT1013" s="13">
        <v>0</v>
      </c>
      <c r="BU1013" s="13">
        <v>0</v>
      </c>
      <c r="BV1013" s="13">
        <v>0</v>
      </c>
      <c r="BW1013" s="13">
        <v>0</v>
      </c>
      <c r="BX1013" s="13">
        <v>0</v>
      </c>
    </row>
    <row r="1014" spans="1:76" x14ac:dyDescent="0.25">
      <c r="A1014" s="29"/>
      <c r="B1014" s="13"/>
      <c r="C1014" s="13"/>
      <c r="D1014" s="81"/>
      <c r="E1014" s="42"/>
      <c r="F1014" s="13">
        <v>0</v>
      </c>
      <c r="G1014" s="13">
        <v>0</v>
      </c>
      <c r="H1014" s="13">
        <v>0</v>
      </c>
      <c r="I1014" s="6"/>
      <c r="J1014" s="6"/>
      <c r="K1014" s="6"/>
      <c r="L1014" s="6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F1014" s="14"/>
      <c r="AG1014" s="14"/>
      <c r="AH1014" s="14"/>
      <c r="AI1014" s="14"/>
      <c r="AJ1014" s="14"/>
      <c r="AK1014" s="14"/>
      <c r="AL1014" s="14"/>
      <c r="AM1014" s="14"/>
      <c r="AN1014" s="14"/>
      <c r="AO1014" s="14"/>
      <c r="AP1014" s="14"/>
      <c r="AQ1014" s="14"/>
      <c r="AR1014" s="14"/>
      <c r="AS1014" s="14"/>
      <c r="AT1014" s="14"/>
      <c r="AU1014" s="14"/>
      <c r="AV1014" s="14"/>
      <c r="AW1014" s="14"/>
      <c r="AX1014" s="14"/>
      <c r="AY1014" s="14"/>
      <c r="AZ1014" s="14"/>
      <c r="BA1014" s="14"/>
      <c r="BB1014" s="14"/>
      <c r="BC1014" s="14"/>
      <c r="BD1014" s="14"/>
      <c r="BE1014" s="14"/>
      <c r="BF1014" s="14"/>
      <c r="BG1014" s="14"/>
      <c r="BH1014" s="14"/>
      <c r="BI1014" s="14"/>
      <c r="BJ1014" s="14"/>
      <c r="BK1014" s="14"/>
      <c r="BL1014" s="14"/>
      <c r="BM1014" s="14"/>
      <c r="BN1014" s="14"/>
      <c r="BO1014" s="14"/>
      <c r="BP1014" s="14"/>
      <c r="BQ1014" s="14"/>
      <c r="BR1014" s="14"/>
      <c r="BS1014" s="14"/>
      <c r="BT1014" s="13">
        <v>0</v>
      </c>
      <c r="BU1014" s="13">
        <v>0</v>
      </c>
      <c r="BV1014" s="13">
        <v>0</v>
      </c>
      <c r="BW1014" s="13">
        <v>0</v>
      </c>
      <c r="BX1014" s="13">
        <v>0</v>
      </c>
    </row>
    <row r="1015" spans="1:76" x14ac:dyDescent="0.25">
      <c r="A1015" s="29"/>
      <c r="B1015" s="13"/>
      <c r="C1015" s="13"/>
      <c r="D1015" s="81"/>
      <c r="E1015" s="42"/>
      <c r="F1015" s="13">
        <v>0</v>
      </c>
      <c r="G1015" s="13">
        <v>0</v>
      </c>
      <c r="H1015" s="13">
        <v>0</v>
      </c>
      <c r="I1015" s="6"/>
      <c r="J1015" s="6"/>
      <c r="K1015" s="6"/>
      <c r="L1015" s="6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F1015" s="14"/>
      <c r="AG1015" s="14"/>
      <c r="AH1015" s="14"/>
      <c r="AI1015" s="14"/>
      <c r="AJ1015" s="14"/>
      <c r="AK1015" s="14"/>
      <c r="AL1015" s="14"/>
      <c r="AM1015" s="14"/>
      <c r="AN1015" s="14"/>
      <c r="AO1015" s="14"/>
      <c r="AP1015" s="14"/>
      <c r="AQ1015" s="14"/>
      <c r="AR1015" s="14"/>
      <c r="AS1015" s="14"/>
      <c r="AT1015" s="14"/>
      <c r="AU1015" s="14"/>
      <c r="AV1015" s="14"/>
      <c r="AW1015" s="14"/>
      <c r="AX1015" s="14"/>
      <c r="AY1015" s="14"/>
      <c r="AZ1015" s="14"/>
      <c r="BA1015" s="14"/>
      <c r="BB1015" s="14"/>
      <c r="BC1015" s="14"/>
      <c r="BD1015" s="14"/>
      <c r="BE1015" s="14"/>
      <c r="BF1015" s="14"/>
      <c r="BG1015" s="14"/>
      <c r="BH1015" s="14"/>
      <c r="BI1015" s="14"/>
      <c r="BJ1015" s="14"/>
      <c r="BK1015" s="14"/>
      <c r="BL1015" s="14"/>
      <c r="BM1015" s="14"/>
      <c r="BN1015" s="14"/>
      <c r="BO1015" s="14"/>
      <c r="BP1015" s="14"/>
      <c r="BQ1015" s="14"/>
      <c r="BR1015" s="14"/>
      <c r="BS1015" s="14"/>
      <c r="BT1015" s="13">
        <v>0</v>
      </c>
      <c r="BU1015" s="13">
        <v>0</v>
      </c>
      <c r="BV1015" s="13">
        <v>0</v>
      </c>
      <c r="BW1015" s="13">
        <v>0</v>
      </c>
      <c r="BX1015" s="13">
        <v>0</v>
      </c>
    </row>
    <row r="1016" spans="1:76" x14ac:dyDescent="0.25">
      <c r="A1016" s="29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F1016" s="14"/>
      <c r="AG1016" s="14"/>
      <c r="AH1016" s="14"/>
      <c r="AI1016" s="14"/>
      <c r="AJ1016" s="14"/>
      <c r="AK1016" s="14"/>
      <c r="AL1016" s="14"/>
      <c r="AM1016" s="14"/>
      <c r="AN1016" s="14"/>
      <c r="AO1016" s="14"/>
      <c r="AP1016" s="14"/>
      <c r="AQ1016" s="14"/>
      <c r="AR1016" s="14"/>
      <c r="AS1016" s="14"/>
      <c r="AT1016" s="14"/>
      <c r="AU1016" s="14"/>
      <c r="AV1016" s="14"/>
      <c r="AW1016" s="14"/>
      <c r="AX1016" s="14"/>
      <c r="AY1016" s="14"/>
      <c r="AZ1016" s="14"/>
      <c r="BA1016" s="14"/>
      <c r="BB1016" s="14"/>
      <c r="BC1016" s="14"/>
      <c r="BD1016" s="14"/>
      <c r="BE1016" s="14"/>
      <c r="BF1016" s="14"/>
      <c r="BG1016" s="14"/>
      <c r="BH1016" s="14"/>
      <c r="BI1016" s="14"/>
      <c r="BJ1016" s="14"/>
      <c r="BK1016" s="14"/>
      <c r="BL1016" s="14"/>
      <c r="BM1016" s="14"/>
      <c r="BN1016" s="14"/>
      <c r="BO1016" s="14"/>
      <c r="BP1016" s="14"/>
      <c r="BQ1016" s="14"/>
      <c r="BR1016" s="14"/>
      <c r="BS1016" s="14"/>
      <c r="BT1016" s="13">
        <v>0</v>
      </c>
      <c r="BU1016" s="13">
        <v>0</v>
      </c>
      <c r="BV1016" s="13">
        <v>0</v>
      </c>
      <c r="BW1016" s="13">
        <v>0</v>
      </c>
      <c r="BX1016" s="13">
        <v>0</v>
      </c>
    </row>
    <row r="1017" spans="1:76" x14ac:dyDescent="0.25">
      <c r="A1017" s="29"/>
      <c r="AR1017" s="14"/>
      <c r="AS1017" s="14"/>
      <c r="AT1017" s="14"/>
      <c r="AU1017" s="14"/>
      <c r="AV1017" s="14"/>
      <c r="AW1017" s="14"/>
      <c r="AX1017" s="14"/>
      <c r="AY1017" s="14"/>
      <c r="AZ1017" s="14"/>
      <c r="BA1017" s="14"/>
      <c r="BB1017" s="14"/>
      <c r="BC1017" s="14"/>
      <c r="BD1017" s="14"/>
      <c r="BE1017" s="14"/>
      <c r="BF1017" s="14"/>
      <c r="BG1017" s="14"/>
      <c r="BH1017" s="14"/>
      <c r="BI1017" s="14"/>
      <c r="BJ1017" s="14"/>
      <c r="BK1017" s="14"/>
      <c r="BL1017" s="14"/>
      <c r="BM1017" s="14"/>
      <c r="BN1017" s="14"/>
      <c r="BO1017" s="14"/>
      <c r="BP1017" s="14"/>
      <c r="BQ1017" s="14"/>
      <c r="BR1017" s="14"/>
      <c r="BS1017" s="14"/>
      <c r="BT1017" s="13">
        <v>0</v>
      </c>
      <c r="BU1017" s="13">
        <v>0</v>
      </c>
      <c r="BV1017" s="13">
        <v>0</v>
      </c>
      <c r="BW1017" s="13">
        <v>0</v>
      </c>
      <c r="BX1017" s="13">
        <v>0</v>
      </c>
    </row>
  </sheetData>
  <sortState xmlns:xlrd2="http://schemas.microsoft.com/office/spreadsheetml/2017/richdata2" ref="B6:Q106">
    <sortCondition ref="B6"/>
  </sortState>
  <mergeCells count="2">
    <mergeCell ref="A1:E1"/>
    <mergeCell ref="I2:L2"/>
  </mergeCells>
  <phoneticPr fontId="2" type="noConversion"/>
  <conditionalFormatting sqref="B9">
    <cfRule type="duplicateValues" dxfId="0" priority="1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994"/>
  <sheetViews>
    <sheetView zoomScaleNormal="100" workbookViewId="0">
      <selection activeCell="D20" sqref="D20"/>
    </sheetView>
  </sheetViews>
  <sheetFormatPr defaultColWidth="9.21875" defaultRowHeight="13.2" x14ac:dyDescent="0.25"/>
  <cols>
    <col min="1" max="1" width="7.21875" style="26" customWidth="1"/>
    <col min="2" max="2" width="20.77734375" style="25" customWidth="1"/>
    <col min="3" max="3" width="22.21875" style="25" customWidth="1"/>
    <col min="4" max="4" width="4.21875" style="19" customWidth="1"/>
    <col min="5" max="12" width="4" style="19" customWidth="1"/>
    <col min="13" max="13" width="7.77734375" style="19" customWidth="1"/>
    <col min="14" max="14" width="2.77734375" style="19" customWidth="1"/>
    <col min="15" max="16384" width="9.21875" style="13"/>
  </cols>
  <sheetData>
    <row r="1" spans="1:20" ht="24" customHeight="1" x14ac:dyDescent="0.25">
      <c r="A1" s="127" t="s">
        <v>53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5"/>
      <c r="P1" s="15"/>
      <c r="Q1" s="15"/>
      <c r="R1" s="15"/>
      <c r="S1" s="15"/>
      <c r="T1" s="16"/>
    </row>
    <row r="2" spans="1:20" ht="12.75" customHeight="1" x14ac:dyDescent="0.25">
      <c r="A2" s="17"/>
      <c r="B2" s="18"/>
      <c r="C2" s="18"/>
      <c r="D2" s="18"/>
      <c r="E2" s="14"/>
      <c r="F2" s="14"/>
      <c r="G2" s="14"/>
      <c r="H2" s="14"/>
      <c r="I2" s="14"/>
      <c r="J2" s="14"/>
      <c r="K2" s="14"/>
      <c r="L2" s="14"/>
      <c r="M2" s="14"/>
    </row>
    <row r="3" spans="1:20" ht="12" customHeight="1" x14ac:dyDescent="0.25">
      <c r="A3" s="20"/>
      <c r="B3" s="120" t="s">
        <v>13</v>
      </c>
      <c r="C3" s="120" t="s">
        <v>33</v>
      </c>
      <c r="D3" s="7" t="s">
        <v>14</v>
      </c>
      <c r="E3" s="134" t="s">
        <v>2</v>
      </c>
      <c r="F3" s="134"/>
      <c r="G3" s="134"/>
      <c r="H3" s="134"/>
      <c r="I3" s="134"/>
      <c r="J3" s="134"/>
      <c r="K3" s="134"/>
      <c r="L3" s="134"/>
      <c r="M3" s="133" t="s">
        <v>3</v>
      </c>
      <c r="N3" s="133"/>
    </row>
    <row r="4" spans="1:20" ht="6" customHeight="1" x14ac:dyDescent="0.25">
      <c r="A4" s="20"/>
      <c r="B4" s="21"/>
      <c r="C4" s="21"/>
      <c r="D4" s="21"/>
      <c r="E4" s="22"/>
      <c r="F4" s="22"/>
      <c r="G4" s="22"/>
      <c r="H4" s="22"/>
      <c r="I4" s="22"/>
      <c r="J4" s="22"/>
      <c r="K4" s="22"/>
      <c r="L4" s="22"/>
      <c r="M4" s="21"/>
    </row>
    <row r="5" spans="1:20" ht="12.75" customHeight="1" x14ac:dyDescent="0.25">
      <c r="A5" s="8" t="s">
        <v>0</v>
      </c>
      <c r="B5" s="23" t="str">
        <f>IF([1]Turnaje!B195="","",[1]Turnaje!B195)</f>
        <v>MATUŠČÍN Jan</v>
      </c>
      <c r="C5" s="23" t="str">
        <f>IF([1]Turnaje!C195="","",[1]Turnaje!C195)</f>
        <v>BHC StarColor Most</v>
      </c>
      <c r="D5" s="106" t="str">
        <f>IF([1]Turnaje!E195="","",[1]Turnaje!E195)</f>
        <v>Z</v>
      </c>
      <c r="E5" s="10">
        <f>IF(LARGE([1]Turnaje!F195:BX195,1)=0,"",LARGE([1]Turnaje!F195:BX195,1))</f>
        <v>213</v>
      </c>
      <c r="F5" s="10">
        <f>IF(LARGE([1]Turnaje!F195:BX195,2)=0,"",LARGE([1]Turnaje!F195:BX195,2))</f>
        <v>177</v>
      </c>
      <c r="G5" s="10">
        <f>IF(LARGE([1]Turnaje!F195:BX195,3)=0,"",LARGE([1]Turnaje!F195:BX195,3))</f>
        <v>168</v>
      </c>
      <c r="H5" s="10">
        <f>IF(LARGE([1]Turnaje!F195:BX195,4)=0,"",LARGE([1]Turnaje!F195:BX195,4))</f>
        <v>161</v>
      </c>
      <c r="I5" s="10">
        <f>IF(LARGE([1]Turnaje!F195:BX195,5)=0,"",LARGE([1]Turnaje!F195:BX195,5))</f>
        <v>130</v>
      </c>
      <c r="J5" s="10">
        <f>IF(LARGE([1]Turnaje!F195:BX195,6)=0,"",LARGE([1]Turnaje!F195:BX195,6))</f>
        <v>64</v>
      </c>
      <c r="K5" s="10">
        <f>IF(LARGE([1]Turnaje!F195:BX195,7)=0,"",LARGE([1]Turnaje!F195:BX195,7))</f>
        <v>45</v>
      </c>
      <c r="L5" s="10">
        <f>IF(LARGE([1]Turnaje!F195:BX195,8)=0,"",LARGE([1]Turnaje!F195:BX195,8))</f>
        <v>42</v>
      </c>
      <c r="M5" s="9">
        <f>SUM(E5:L5)</f>
        <v>1000</v>
      </c>
      <c r="N5" s="11">
        <f>COUNT(E5:L5)</f>
        <v>8</v>
      </c>
    </row>
    <row r="6" spans="1:20" ht="12.75" customHeight="1" x14ac:dyDescent="0.25">
      <c r="A6" s="8" t="s">
        <v>1</v>
      </c>
      <c r="B6" s="23" t="str">
        <f>IF([1]Turnaje!B286="","",[1]Turnaje!B286)</f>
        <v>STOHANZL Erik</v>
      </c>
      <c r="C6" s="23" t="str">
        <f>IF([1]Turnaje!C286="","",[1]Turnaje!C286)</f>
        <v>Gunners Břeclav</v>
      </c>
      <c r="D6" s="106" t="str">
        <f>IF([1]Turnaje!E286="","",[1]Turnaje!E286)</f>
        <v>Z</v>
      </c>
      <c r="E6" s="10">
        <f>IF(LARGE([1]Turnaje!F286:BX286,1)=0,"",LARGE([1]Turnaje!F286:BX286,1))</f>
        <v>203</v>
      </c>
      <c r="F6" s="10">
        <f>IF(LARGE([1]Turnaje!F286:BX286,2)=0,"",LARGE([1]Turnaje!F286:BX286,2))</f>
        <v>192</v>
      </c>
      <c r="G6" s="10">
        <f>IF(LARGE([1]Turnaje!F286:BX286,3)=0,"",LARGE([1]Turnaje!F286:BX286,3))</f>
        <v>128</v>
      </c>
      <c r="H6" s="10">
        <f>IF(LARGE([1]Turnaje!F286:BX286,4)=0,"",LARGE([1]Turnaje!F286:BX286,4))</f>
        <v>77</v>
      </c>
      <c r="I6" s="10">
        <f>IF(LARGE([1]Turnaje!F286:BX286,5)=0,"",LARGE([1]Turnaje!F286:BX286,5))</f>
        <v>53</v>
      </c>
      <c r="J6" s="10">
        <f>IF(LARGE([1]Turnaje!F286:BX286,6)=0,"",LARGE([1]Turnaje!F286:BX286,6))</f>
        <v>49</v>
      </c>
      <c r="K6" s="10">
        <f>IF(LARGE([1]Turnaje!F286:BX286,7)=0,"",LARGE([1]Turnaje!F286:BX286,7))</f>
        <v>44</v>
      </c>
      <c r="L6" s="10">
        <f>IF(LARGE([1]Turnaje!F286:BX286,8)=0,"",LARGE([1]Turnaje!F286:BX286,8))</f>
        <v>43</v>
      </c>
      <c r="M6" s="9">
        <f>SUM(E6:L6)</f>
        <v>789</v>
      </c>
      <c r="N6" s="11">
        <f>COUNT(E6:L6)</f>
        <v>8</v>
      </c>
    </row>
    <row r="7" spans="1:20" x14ac:dyDescent="0.25">
      <c r="A7" s="8" t="s">
        <v>4</v>
      </c>
      <c r="B7" s="23" t="str">
        <f>IF([1]Turnaje!B194="","",[1]Turnaje!B194)</f>
        <v>MATURA Ondřej</v>
      </c>
      <c r="C7" s="23" t="str">
        <f>IF([1]Turnaje!C194="","",[1]Turnaje!C194)</f>
        <v>SVČ Most</v>
      </c>
      <c r="D7" s="106" t="str">
        <f>IF([1]Turnaje!E194="","",[1]Turnaje!E194)</f>
        <v>Z</v>
      </c>
      <c r="E7" s="10">
        <f>IF(LARGE([1]Turnaje!F194:BX194,1)=0,"",LARGE([1]Turnaje!F194:BX194,1))</f>
        <v>170</v>
      </c>
      <c r="F7" s="10">
        <f>IF(LARGE([1]Turnaje!F194:BX194,2)=0,"",LARGE([1]Turnaje!F194:BX194,2))</f>
        <v>126</v>
      </c>
      <c r="G7" s="10">
        <f>IF(LARGE([1]Turnaje!F194:BX194,3)=0,"",LARGE([1]Turnaje!F194:BX194,3))</f>
        <v>116</v>
      </c>
      <c r="H7" s="10">
        <f>IF(LARGE([1]Turnaje!F194:BX194,4)=0,"",LARGE([1]Turnaje!F194:BX194,4))</f>
        <v>108</v>
      </c>
      <c r="I7" s="10">
        <f>IF(LARGE([1]Turnaje!F194:BX194,5)=0,"",LARGE([1]Turnaje!F194:BX194,5))</f>
        <v>88</v>
      </c>
      <c r="J7" s="10">
        <f>IF(LARGE([1]Turnaje!F194:BX194,6)=0,"",LARGE([1]Turnaje!F194:BX194,6))</f>
        <v>47</v>
      </c>
      <c r="K7" s="10">
        <f>IF(LARGE([1]Turnaje!F194:BX194,7)=0,"",LARGE([1]Turnaje!F194:BX194,7))</f>
        <v>39</v>
      </c>
      <c r="L7" s="10">
        <f>IF(LARGE([1]Turnaje!F194:BX194,8)=0,"",LARGE([1]Turnaje!F194:BX194,8))</f>
        <v>34</v>
      </c>
      <c r="M7" s="9">
        <f>SUM(E7:L7)</f>
        <v>728</v>
      </c>
      <c r="N7" s="11">
        <f>COUNT(E7:L7)</f>
        <v>8</v>
      </c>
    </row>
    <row r="8" spans="1:20" x14ac:dyDescent="0.25">
      <c r="A8" s="8" t="s">
        <v>5</v>
      </c>
      <c r="B8" s="23" t="str">
        <f>IF([1]Turnaje!B45="","",[1]Turnaje!B45)</f>
        <v>DOLEŽAL Jan</v>
      </c>
      <c r="C8" s="23" t="str">
        <f>IF([1]Turnaje!C45="","",[1]Turnaje!C45)</f>
        <v>Gunners Břeclav</v>
      </c>
      <c r="D8" s="106" t="str">
        <f>IF([1]Turnaje!E45="","",[1]Turnaje!E45)</f>
        <v>Z</v>
      </c>
      <c r="E8" s="10">
        <f>IF(LARGE([1]Turnaje!F45:BX45,1)=0,"",LARGE([1]Turnaje!F45:BX45,1))</f>
        <v>164</v>
      </c>
      <c r="F8" s="10">
        <f>IF(LARGE([1]Turnaje!F45:BX45,2)=0,"",LARGE([1]Turnaje!F45:BX45,2))</f>
        <v>143</v>
      </c>
      <c r="G8" s="10">
        <f>IF(LARGE([1]Turnaje!F45:BX45,3)=0,"",LARGE([1]Turnaje!F45:BX45,3))</f>
        <v>92</v>
      </c>
      <c r="H8" s="10">
        <f>IF(LARGE([1]Turnaje!F45:BX45,4)=0,"",LARGE([1]Turnaje!F45:BX45,4))</f>
        <v>80</v>
      </c>
      <c r="I8" s="10">
        <f>IF(LARGE([1]Turnaje!F45:BX45,5)=0,"",LARGE([1]Turnaje!F45:BX45,5))</f>
        <v>67</v>
      </c>
      <c r="J8" s="10">
        <f>IF(LARGE([1]Turnaje!F45:BX45,6)=0,"",LARGE([1]Turnaje!F45:BX45,6))</f>
        <v>55</v>
      </c>
      <c r="K8" s="10">
        <f>IF(LARGE([1]Turnaje!F45:BX45,7)=0,"",LARGE([1]Turnaje!F45:BX45,7))</f>
        <v>54</v>
      </c>
      <c r="L8" s="10">
        <f>IF(LARGE([1]Turnaje!F45:BX45,8)=0,"",LARGE([1]Turnaje!F45:BX45,8))</f>
        <v>49</v>
      </c>
      <c r="M8" s="9">
        <f>SUM(E8:L8)</f>
        <v>704</v>
      </c>
      <c r="N8" s="11">
        <f>COUNT(E8:L8)</f>
        <v>8</v>
      </c>
    </row>
    <row r="9" spans="1:20" x14ac:dyDescent="0.25">
      <c r="A9" s="8" t="s">
        <v>6</v>
      </c>
      <c r="B9" s="23" t="str">
        <f>IF([1]Turnaje!B308="","",[1]Turnaje!B308)</f>
        <v>TĚŠITEL Marek</v>
      </c>
      <c r="C9" s="23" t="str">
        <f>IF([1]Turnaje!C308="","",[1]Turnaje!C308)</f>
        <v>SVČ Most</v>
      </c>
      <c r="D9" s="106" t="str">
        <f>IF([1]Turnaje!E308="","",[1]Turnaje!E308)</f>
        <v>Z</v>
      </c>
      <c r="E9" s="10">
        <f>IF(LARGE([1]Turnaje!F308:BX308,1)=0,"",LARGE([1]Turnaje!F308:BX308,1))</f>
        <v>129</v>
      </c>
      <c r="F9" s="10">
        <f>IF(LARGE([1]Turnaje!F308:BX308,2)=0,"",LARGE([1]Turnaje!F308:BX308,2))</f>
        <v>108</v>
      </c>
      <c r="G9" s="10">
        <f>IF(LARGE([1]Turnaje!F308:BX308,3)=0,"",LARGE([1]Turnaje!F308:BX308,3))</f>
        <v>103</v>
      </c>
      <c r="H9" s="10">
        <f>IF(LARGE([1]Turnaje!F308:BX308,4)=0,"",LARGE([1]Turnaje!F308:BX308,4))</f>
        <v>99</v>
      </c>
      <c r="I9" s="10">
        <f>IF(LARGE([1]Turnaje!F308:BX308,5)=0,"",LARGE([1]Turnaje!F308:BX308,5))</f>
        <v>91</v>
      </c>
      <c r="J9" s="10">
        <f>IF(LARGE([1]Turnaje!F308:BX308,6)=0,"",LARGE([1]Turnaje!F308:BX308,6))</f>
        <v>37</v>
      </c>
      <c r="K9" s="10">
        <f>IF(LARGE([1]Turnaje!F308:BX308,7)=0,"",LARGE([1]Turnaje!F308:BX308,7))</f>
        <v>36</v>
      </c>
      <c r="L9" s="10">
        <f>IF(LARGE([1]Turnaje!F308:BX308,8)=0,"",LARGE([1]Turnaje!F308:BX308,8))</f>
        <v>30</v>
      </c>
      <c r="M9" s="9">
        <f>SUM(E9:L9)</f>
        <v>633</v>
      </c>
      <c r="N9" s="11">
        <f>COUNT(E9:L9)</f>
        <v>8</v>
      </c>
    </row>
    <row r="10" spans="1:20" x14ac:dyDescent="0.25">
      <c r="A10" s="8" t="s">
        <v>7</v>
      </c>
      <c r="B10" s="23" t="str">
        <f>IF([1]Turnaje!B128="","",[1]Turnaje!B128)</f>
        <v>KALINA Tomáš</v>
      </c>
      <c r="C10" s="23" t="str">
        <f>IF([1]Turnaje!C128="","",[1]Turnaje!C128)</f>
        <v>BHL Žďár nad Sázavou</v>
      </c>
      <c r="D10" s="106" t="str">
        <f>IF([1]Turnaje!E128="","",[1]Turnaje!E128)</f>
        <v>Z</v>
      </c>
      <c r="E10" s="10">
        <f>IF(LARGE([1]Turnaje!F128:BX128,1)=0,"",LARGE([1]Turnaje!F128:BX128,1))</f>
        <v>172</v>
      </c>
      <c r="F10" s="10">
        <f>IF(LARGE([1]Turnaje!F128:BX128,2)=0,"",LARGE([1]Turnaje!F128:BX128,2))</f>
        <v>153</v>
      </c>
      <c r="G10" s="10">
        <f>IF(LARGE([1]Turnaje!F128:BX128,3)=0,"",LARGE([1]Turnaje!F128:BX128,3))</f>
        <v>118</v>
      </c>
      <c r="H10" s="10">
        <f>IF(LARGE([1]Turnaje!F128:BX128,4)=0,"",LARGE([1]Turnaje!F128:BX128,4))</f>
        <v>100</v>
      </c>
      <c r="I10" s="10">
        <f>IF(LARGE([1]Turnaje!F128:BX128,5)=0,"",LARGE([1]Turnaje!F128:BX128,5))</f>
        <v>40</v>
      </c>
      <c r="J10" s="10">
        <f>IF(LARGE([1]Turnaje!F128:BX128,6)=0,"",LARGE([1]Turnaje!F128:BX128,6))</f>
        <v>27</v>
      </c>
      <c r="K10" s="10">
        <f>IF(LARGE([1]Turnaje!F128:BX128,7)=0,"",LARGE([1]Turnaje!F128:BX128,7))</f>
        <v>18</v>
      </c>
      <c r="L10" s="10" t="str">
        <f>IF(LARGE([1]Turnaje!F128:BX128,8)=0,"",LARGE([1]Turnaje!F128:BX128,8))</f>
        <v/>
      </c>
      <c r="M10" s="9">
        <f>SUM(E10:L10)</f>
        <v>628</v>
      </c>
      <c r="N10" s="11">
        <f>COUNT(E10:L10)</f>
        <v>7</v>
      </c>
    </row>
    <row r="11" spans="1:20" x14ac:dyDescent="0.25">
      <c r="A11" s="8" t="s">
        <v>8</v>
      </c>
      <c r="B11" s="23" t="str">
        <f>IF([1]Turnaje!B279="","",[1]Turnaje!B279)</f>
        <v>SOTCHI Dan</v>
      </c>
      <c r="C11" s="23" t="str">
        <f>IF([1]Turnaje!C279="","",[1]Turnaje!C279)</f>
        <v>Gunners Břeclav</v>
      </c>
      <c r="D11" s="106" t="str">
        <f>IF([1]Turnaje!E279="","",[1]Turnaje!E279)</f>
        <v>Z</v>
      </c>
      <c r="E11" s="10">
        <f>IF(LARGE([1]Turnaje!F279:BX279,1)=0,"",LARGE([1]Turnaje!F279:BX279,1))</f>
        <v>144</v>
      </c>
      <c r="F11" s="10">
        <f>IF(LARGE([1]Turnaje!F279:BX279,2)=0,"",LARGE([1]Turnaje!F279:BX279,2))</f>
        <v>124</v>
      </c>
      <c r="G11" s="10">
        <f>IF(LARGE([1]Turnaje!F279:BX279,3)=0,"",LARGE([1]Turnaje!F279:BX279,3))</f>
        <v>115</v>
      </c>
      <c r="H11" s="10">
        <f>IF(LARGE([1]Turnaje!F279:BX279,4)=0,"",LARGE([1]Turnaje!F279:BX279,4))</f>
        <v>51</v>
      </c>
      <c r="I11" s="10">
        <f>IF(LARGE([1]Turnaje!F279:BX279,5)=0,"",LARGE([1]Turnaje!F279:BX279,5))</f>
        <v>50</v>
      </c>
      <c r="J11" s="10">
        <f>IF(LARGE([1]Turnaje!F279:BX279,6)=0,"",LARGE([1]Turnaje!F279:BX279,6))</f>
        <v>38</v>
      </c>
      <c r="K11" s="10">
        <f>IF(LARGE([1]Turnaje!F279:BX279,7)=0,"",LARGE([1]Turnaje!F279:BX279,7))</f>
        <v>31</v>
      </c>
      <c r="L11" s="10">
        <f>IF(LARGE([1]Turnaje!F279:BX279,8)=0,"",LARGE([1]Turnaje!F279:BX279,8))</f>
        <v>27</v>
      </c>
      <c r="M11" s="9">
        <f>SUM(E11:L11)</f>
        <v>580</v>
      </c>
      <c r="N11" s="11">
        <f>COUNT(E11:L11)</f>
        <v>8</v>
      </c>
    </row>
    <row r="12" spans="1:20" x14ac:dyDescent="0.25">
      <c r="A12" s="8" t="s">
        <v>9</v>
      </c>
      <c r="B12" s="23" t="str">
        <f>IF([1]Turnaje!B87="","",[1]Turnaje!B87)</f>
        <v>GRYM Tomáš</v>
      </c>
      <c r="C12" s="23" t="str">
        <f>IF([1]Turnaje!C87="","",[1]Turnaje!C87)</f>
        <v>THE Orel Bohunice</v>
      </c>
      <c r="D12" s="106" t="str">
        <f>IF([1]Turnaje!E87="","",[1]Turnaje!E87)</f>
        <v>Z</v>
      </c>
      <c r="E12" s="10">
        <f>IF(LARGE([1]Turnaje!F87:BX87,1)=0,"",LARGE([1]Turnaje!F87:BX87,1))</f>
        <v>128</v>
      </c>
      <c r="F12" s="10">
        <f>IF(LARGE([1]Turnaje!F87:BX87,2)=0,"",LARGE([1]Turnaje!F87:BX87,2))</f>
        <v>107</v>
      </c>
      <c r="G12" s="10">
        <f>IF(LARGE([1]Turnaje!F87:BX87,3)=0,"",LARGE([1]Turnaje!F87:BX87,3))</f>
        <v>89</v>
      </c>
      <c r="H12" s="10">
        <f>IF(LARGE([1]Turnaje!F87:BX87,4)=0,"",LARGE([1]Turnaje!F87:BX87,4))</f>
        <v>69</v>
      </c>
      <c r="I12" s="10">
        <f>IF(LARGE([1]Turnaje!F87:BX87,5)=0,"",LARGE([1]Turnaje!F87:BX87,5))</f>
        <v>63</v>
      </c>
      <c r="J12" s="10">
        <f>IF(LARGE([1]Turnaje!F87:BX87,6)=0,"",LARGE([1]Turnaje!F87:BX87,6))</f>
        <v>20</v>
      </c>
      <c r="K12" s="10" t="str">
        <f>IF(LARGE([1]Turnaje!F87:BX87,7)=0,"",LARGE([1]Turnaje!F87:BX87,7))</f>
        <v/>
      </c>
      <c r="L12" s="10" t="str">
        <f>IF(LARGE([1]Turnaje!F87:BX87,8)=0,"",LARGE([1]Turnaje!F87:BX87,8))</f>
        <v/>
      </c>
      <c r="M12" s="9">
        <f>SUM(E12:L12)</f>
        <v>476</v>
      </c>
      <c r="N12" s="11">
        <f>COUNT(E12:L12)</f>
        <v>6</v>
      </c>
    </row>
    <row r="13" spans="1:20" x14ac:dyDescent="0.25">
      <c r="A13" s="8" t="s">
        <v>15</v>
      </c>
      <c r="B13" s="23" t="str">
        <f>IF([1]Turnaje!B210="","",[1]Turnaje!B210)</f>
        <v>NAVRÁTIL Daniel</v>
      </c>
      <c r="C13" s="23" t="str">
        <f>IF([1]Turnaje!C210="","",[1]Turnaje!C210)</f>
        <v>Sokol Stochov</v>
      </c>
      <c r="D13" s="106" t="str">
        <f>IF([1]Turnaje!E210="","",[1]Turnaje!E210)</f>
        <v>P</v>
      </c>
      <c r="E13" s="10">
        <f>IF(LARGE([1]Turnaje!F210:BX210,1)=0,"",LARGE([1]Turnaje!F210:BX210,1))</f>
        <v>139</v>
      </c>
      <c r="F13" s="10">
        <f>IF(LARGE([1]Turnaje!F210:BX210,2)=0,"",LARGE([1]Turnaje!F210:BX210,2))</f>
        <v>97</v>
      </c>
      <c r="G13" s="10">
        <f>IF(LARGE([1]Turnaje!F210:BX210,3)=0,"",LARGE([1]Turnaje!F210:BX210,3))</f>
        <v>69</v>
      </c>
      <c r="H13" s="10">
        <f>IF(LARGE([1]Turnaje!F210:BX210,4)=0,"",LARGE([1]Turnaje!F210:BX210,4))</f>
        <v>66</v>
      </c>
      <c r="I13" s="10">
        <f>IF(LARGE([1]Turnaje!F210:BX210,5)=0,"",LARGE([1]Turnaje!F210:BX210,5))</f>
        <v>66</v>
      </c>
      <c r="J13" s="10" t="str">
        <f>IF(LARGE([1]Turnaje!F210:BX210,6)=0,"",LARGE([1]Turnaje!F210:BX210,6))</f>
        <v/>
      </c>
      <c r="K13" s="10" t="str">
        <f>IF(LARGE([1]Turnaje!F210:BX210,7)=0,"",LARGE([1]Turnaje!F210:BX210,7))</f>
        <v/>
      </c>
      <c r="L13" s="10" t="str">
        <f>IF(LARGE([1]Turnaje!F210:BX210,8)=0,"",LARGE([1]Turnaje!F210:BX210,8))</f>
        <v/>
      </c>
      <c r="M13" s="9">
        <f>SUM(E13:L13)</f>
        <v>437</v>
      </c>
      <c r="N13" s="11">
        <f>COUNT(E13:L13)</f>
        <v>5</v>
      </c>
    </row>
    <row r="14" spans="1:20" x14ac:dyDescent="0.25">
      <c r="A14" s="8" t="s">
        <v>16</v>
      </c>
      <c r="B14" s="23" t="str">
        <f>IF([1]Turnaje!B314="","",[1]Turnaje!B314)</f>
        <v>TUČEK Roman</v>
      </c>
      <c r="C14" s="23" t="str">
        <f>IF([1]Turnaje!C314="","",[1]Turnaje!C314)</f>
        <v>Gunners Břeclav</v>
      </c>
      <c r="D14" s="106" t="str">
        <f>IF([1]Turnaje!E314="","",[1]Turnaje!E314)</f>
        <v>P</v>
      </c>
      <c r="E14" s="10">
        <f>IF(LARGE([1]Turnaje!F314:BX314,1)=0,"",LARGE([1]Turnaje!F314:BX314,1))</f>
        <v>99</v>
      </c>
      <c r="F14" s="10">
        <f>IF(LARGE([1]Turnaje!F314:BX314,2)=0,"",LARGE([1]Turnaje!F314:BX314,2))</f>
        <v>84</v>
      </c>
      <c r="G14" s="10">
        <f>IF(LARGE([1]Turnaje!F314:BX314,3)=0,"",LARGE([1]Turnaje!F314:BX314,3))</f>
        <v>62</v>
      </c>
      <c r="H14" s="10">
        <f>IF(LARGE([1]Turnaje!F314:BX314,4)=0,"",LARGE([1]Turnaje!F314:BX314,4))</f>
        <v>40</v>
      </c>
      <c r="I14" s="10">
        <f>IF(LARGE([1]Turnaje!F314:BX314,5)=0,"",LARGE([1]Turnaje!F314:BX314,5))</f>
        <v>34</v>
      </c>
      <c r="J14" s="10">
        <f>IF(LARGE([1]Turnaje!F314:BX314,6)=0,"",LARGE([1]Turnaje!F314:BX314,6))</f>
        <v>21</v>
      </c>
      <c r="K14" s="10">
        <f>IF(LARGE([1]Turnaje!F314:BX314,7)=0,"",LARGE([1]Turnaje!F314:BX314,7))</f>
        <v>6</v>
      </c>
      <c r="L14" s="10" t="str">
        <f>IF(LARGE([1]Turnaje!F314:BX314,8)=0,"",LARGE([1]Turnaje!F314:BX314,8))</f>
        <v/>
      </c>
      <c r="M14" s="9">
        <f>SUM(E14:L14)</f>
        <v>346</v>
      </c>
      <c r="N14" s="11">
        <f>COUNT(E14:L14)</f>
        <v>7</v>
      </c>
    </row>
    <row r="15" spans="1:20" x14ac:dyDescent="0.25">
      <c r="A15" s="8" t="s">
        <v>17</v>
      </c>
      <c r="B15" s="23" t="str">
        <f>IF([1]Turnaje!B222="","",[1]Turnaje!B222)</f>
        <v>PADĚLEK Aleš</v>
      </c>
      <c r="C15" s="23" t="str">
        <f>IF([1]Turnaje!C222="","",[1]Turnaje!C222)</f>
        <v>BHC TJ Sokol Bohumín</v>
      </c>
      <c r="D15" s="106" t="str">
        <f>IF([1]Turnaje!E222="","",[1]Turnaje!E222)</f>
        <v>P</v>
      </c>
      <c r="E15" s="10">
        <f>IF(LARGE([1]Turnaje!F222:BX222,1)=0,"",LARGE([1]Turnaje!F222:BX222,1))</f>
        <v>127</v>
      </c>
      <c r="F15" s="10">
        <f>IF(LARGE([1]Turnaje!F222:BX222,2)=0,"",LARGE([1]Turnaje!F222:BX222,2))</f>
        <v>68</v>
      </c>
      <c r="G15" s="10">
        <f>IF(LARGE([1]Turnaje!F222:BX222,3)=0,"",LARGE([1]Turnaje!F222:BX222,3))</f>
        <v>60</v>
      </c>
      <c r="H15" s="10">
        <f>IF(LARGE([1]Turnaje!F222:BX222,4)=0,"",LARGE([1]Turnaje!F222:BX222,4))</f>
        <v>54</v>
      </c>
      <c r="I15" s="10" t="str">
        <f>IF(LARGE([1]Turnaje!F222:BX222,5)=0,"",LARGE([1]Turnaje!F222:BX222,5))</f>
        <v/>
      </c>
      <c r="J15" s="10" t="str">
        <f>IF(LARGE([1]Turnaje!F222:BX222,6)=0,"",LARGE([1]Turnaje!F222:BX222,6))</f>
        <v/>
      </c>
      <c r="K15" s="10" t="str">
        <f>IF(LARGE([1]Turnaje!F222:BX222,7)=0,"",LARGE([1]Turnaje!F222:BX222,7))</f>
        <v/>
      </c>
      <c r="L15" s="10" t="str">
        <f>IF(LARGE([1]Turnaje!F222:BX222,8)=0,"",LARGE([1]Turnaje!F222:BX222,8))</f>
        <v/>
      </c>
      <c r="M15" s="9">
        <f>SUM(E15:L15)</f>
        <v>309</v>
      </c>
      <c r="N15" s="11">
        <f>COUNT(E15:L15)</f>
        <v>4</v>
      </c>
    </row>
    <row r="16" spans="1:20" x14ac:dyDescent="0.25">
      <c r="A16" s="8" t="s">
        <v>18</v>
      </c>
      <c r="B16" s="23" t="str">
        <f>IF([1]Turnaje!B192="","",[1]Turnaje!B192)</f>
        <v>MAŤÁK Michal</v>
      </c>
      <c r="C16" s="23" t="str">
        <f>IF([1]Turnaje!C192="","",[1]Turnaje!C192)</f>
        <v>Gunners Břeclav</v>
      </c>
      <c r="D16" s="106" t="str">
        <f>IF([1]Turnaje!E192="","",[1]Turnaje!E192)</f>
        <v>Z</v>
      </c>
      <c r="E16" s="10">
        <f>IF(LARGE([1]Turnaje!F192:BX192,1)=0,"",LARGE([1]Turnaje!F192:BX192,1))</f>
        <v>64</v>
      </c>
      <c r="F16" s="10">
        <f>IF(LARGE([1]Turnaje!F192:BX192,2)=0,"",LARGE([1]Turnaje!F192:BX192,2))</f>
        <v>63</v>
      </c>
      <c r="G16" s="10">
        <f>IF(LARGE([1]Turnaje!F192:BX192,3)=0,"",LARGE([1]Turnaje!F192:BX192,3))</f>
        <v>49</v>
      </c>
      <c r="H16" s="10">
        <f>IF(LARGE([1]Turnaje!F192:BX192,4)=0,"",LARGE([1]Turnaje!F192:BX192,4))</f>
        <v>36</v>
      </c>
      <c r="I16" s="10">
        <f>IF(LARGE([1]Turnaje!F192:BX192,5)=0,"",LARGE([1]Turnaje!F192:BX192,5))</f>
        <v>29</v>
      </c>
      <c r="J16" s="10">
        <f>IF(LARGE([1]Turnaje!F192:BX192,6)=0,"",LARGE([1]Turnaje!F192:BX192,6))</f>
        <v>23</v>
      </c>
      <c r="K16" s="10">
        <f>IF(LARGE([1]Turnaje!F192:BX192,7)=0,"",LARGE([1]Turnaje!F192:BX192,7))</f>
        <v>20</v>
      </c>
      <c r="L16" s="10">
        <f>IF(LARGE([1]Turnaje!F192:BX192,8)=0,"",LARGE([1]Turnaje!F192:BX192,8))</f>
        <v>18</v>
      </c>
      <c r="M16" s="9">
        <f>SUM(E16:L16)</f>
        <v>302</v>
      </c>
      <c r="N16" s="11">
        <f>COUNT(E16:L16)</f>
        <v>8</v>
      </c>
    </row>
    <row r="17" spans="1:14" x14ac:dyDescent="0.25">
      <c r="A17" s="8" t="s">
        <v>19</v>
      </c>
      <c r="B17" s="23" t="str">
        <f>IF([1]Turnaje!B270="","",[1]Turnaje!B270)</f>
        <v>SEM Dalibor</v>
      </c>
      <c r="C17" s="23" t="str">
        <f>IF([1]Turnaje!C270="","",[1]Turnaje!C270)</f>
        <v>SVČ Most</v>
      </c>
      <c r="D17" s="106" t="str">
        <f>IF([1]Turnaje!E270="","",[1]Turnaje!E270)</f>
        <v>P</v>
      </c>
      <c r="E17" s="10">
        <f>IF(LARGE([1]Turnaje!F270:BX270,1)=0,"",LARGE([1]Turnaje!F270:BX270,1))</f>
        <v>71</v>
      </c>
      <c r="F17" s="10">
        <f>IF(LARGE([1]Turnaje!F270:BX270,2)=0,"",LARGE([1]Turnaje!F270:BX270,2))</f>
        <v>56</v>
      </c>
      <c r="G17" s="10">
        <f>IF(LARGE([1]Turnaje!F270:BX270,3)=0,"",LARGE([1]Turnaje!F270:BX270,3))</f>
        <v>43</v>
      </c>
      <c r="H17" s="10">
        <f>IF(LARGE([1]Turnaje!F270:BX270,4)=0,"",LARGE([1]Turnaje!F270:BX270,4))</f>
        <v>26</v>
      </c>
      <c r="I17" s="10">
        <f>IF(LARGE([1]Turnaje!F270:BX270,5)=0,"",LARGE([1]Turnaje!F270:BX270,5))</f>
        <v>23</v>
      </c>
      <c r="J17" s="10">
        <f>IF(LARGE([1]Turnaje!F270:BX270,6)=0,"",LARGE([1]Turnaje!F270:BX270,6))</f>
        <v>17</v>
      </c>
      <c r="K17" s="10">
        <f>IF(LARGE([1]Turnaje!F270:BX270,7)=0,"",LARGE([1]Turnaje!F270:BX270,7))</f>
        <v>8</v>
      </c>
      <c r="L17" s="10" t="str">
        <f>IF(LARGE([1]Turnaje!F270:BX270,8)=0,"",LARGE([1]Turnaje!F270:BX270,8))</f>
        <v/>
      </c>
      <c r="M17" s="9">
        <f>SUM(E17:L17)</f>
        <v>244</v>
      </c>
      <c r="N17" s="11">
        <f>COUNT(E17:L17)</f>
        <v>7</v>
      </c>
    </row>
    <row r="18" spans="1:14" x14ac:dyDescent="0.25">
      <c r="A18" s="8" t="s">
        <v>20</v>
      </c>
      <c r="B18" s="23" t="str">
        <f>IF([1]Turnaje!B8="","",[1]Turnaje!B8)</f>
        <v>BABIČ Ondřej</v>
      </c>
      <c r="C18" s="23" t="str">
        <f>IF([1]Turnaje!C8="","",[1]Turnaje!C8)</f>
        <v>Gunners Břeclav</v>
      </c>
      <c r="D18" s="106" t="str">
        <f>IF([1]Turnaje!E8="","",[1]Turnaje!E8)</f>
        <v>P</v>
      </c>
      <c r="E18" s="10">
        <f>IF(LARGE([1]Turnaje!F8:BX8,1)=0,"",LARGE([1]Turnaje!F8:BX8,1))</f>
        <v>95</v>
      </c>
      <c r="F18" s="10">
        <f>IF(LARGE([1]Turnaje!F8:BX8,2)=0,"",LARGE([1]Turnaje!F8:BX8,2))</f>
        <v>33</v>
      </c>
      <c r="G18" s="10">
        <f>IF(LARGE([1]Turnaje!F8:BX8,3)=0,"",LARGE([1]Turnaje!F8:BX8,3))</f>
        <v>28</v>
      </c>
      <c r="H18" s="10">
        <f>IF(LARGE([1]Turnaje!F8:BX8,4)=0,"",LARGE([1]Turnaje!F8:BX8,4))</f>
        <v>26</v>
      </c>
      <c r="I18" s="10" t="str">
        <f>IF(LARGE([1]Turnaje!F8:BX8,5)=0,"",LARGE([1]Turnaje!F8:BX8,5))</f>
        <v/>
      </c>
      <c r="J18" s="10" t="str">
        <f>IF(LARGE([1]Turnaje!F8:BX8,6)=0,"",LARGE([1]Turnaje!F8:BX8,6))</f>
        <v/>
      </c>
      <c r="K18" s="10" t="str">
        <f>IF(LARGE([1]Turnaje!F8:BX8,7)=0,"",LARGE([1]Turnaje!F8:BX8,7))</f>
        <v/>
      </c>
      <c r="L18" s="10" t="str">
        <f>IF(LARGE([1]Turnaje!F8:BX8,8)=0,"",LARGE([1]Turnaje!F8:BX8,8))</f>
        <v/>
      </c>
      <c r="M18" s="9">
        <f>SUM(E18:L18)</f>
        <v>182</v>
      </c>
      <c r="N18" s="11">
        <f>COUNT(E18:L18)</f>
        <v>4</v>
      </c>
    </row>
    <row r="19" spans="1:14" x14ac:dyDescent="0.25">
      <c r="A19" s="8" t="s">
        <v>21</v>
      </c>
      <c r="B19" s="23" t="str">
        <f>IF([1]Turnaje!B187="","",[1]Turnaje!B187)</f>
        <v>MALINKOVIČ Martin</v>
      </c>
      <c r="C19" s="23" t="str">
        <f>IF([1]Turnaje!C187="","",[1]Turnaje!C187)</f>
        <v>Gunners Břeclav</v>
      </c>
      <c r="D19" s="106" t="str">
        <f>IF([1]Turnaje!E187="","",[1]Turnaje!E187)</f>
        <v>P</v>
      </c>
      <c r="E19" s="10">
        <f>IF(LARGE([1]Turnaje!F187:BX187,1)=0,"",LARGE([1]Turnaje!F187:BX187,1))</f>
        <v>78</v>
      </c>
      <c r="F19" s="10">
        <f>IF(LARGE([1]Turnaje!F187:BX187,2)=0,"",LARGE([1]Turnaje!F187:BX187,2))</f>
        <v>46</v>
      </c>
      <c r="G19" s="10">
        <f>IF(LARGE([1]Turnaje!F187:BX187,3)=0,"",LARGE([1]Turnaje!F187:BX187,3))</f>
        <v>36</v>
      </c>
      <c r="H19" s="10">
        <f>IF(LARGE([1]Turnaje!F187:BX187,4)=0,"",LARGE([1]Turnaje!F187:BX187,4))</f>
        <v>14</v>
      </c>
      <c r="I19" s="10">
        <f>IF(LARGE([1]Turnaje!F187:BX187,5)=0,"",LARGE([1]Turnaje!F187:BX187,5))</f>
        <v>6</v>
      </c>
      <c r="J19" s="10">
        <f>IF(LARGE([1]Turnaje!F187:BX187,6)=0,"",LARGE([1]Turnaje!F187:BX187,6))</f>
        <v>2</v>
      </c>
      <c r="K19" s="10" t="str">
        <f>IF(LARGE([1]Turnaje!F187:BX187,7)=0,"",LARGE([1]Turnaje!F187:BX187,7))</f>
        <v/>
      </c>
      <c r="L19" s="10" t="str">
        <f>IF(LARGE([1]Turnaje!F187:BX187,8)=0,"",LARGE([1]Turnaje!F187:BX187,8))</f>
        <v/>
      </c>
      <c r="M19" s="9">
        <f>SUM(E19:L19)</f>
        <v>182</v>
      </c>
      <c r="N19" s="11">
        <f>COUNT(E19:L19)</f>
        <v>6</v>
      </c>
    </row>
    <row r="20" spans="1:14" x14ac:dyDescent="0.25">
      <c r="A20" s="8" t="s">
        <v>22</v>
      </c>
      <c r="B20" s="23" t="str">
        <f>IF([1]Turnaje!B29="","",[1]Turnaje!B29)</f>
        <v>BUŠO Lukáš</v>
      </c>
      <c r="C20" s="23" t="str">
        <f>IF([1]Turnaje!C29="","",[1]Turnaje!C29)</f>
        <v>Tučňáci 14.ZŠ Most</v>
      </c>
      <c r="D20" s="106" t="str">
        <f>IF([1]Turnaje!E29="","",[1]Turnaje!E29)</f>
        <v>P</v>
      </c>
      <c r="E20" s="10">
        <f>IF(LARGE([1]Turnaje!F29:BX29,1)=0,"",LARGE([1]Turnaje!F29:BX29,1))</f>
        <v>97</v>
      </c>
      <c r="F20" s="10">
        <f>IF(LARGE([1]Turnaje!F29:BX29,2)=0,"",LARGE([1]Turnaje!F29:BX29,2))</f>
        <v>43</v>
      </c>
      <c r="G20" s="10">
        <f>IF(LARGE([1]Turnaje!F29:BX29,3)=0,"",LARGE([1]Turnaje!F29:BX29,3))</f>
        <v>18</v>
      </c>
      <c r="H20" s="10">
        <f>IF(LARGE([1]Turnaje!F29:BX29,4)=0,"",LARGE([1]Turnaje!F29:BX29,4))</f>
        <v>15</v>
      </c>
      <c r="I20" s="10" t="str">
        <f>IF(LARGE([1]Turnaje!F29:BX29,5)=0,"",LARGE([1]Turnaje!F29:BX29,5))</f>
        <v/>
      </c>
      <c r="J20" s="10" t="str">
        <f>IF(LARGE([1]Turnaje!F29:BX29,6)=0,"",LARGE([1]Turnaje!F29:BX29,6))</f>
        <v/>
      </c>
      <c r="K20" s="10" t="str">
        <f>IF(LARGE([1]Turnaje!F29:BX29,7)=0,"",LARGE([1]Turnaje!F29:BX29,7))</f>
        <v/>
      </c>
      <c r="L20" s="10" t="str">
        <f>IF(LARGE([1]Turnaje!F29:BX29,8)=0,"",LARGE([1]Turnaje!F29:BX29,8))</f>
        <v/>
      </c>
      <c r="M20" s="9">
        <f>SUM(E20:L20)</f>
        <v>173</v>
      </c>
      <c r="N20" s="11">
        <f>COUNT(E20:L20)</f>
        <v>4</v>
      </c>
    </row>
    <row r="21" spans="1:14" x14ac:dyDescent="0.25">
      <c r="A21" s="8" t="s">
        <v>23</v>
      </c>
      <c r="B21" s="23" t="str">
        <f>IF([1]Turnaje!B85="","",[1]Turnaje!B85)</f>
        <v>GRIMM Matyáš</v>
      </c>
      <c r="C21" s="23" t="str">
        <f>IF([1]Turnaje!C85="","",[1]Turnaje!C85)</f>
        <v>Real Draci 18.ZŠ Most</v>
      </c>
      <c r="D21" s="106" t="str">
        <f>IF([1]Turnaje!E85="","",[1]Turnaje!E85)</f>
        <v>Z</v>
      </c>
      <c r="E21" s="10">
        <f>IF(LARGE([1]Turnaje!F85:BX85,1)=0,"",LARGE([1]Turnaje!F85:BX85,1))</f>
        <v>57</v>
      </c>
      <c r="F21" s="10">
        <f>IF(LARGE([1]Turnaje!F85:BX85,2)=0,"",LARGE([1]Turnaje!F85:BX85,2))</f>
        <v>36</v>
      </c>
      <c r="G21" s="10">
        <f>IF(LARGE([1]Turnaje!F85:BX85,3)=0,"",LARGE([1]Turnaje!F85:BX85,3))</f>
        <v>28</v>
      </c>
      <c r="H21" s="10">
        <f>IF(LARGE([1]Turnaje!F85:BX85,4)=0,"",LARGE([1]Turnaje!F85:BX85,4))</f>
        <v>25</v>
      </c>
      <c r="I21" s="10">
        <f>IF(LARGE([1]Turnaje!F85:BX85,5)=0,"",LARGE([1]Turnaje!F85:BX85,5))</f>
        <v>19</v>
      </c>
      <c r="J21" s="10" t="str">
        <f>IF(LARGE([1]Turnaje!F85:BX85,6)=0,"",LARGE([1]Turnaje!F85:BX85,6))</f>
        <v/>
      </c>
      <c r="K21" s="10" t="str">
        <f>IF(LARGE([1]Turnaje!F85:BX85,7)=0,"",LARGE([1]Turnaje!F85:BX85,7))</f>
        <v/>
      </c>
      <c r="L21" s="10" t="str">
        <f>IF(LARGE([1]Turnaje!F85:BX85,8)=0,"",LARGE([1]Turnaje!F85:BX85,8))</f>
        <v/>
      </c>
      <c r="M21" s="9">
        <f>SUM(E21:L21)</f>
        <v>165</v>
      </c>
      <c r="N21" s="11">
        <f>COUNT(E21:L21)</f>
        <v>5</v>
      </c>
    </row>
    <row r="22" spans="1:14" x14ac:dyDescent="0.25">
      <c r="A22" s="8" t="s">
        <v>24</v>
      </c>
      <c r="B22" s="23" t="str">
        <f>IF([1]Turnaje!B35="","",[1]Turnaje!B35)</f>
        <v>ČERMÁK Oliver</v>
      </c>
      <c r="C22" s="23" t="str">
        <f>IF([1]Turnaje!C35="","",[1]Turnaje!C35)</f>
        <v>BHC 15.ZŠ Most</v>
      </c>
      <c r="D22" s="106" t="str">
        <f>IF([1]Turnaje!E35="","",[1]Turnaje!E35)</f>
        <v>P</v>
      </c>
      <c r="E22" s="10">
        <f>IF(LARGE([1]Turnaje!F35:BX35,1)=0,"",LARGE([1]Turnaje!F35:BX35,1))</f>
        <v>64</v>
      </c>
      <c r="F22" s="10">
        <f>IF(LARGE([1]Turnaje!F35:BX35,2)=0,"",LARGE([1]Turnaje!F35:BX35,2))</f>
        <v>26</v>
      </c>
      <c r="G22" s="10">
        <f>IF(LARGE([1]Turnaje!F35:BX35,3)=0,"",LARGE([1]Turnaje!F35:BX35,3))</f>
        <v>18</v>
      </c>
      <c r="H22" s="10">
        <f>IF(LARGE([1]Turnaje!F35:BX35,4)=0,"",LARGE([1]Turnaje!F35:BX35,4))</f>
        <v>15</v>
      </c>
      <c r="I22" s="10">
        <f>IF(LARGE([1]Turnaje!F35:BX35,5)=0,"",LARGE([1]Turnaje!F35:BX35,5))</f>
        <v>14</v>
      </c>
      <c r="J22" s="10">
        <f>IF(LARGE([1]Turnaje!F35:BX35,6)=0,"",LARGE([1]Turnaje!F35:BX35,6))</f>
        <v>14</v>
      </c>
      <c r="K22" s="10">
        <f>IF(LARGE([1]Turnaje!F35:BX35,7)=0,"",LARGE([1]Turnaje!F35:BX35,7))</f>
        <v>12</v>
      </c>
      <c r="L22" s="10" t="str">
        <f>IF(LARGE([1]Turnaje!F35:BX35,8)=0,"",LARGE([1]Turnaje!F35:BX35,8))</f>
        <v/>
      </c>
      <c r="M22" s="9">
        <f>SUM(E22:L22)</f>
        <v>163</v>
      </c>
      <c r="N22" s="11">
        <f>COUNT(E22:L22)</f>
        <v>7</v>
      </c>
    </row>
    <row r="23" spans="1:14" x14ac:dyDescent="0.25">
      <c r="A23" s="8" t="s">
        <v>25</v>
      </c>
      <c r="B23" s="23" t="str">
        <f>IF([1]Turnaje!B227="","",[1]Turnaje!B227)</f>
        <v>PEČARKA Petr</v>
      </c>
      <c r="C23" s="23" t="str">
        <f>IF([1]Turnaje!C227="","",[1]Turnaje!C227)</f>
        <v>Černí Tygři 3.ZŠ Most</v>
      </c>
      <c r="D23" s="106" t="str">
        <f>IF([1]Turnaje!E227="","",[1]Turnaje!E227)</f>
        <v>P</v>
      </c>
      <c r="E23" s="10">
        <f>IF(LARGE([1]Turnaje!F227:BX227,1)=0,"",LARGE([1]Turnaje!F227:BX227,1))</f>
        <v>67</v>
      </c>
      <c r="F23" s="10">
        <f>IF(LARGE([1]Turnaje!F227:BX227,2)=0,"",LARGE([1]Turnaje!F227:BX227,2))</f>
        <v>36</v>
      </c>
      <c r="G23" s="10">
        <f>IF(LARGE([1]Turnaje!F227:BX227,3)=0,"",LARGE([1]Turnaje!F227:BX227,3))</f>
        <v>23</v>
      </c>
      <c r="H23" s="10">
        <f>IF(LARGE([1]Turnaje!F227:BX227,4)=0,"",LARGE([1]Turnaje!F227:BX227,4))</f>
        <v>22</v>
      </c>
      <c r="I23" s="10">
        <f>IF(LARGE([1]Turnaje!F227:BX227,5)=0,"",LARGE([1]Turnaje!F227:BX227,5))</f>
        <v>8</v>
      </c>
      <c r="J23" s="10">
        <f>IF(LARGE([1]Turnaje!F227:BX227,6)=0,"",LARGE([1]Turnaje!F227:BX227,6))</f>
        <v>1</v>
      </c>
      <c r="K23" s="10" t="str">
        <f>IF(LARGE([1]Turnaje!F227:BX227,7)=0,"",LARGE([1]Turnaje!F227:BX227,7))</f>
        <v/>
      </c>
      <c r="L23" s="10" t="str">
        <f>IF(LARGE([1]Turnaje!F227:BX227,8)=0,"",LARGE([1]Turnaje!F227:BX227,8))</f>
        <v/>
      </c>
      <c r="M23" s="9">
        <f>SUM(E23:L23)</f>
        <v>157</v>
      </c>
      <c r="N23" s="11">
        <f>COUNT(E23:L23)</f>
        <v>6</v>
      </c>
    </row>
    <row r="24" spans="1:14" x14ac:dyDescent="0.25">
      <c r="A24" s="8" t="s">
        <v>26</v>
      </c>
      <c r="B24" s="23" t="str">
        <f>IF([1]Turnaje!B157="","",[1]Turnaje!B157)</f>
        <v>KRMENČÍK Jan</v>
      </c>
      <c r="C24" s="23" t="str">
        <f>IF([1]Turnaje!C157="","",[1]Turnaje!C157)</f>
        <v>SVČ Most</v>
      </c>
      <c r="D24" s="106" t="str">
        <f>IF([1]Turnaje!E157="","",[1]Turnaje!E157)</f>
        <v>Z</v>
      </c>
      <c r="E24" s="10">
        <f>IF(LARGE([1]Turnaje!F157:BX157,1)=0,"",LARGE([1]Turnaje!F157:BX157,1))</f>
        <v>39</v>
      </c>
      <c r="F24" s="10">
        <f>IF(LARGE([1]Turnaje!F157:BX157,2)=0,"",LARGE([1]Turnaje!F157:BX157,2))</f>
        <v>27</v>
      </c>
      <c r="G24" s="10">
        <f>IF(LARGE([1]Turnaje!F157:BX157,3)=0,"",LARGE([1]Turnaje!F157:BX157,3))</f>
        <v>26</v>
      </c>
      <c r="H24" s="10">
        <f>IF(LARGE([1]Turnaje!F157:BX157,4)=0,"",LARGE([1]Turnaje!F157:BX157,4))</f>
        <v>25</v>
      </c>
      <c r="I24" s="10">
        <f>IF(LARGE([1]Turnaje!F157:BX157,5)=0,"",LARGE([1]Turnaje!F157:BX157,5))</f>
        <v>23</v>
      </c>
      <c r="J24" s="10" t="str">
        <f>IF(LARGE([1]Turnaje!F157:BX157,6)=0,"",LARGE([1]Turnaje!F157:BX157,6))</f>
        <v/>
      </c>
      <c r="K24" s="10" t="str">
        <f>IF(LARGE([1]Turnaje!F157:BX157,7)=0,"",LARGE([1]Turnaje!F157:BX157,7))</f>
        <v/>
      </c>
      <c r="L24" s="10" t="str">
        <f>IF(LARGE([1]Turnaje!F157:BX157,8)=0,"",LARGE([1]Turnaje!F157:BX157,8))</f>
        <v/>
      </c>
      <c r="M24" s="9">
        <f>SUM(E24:L24)</f>
        <v>140</v>
      </c>
      <c r="N24" s="11">
        <f>COUNT(E24:L24)</f>
        <v>5</v>
      </c>
    </row>
    <row r="25" spans="1:14" x14ac:dyDescent="0.25">
      <c r="A25" s="8" t="s">
        <v>129</v>
      </c>
      <c r="B25" s="23" t="str">
        <f>IF([1]Turnaje!B335="","",[1]Turnaje!B335)</f>
        <v>VOZÁR Dominik</v>
      </c>
      <c r="C25" s="23" t="str">
        <f>IF([1]Turnaje!C335="","",[1]Turnaje!C335)</f>
        <v>BHC TJ Sokol Bohumín</v>
      </c>
      <c r="D25" s="106" t="str">
        <f>IF([1]Turnaje!E335="","",[1]Turnaje!E335)</f>
        <v>P</v>
      </c>
      <c r="E25" s="10">
        <f>IF(LARGE([1]Turnaje!F335:BX335,1)=0,"",LARGE([1]Turnaje!F335:BX335,1))</f>
        <v>61</v>
      </c>
      <c r="F25" s="10">
        <f>IF(LARGE([1]Turnaje!F335:BX335,2)=0,"",LARGE([1]Turnaje!F335:BX335,2))</f>
        <v>56</v>
      </c>
      <c r="G25" s="10">
        <f>IF(LARGE([1]Turnaje!F335:BX335,3)=0,"",LARGE([1]Turnaje!F335:BX335,3))</f>
        <v>22</v>
      </c>
      <c r="H25" s="10" t="str">
        <f>IF(LARGE([1]Turnaje!F335:BX335,4)=0,"",LARGE([1]Turnaje!F335:BX335,4))</f>
        <v/>
      </c>
      <c r="I25" s="10" t="str">
        <f>IF(LARGE([1]Turnaje!F335:BX335,5)=0,"",LARGE([1]Turnaje!F335:BX335,5))</f>
        <v/>
      </c>
      <c r="J25" s="10" t="str">
        <f>IF(LARGE([1]Turnaje!F335:BX335,6)=0,"",LARGE([1]Turnaje!F335:BX335,6))</f>
        <v/>
      </c>
      <c r="K25" s="10" t="str">
        <f>IF(LARGE([1]Turnaje!F335:BX335,7)=0,"",LARGE([1]Turnaje!F335:BX335,7))</f>
        <v/>
      </c>
      <c r="L25" s="10" t="str">
        <f>IF(LARGE([1]Turnaje!F335:BX335,8)=0,"",LARGE([1]Turnaje!F335:BX335,8))</f>
        <v/>
      </c>
      <c r="M25" s="9">
        <f>SUM(E25:L25)</f>
        <v>139</v>
      </c>
      <c r="N25" s="11">
        <f>COUNT(E25:L25)</f>
        <v>3</v>
      </c>
    </row>
    <row r="26" spans="1:14" x14ac:dyDescent="0.25">
      <c r="A26" s="8" t="s">
        <v>130</v>
      </c>
      <c r="B26" s="23" t="str">
        <f>IF([1]Turnaje!B221="","",[1]Turnaje!B221)</f>
        <v>OTÁHAL Tomáš</v>
      </c>
      <c r="C26" s="23" t="str">
        <f>IF([1]Turnaje!C221="","",[1]Turnaje!C221)</f>
        <v>BHC Dragons Brno</v>
      </c>
      <c r="D26" s="106" t="str">
        <f>IF([1]Turnaje!E221="","",[1]Turnaje!E221)</f>
        <v>Z</v>
      </c>
      <c r="E26" s="10">
        <f>IF(LARGE([1]Turnaje!F221:BX221,1)=0,"",LARGE([1]Turnaje!F221:BX221,1))</f>
        <v>96</v>
      </c>
      <c r="F26" s="10">
        <f>IF(LARGE([1]Turnaje!F221:BX221,2)=0,"",LARGE([1]Turnaje!F221:BX221,2))</f>
        <v>27</v>
      </c>
      <c r="G26" s="10">
        <f>IF(LARGE([1]Turnaje!F221:BX221,3)=0,"",LARGE([1]Turnaje!F221:BX221,3))</f>
        <v>14</v>
      </c>
      <c r="H26" s="10" t="str">
        <f>IF(LARGE([1]Turnaje!F221:BX221,4)=0,"",LARGE([1]Turnaje!F221:BX221,4))</f>
        <v/>
      </c>
      <c r="I26" s="10" t="str">
        <f>IF(LARGE([1]Turnaje!F221:BX221,5)=0,"",LARGE([1]Turnaje!F221:BX221,5))</f>
        <v/>
      </c>
      <c r="J26" s="10" t="str">
        <f>IF(LARGE([1]Turnaje!F221:BX221,6)=0,"",LARGE([1]Turnaje!F221:BX221,6))</f>
        <v/>
      </c>
      <c r="K26" s="10" t="str">
        <f>IF(LARGE([1]Turnaje!F221:BX221,7)=0,"",LARGE([1]Turnaje!F221:BX221,7))</f>
        <v/>
      </c>
      <c r="L26" s="10" t="str">
        <f>IF(LARGE([1]Turnaje!F221:BX221,8)=0,"",LARGE([1]Turnaje!F221:BX221,8))</f>
        <v/>
      </c>
      <c r="M26" s="9">
        <f>SUM(E26:L26)</f>
        <v>137</v>
      </c>
      <c r="N26" s="11">
        <f>COUNT(E26:L26)</f>
        <v>3</v>
      </c>
    </row>
    <row r="27" spans="1:14" x14ac:dyDescent="0.25">
      <c r="A27" s="8" t="s">
        <v>131</v>
      </c>
      <c r="B27" s="23" t="str">
        <f>IF([1]Turnaje!B137="","",[1]Turnaje!B137)</f>
        <v>KODÝTEK Tomáš</v>
      </c>
      <c r="C27" s="23" t="str">
        <f>IF([1]Turnaje!C137="","",[1]Turnaje!C137)</f>
        <v>SVČ Most</v>
      </c>
      <c r="D27" s="106" t="str">
        <f>IF([1]Turnaje!E137="","",[1]Turnaje!E137)</f>
        <v>P</v>
      </c>
      <c r="E27" s="10">
        <f>IF(LARGE([1]Turnaje!F137:BX137,1)=0,"",LARGE([1]Turnaje!F137:BX137,1))</f>
        <v>61</v>
      </c>
      <c r="F27" s="10">
        <f>IF(LARGE([1]Turnaje!F137:BX137,2)=0,"",LARGE([1]Turnaje!F137:BX137,2))</f>
        <v>24</v>
      </c>
      <c r="G27" s="10">
        <f>IF(LARGE([1]Turnaje!F137:BX137,3)=0,"",LARGE([1]Turnaje!F137:BX137,3))</f>
        <v>12</v>
      </c>
      <c r="H27" s="10">
        <f>IF(LARGE([1]Turnaje!F137:BX137,4)=0,"",LARGE([1]Turnaje!F137:BX137,4))</f>
        <v>12</v>
      </c>
      <c r="I27" s="10">
        <f>IF(LARGE([1]Turnaje!F137:BX137,5)=0,"",LARGE([1]Turnaje!F137:BX137,5))</f>
        <v>10</v>
      </c>
      <c r="J27" s="10">
        <f>IF(LARGE([1]Turnaje!F137:BX137,6)=0,"",LARGE([1]Turnaje!F137:BX137,6))</f>
        <v>9</v>
      </c>
      <c r="K27" s="10">
        <f>IF(LARGE([1]Turnaje!F137:BX137,7)=0,"",LARGE([1]Turnaje!F137:BX137,7))</f>
        <v>9</v>
      </c>
      <c r="L27" s="10" t="str">
        <f>IF(LARGE([1]Turnaje!F137:BX137,8)=0,"",LARGE([1]Turnaje!F137:BX137,8))</f>
        <v/>
      </c>
      <c r="M27" s="9">
        <f>SUM(E27:L27)</f>
        <v>137</v>
      </c>
      <c r="N27" s="11">
        <f>COUNT(E27:L27)</f>
        <v>7</v>
      </c>
    </row>
    <row r="28" spans="1:14" x14ac:dyDescent="0.25">
      <c r="A28" s="8" t="s">
        <v>132</v>
      </c>
      <c r="B28" s="23" t="str">
        <f>IF([1]Turnaje!B190="","",[1]Turnaje!B190)</f>
        <v>MARTINKA  Roman</v>
      </c>
      <c r="C28" s="23" t="str">
        <f>IF([1]Turnaje!C190="","",[1]Turnaje!C190)</f>
        <v>Gunners Břeclav</v>
      </c>
      <c r="D28" s="106" t="str">
        <f>IF([1]Turnaje!E190="","",[1]Turnaje!E190)</f>
        <v>Z</v>
      </c>
      <c r="E28" s="10">
        <f>IF(LARGE([1]Turnaje!F190:BX190,1)=0,"",LARGE([1]Turnaje!F190:BX190,1))</f>
        <v>82</v>
      </c>
      <c r="F28" s="10">
        <f>IF(LARGE([1]Turnaje!F190:BX190,2)=0,"",LARGE([1]Turnaje!F190:BX190,2))</f>
        <v>42</v>
      </c>
      <c r="G28" s="10">
        <f>IF(LARGE([1]Turnaje!F190:BX190,3)=0,"",LARGE([1]Turnaje!F190:BX190,3))</f>
        <v>12</v>
      </c>
      <c r="H28" s="10" t="str">
        <f>IF(LARGE([1]Turnaje!F190:BX190,4)=0,"",LARGE([1]Turnaje!F190:BX190,4))</f>
        <v/>
      </c>
      <c r="I28" s="10" t="str">
        <f>IF(LARGE([1]Turnaje!F190:BX190,5)=0,"",LARGE([1]Turnaje!F190:BX190,5))</f>
        <v/>
      </c>
      <c r="J28" s="10" t="str">
        <f>IF(LARGE([1]Turnaje!F190:BX190,6)=0,"",LARGE([1]Turnaje!F190:BX190,6))</f>
        <v/>
      </c>
      <c r="K28" s="10" t="str">
        <f>IF(LARGE([1]Turnaje!F190:BX190,7)=0,"",LARGE([1]Turnaje!F190:BX190,7))</f>
        <v/>
      </c>
      <c r="L28" s="10" t="str">
        <f>IF(LARGE([1]Turnaje!F190:BX190,8)=0,"",LARGE([1]Turnaje!F190:BX190,8))</f>
        <v/>
      </c>
      <c r="M28" s="9">
        <f>SUM(E28:L28)</f>
        <v>136</v>
      </c>
      <c r="N28" s="11">
        <f>COUNT(E28:L28)</f>
        <v>3</v>
      </c>
    </row>
    <row r="29" spans="1:14" x14ac:dyDescent="0.25">
      <c r="A29" s="8" t="s">
        <v>133</v>
      </c>
      <c r="B29" s="23" t="str">
        <f>IF([1]Turnaje!B293="","",[1]Turnaje!B293)</f>
        <v>ŠÁLEK Michal</v>
      </c>
      <c r="C29" s="23" t="str">
        <f>IF([1]Turnaje!C293="","",[1]Turnaje!C293)</f>
        <v>Gunners Břeclav</v>
      </c>
      <c r="D29" s="106" t="str">
        <f>IF([1]Turnaje!E293="","",[1]Turnaje!E293)</f>
        <v>P</v>
      </c>
      <c r="E29" s="10">
        <f>IF(LARGE([1]Turnaje!F293:BX293,1)=0,"",LARGE([1]Turnaje!F293:BX293,1))</f>
        <v>109</v>
      </c>
      <c r="F29" s="10">
        <f>IF(LARGE([1]Turnaje!F293:BX293,2)=0,"",LARGE([1]Turnaje!F293:BX293,2))</f>
        <v>12</v>
      </c>
      <c r="G29" s="10" t="str">
        <f>IF(LARGE([1]Turnaje!F293:BX293,3)=0,"",LARGE([1]Turnaje!F293:BX293,3))</f>
        <v/>
      </c>
      <c r="H29" s="10" t="str">
        <f>IF(LARGE([1]Turnaje!F293:BX293,4)=0,"",LARGE([1]Turnaje!F293:BX293,4))</f>
        <v/>
      </c>
      <c r="I29" s="10" t="str">
        <f>IF(LARGE([1]Turnaje!F293:BX293,5)=0,"",LARGE([1]Turnaje!F293:BX293,5))</f>
        <v/>
      </c>
      <c r="J29" s="10" t="str">
        <f>IF(LARGE([1]Turnaje!F293:BX293,6)=0,"",LARGE([1]Turnaje!F293:BX293,6))</f>
        <v/>
      </c>
      <c r="K29" s="10" t="str">
        <f>IF(LARGE([1]Turnaje!F293:BX293,7)=0,"",LARGE([1]Turnaje!F293:BX293,7))</f>
        <v/>
      </c>
      <c r="L29" s="10" t="str">
        <f>IF(LARGE([1]Turnaje!F293:BX293,8)=0,"",LARGE([1]Turnaje!F293:BX293,8))</f>
        <v/>
      </c>
      <c r="M29" s="9">
        <f>SUM(E29:L29)</f>
        <v>121</v>
      </c>
      <c r="N29" s="11">
        <f>COUNT(E29:L29)</f>
        <v>2</v>
      </c>
    </row>
    <row r="30" spans="1:14" x14ac:dyDescent="0.25">
      <c r="A30" s="8" t="s">
        <v>134</v>
      </c>
      <c r="B30" s="23" t="str">
        <f>IF([1]Turnaje!B268="","",[1]Turnaje!B268)</f>
        <v>SALAJKATomáš</v>
      </c>
      <c r="C30" s="23" t="str">
        <f>IF([1]Turnaje!C268="","",[1]Turnaje!C268)</f>
        <v>Tučňáci 14.ZŠ Most</v>
      </c>
      <c r="D30" s="106" t="str">
        <f>IF([1]Turnaje!E268="","",[1]Turnaje!E268)</f>
        <v>P</v>
      </c>
      <c r="E30" s="10">
        <f>IF(LARGE([1]Turnaje!F268:BX268,1)=0,"",LARGE([1]Turnaje!F268:BX268,1))</f>
        <v>77</v>
      </c>
      <c r="F30" s="10">
        <f>IF(LARGE([1]Turnaje!F268:BX268,2)=0,"",LARGE([1]Turnaje!F268:BX268,2))</f>
        <v>30</v>
      </c>
      <c r="G30" s="10">
        <f>IF(LARGE([1]Turnaje!F268:BX268,3)=0,"",LARGE([1]Turnaje!F268:BX268,3))</f>
        <v>14</v>
      </c>
      <c r="H30" s="10" t="str">
        <f>IF(LARGE([1]Turnaje!F268:BX268,4)=0,"",LARGE([1]Turnaje!F268:BX268,4))</f>
        <v/>
      </c>
      <c r="I30" s="10" t="str">
        <f>IF(LARGE([1]Turnaje!F268:BX268,5)=0,"",LARGE([1]Turnaje!F268:BX268,5))</f>
        <v/>
      </c>
      <c r="J30" s="10" t="str">
        <f>IF(LARGE([1]Turnaje!F268:BX268,6)=0,"",LARGE([1]Turnaje!F268:BX268,6))</f>
        <v/>
      </c>
      <c r="K30" s="10" t="str">
        <f>IF(LARGE([1]Turnaje!F268:BX268,7)=0,"",LARGE([1]Turnaje!F268:BX268,7))</f>
        <v/>
      </c>
      <c r="L30" s="10" t="str">
        <f>IF(LARGE([1]Turnaje!F268:BX268,8)=0,"",LARGE([1]Turnaje!F268:BX268,8))</f>
        <v/>
      </c>
      <c r="M30" s="9">
        <f>SUM(E30:L30)</f>
        <v>121</v>
      </c>
      <c r="N30" s="11">
        <f>COUNT(E30:L30)</f>
        <v>3</v>
      </c>
    </row>
    <row r="31" spans="1:14" x14ac:dyDescent="0.25">
      <c r="A31" s="8" t="s">
        <v>135</v>
      </c>
      <c r="B31" s="23" t="str">
        <f>IF([1]Turnaje!B106="","",[1]Turnaje!B106)</f>
        <v>HOŠEK Martin</v>
      </c>
      <c r="C31" s="23" t="str">
        <f>IF([1]Turnaje!C106="","",[1]Turnaje!C106)</f>
        <v>Černí Tygři 3.ZŠ Most</v>
      </c>
      <c r="D31" s="106" t="str">
        <f>IF([1]Turnaje!E106="","",[1]Turnaje!E106)</f>
        <v>P</v>
      </c>
      <c r="E31" s="10">
        <f>IF(LARGE([1]Turnaje!F106:BX106,1)=0,"",LARGE([1]Turnaje!F106:BX106,1))</f>
        <v>63</v>
      </c>
      <c r="F31" s="10">
        <f>IF(LARGE([1]Turnaje!F106:BX106,2)=0,"",LARGE([1]Turnaje!F106:BX106,2))</f>
        <v>31</v>
      </c>
      <c r="G31" s="10">
        <f>IF(LARGE([1]Turnaje!F106:BX106,3)=0,"",LARGE([1]Turnaje!F106:BX106,3))</f>
        <v>6</v>
      </c>
      <c r="H31" s="10">
        <f>IF(LARGE([1]Turnaje!F106:BX106,4)=0,"",LARGE([1]Turnaje!F106:BX106,4))</f>
        <v>6</v>
      </c>
      <c r="I31" s="10">
        <f>IF(LARGE([1]Turnaje!F106:BX106,5)=0,"",LARGE([1]Turnaje!F106:BX106,5))</f>
        <v>2</v>
      </c>
      <c r="J31" s="10" t="str">
        <f>IF(LARGE([1]Turnaje!F106:BX106,6)=0,"",LARGE([1]Turnaje!F106:BX106,6))</f>
        <v/>
      </c>
      <c r="K31" s="10" t="str">
        <f>IF(LARGE([1]Turnaje!F106:BX106,7)=0,"",LARGE([1]Turnaje!F106:BX106,7))</f>
        <v/>
      </c>
      <c r="L31" s="10" t="str">
        <f>IF(LARGE([1]Turnaje!F106:BX106,8)=0,"",LARGE([1]Turnaje!F106:BX106,8))</f>
        <v/>
      </c>
      <c r="M31" s="9">
        <f>SUM(E31:L31)</f>
        <v>108</v>
      </c>
      <c r="N31" s="11">
        <f>COUNT(E31:L31)</f>
        <v>5</v>
      </c>
    </row>
    <row r="32" spans="1:14" x14ac:dyDescent="0.25">
      <c r="A32" s="8" t="s">
        <v>136</v>
      </c>
      <c r="B32" s="23" t="str">
        <f>IF([1]Turnaje!B361="","",[1]Turnaje!B361)</f>
        <v>KLÍMA David</v>
      </c>
      <c r="C32" s="23" t="str">
        <f>IF([1]Turnaje!C361="","",[1]Turnaje!C361)</f>
        <v>KSH ZŠ Meziboří</v>
      </c>
      <c r="D32" s="106" t="str">
        <f>IF([1]Turnaje!E361="","",[1]Turnaje!E361)</f>
        <v>Z</v>
      </c>
      <c r="E32" s="10">
        <f>IF(LARGE([1]Turnaje!F361:BX361,1)=0,"",LARGE([1]Turnaje!F361:BX361,1))</f>
        <v>99</v>
      </c>
      <c r="F32" s="10" t="str">
        <f>IF(LARGE([1]Turnaje!F361:BX361,2)=0,"",LARGE([1]Turnaje!F361:BX361,2))</f>
        <v/>
      </c>
      <c r="G32" s="10" t="str">
        <f>IF(LARGE([1]Turnaje!F361:BX361,3)=0,"",LARGE([1]Turnaje!F361:BX361,3))</f>
        <v/>
      </c>
      <c r="H32" s="10" t="str">
        <f>IF(LARGE([1]Turnaje!F361:BX361,4)=0,"",LARGE([1]Turnaje!F361:BX361,4))</f>
        <v/>
      </c>
      <c r="I32" s="10" t="str">
        <f>IF(LARGE([1]Turnaje!F361:BX361,5)=0,"",LARGE([1]Turnaje!F361:BX361,5))</f>
        <v/>
      </c>
      <c r="J32" s="10" t="str">
        <f>IF(LARGE([1]Turnaje!F361:BX361,6)=0,"",LARGE([1]Turnaje!F361:BX361,6))</f>
        <v/>
      </c>
      <c r="K32" s="10" t="str">
        <f>IF(LARGE([1]Turnaje!F361:BX361,7)=0,"",LARGE([1]Turnaje!F361:BX361,7))</f>
        <v/>
      </c>
      <c r="L32" s="10" t="str">
        <f>IF(LARGE([1]Turnaje!F361:BX361,8)=0,"",LARGE([1]Turnaje!F361:BX361,8))</f>
        <v/>
      </c>
      <c r="M32" s="9">
        <f>SUM(E32:L32)</f>
        <v>99</v>
      </c>
      <c r="N32" s="11">
        <f>COUNT(E32:L32)</f>
        <v>1</v>
      </c>
    </row>
    <row r="33" spans="1:14" x14ac:dyDescent="0.25">
      <c r="A33" s="8" t="s">
        <v>137</v>
      </c>
      <c r="B33" s="23" t="str">
        <f>IF([1]Turnaje!B120="","",[1]Turnaje!B120)</f>
        <v>JENÍČEK Josef</v>
      </c>
      <c r="C33" s="23" t="str">
        <f>IF([1]Turnaje!C120="","",[1]Turnaje!C120)</f>
        <v>Real Draci 18.ZŠ Most</v>
      </c>
      <c r="D33" s="106" t="str">
        <f>IF([1]Turnaje!E120="","",[1]Turnaje!E120)</f>
        <v>Z</v>
      </c>
      <c r="E33" s="10">
        <f>IF(LARGE([1]Turnaje!F120:BX120,1)=0,"",LARGE([1]Turnaje!F120:BX120,1))</f>
        <v>61</v>
      </c>
      <c r="F33" s="10">
        <f>IF(LARGE([1]Turnaje!F120:BX120,2)=0,"",LARGE([1]Turnaje!F120:BX120,2))</f>
        <v>23</v>
      </c>
      <c r="G33" s="10">
        <f>IF(LARGE([1]Turnaje!F120:BX120,3)=0,"",LARGE([1]Turnaje!F120:BX120,3))</f>
        <v>13</v>
      </c>
      <c r="H33" s="10" t="str">
        <f>IF(LARGE([1]Turnaje!F120:BX120,4)=0,"",LARGE([1]Turnaje!F120:BX120,4))</f>
        <v/>
      </c>
      <c r="I33" s="10" t="str">
        <f>IF(LARGE([1]Turnaje!F120:BX120,5)=0,"",LARGE([1]Turnaje!F120:BX120,5))</f>
        <v/>
      </c>
      <c r="J33" s="10" t="str">
        <f>IF(LARGE([1]Turnaje!F120:BX120,6)=0,"",LARGE([1]Turnaje!F120:BX120,6))</f>
        <v/>
      </c>
      <c r="K33" s="10" t="str">
        <f>IF(LARGE([1]Turnaje!F120:BX120,7)=0,"",LARGE([1]Turnaje!F120:BX120,7))</f>
        <v/>
      </c>
      <c r="L33" s="10" t="str">
        <f>IF(LARGE([1]Turnaje!F120:BX120,8)=0,"",LARGE([1]Turnaje!F120:BX120,8))</f>
        <v/>
      </c>
      <c r="M33" s="9">
        <f>SUM(E33:L33)</f>
        <v>97</v>
      </c>
      <c r="N33" s="11">
        <f>COUNT(E33:L33)</f>
        <v>3</v>
      </c>
    </row>
    <row r="34" spans="1:14" x14ac:dyDescent="0.25">
      <c r="A34" s="8" t="s">
        <v>138</v>
      </c>
      <c r="B34" s="23" t="str">
        <f>IF([1]Turnaje!B315="","",[1]Turnaje!B315)</f>
        <v>UHLÍŘ Matěj</v>
      </c>
      <c r="C34" s="23" t="str">
        <f>IF([1]Turnaje!C315="","",[1]Turnaje!C315)</f>
        <v>Gunners Břeclav</v>
      </c>
      <c r="D34" s="106" t="str">
        <f>IF([1]Turnaje!E315="","",[1]Turnaje!E315)</f>
        <v>Z</v>
      </c>
      <c r="E34" s="10">
        <f>IF(LARGE([1]Turnaje!F315:BX315,1)=0,"",LARGE([1]Turnaje!F315:BX315,1))</f>
        <v>67</v>
      </c>
      <c r="F34" s="10">
        <f>IF(LARGE([1]Turnaje!F315:BX315,2)=0,"",LARGE([1]Turnaje!F315:BX315,2))</f>
        <v>24</v>
      </c>
      <c r="G34" s="10" t="str">
        <f>IF(LARGE([1]Turnaje!F315:BX315,3)=0,"",LARGE([1]Turnaje!F315:BX315,3))</f>
        <v/>
      </c>
      <c r="H34" s="10" t="str">
        <f>IF(LARGE([1]Turnaje!F315:BX315,4)=0,"",LARGE([1]Turnaje!F315:BX315,4))</f>
        <v/>
      </c>
      <c r="I34" s="10" t="str">
        <f>IF(LARGE([1]Turnaje!F315:BX315,5)=0,"",LARGE([1]Turnaje!F315:BX315,5))</f>
        <v/>
      </c>
      <c r="J34" s="10" t="str">
        <f>IF(LARGE([1]Turnaje!F315:BX315,6)=0,"",LARGE([1]Turnaje!F315:BX315,6))</f>
        <v/>
      </c>
      <c r="K34" s="10" t="str">
        <f>IF(LARGE([1]Turnaje!F315:BX315,7)=0,"",LARGE([1]Turnaje!F315:BX315,7))</f>
        <v/>
      </c>
      <c r="L34" s="10" t="str">
        <f>IF(LARGE([1]Turnaje!F315:BX315,8)=0,"",LARGE([1]Turnaje!F315:BX315,8))</f>
        <v/>
      </c>
      <c r="M34" s="9">
        <f>SUM(E34:L34)</f>
        <v>91</v>
      </c>
      <c r="N34" s="11">
        <f>COUNT(E34:L34)</f>
        <v>2</v>
      </c>
    </row>
    <row r="35" spans="1:14" x14ac:dyDescent="0.25">
      <c r="A35" s="8" t="s">
        <v>139</v>
      </c>
      <c r="B35" s="23" t="str">
        <f>IF([1]Turnaje!B138="","",[1]Turnaje!B138)</f>
        <v>KOKŠÁL Patrik</v>
      </c>
      <c r="C35" s="23" t="str">
        <f>IF([1]Turnaje!C138="","",[1]Turnaje!C138)</f>
        <v>SVČ Most</v>
      </c>
      <c r="D35" s="106" t="str">
        <f>IF([1]Turnaje!E138="","",[1]Turnaje!E138)</f>
        <v>P</v>
      </c>
      <c r="E35" s="10">
        <f>IF(LARGE([1]Turnaje!F138:BX138,1)=0,"",LARGE([1]Turnaje!F138:BX138,1))</f>
        <v>47</v>
      </c>
      <c r="F35" s="10">
        <f>IF(LARGE([1]Turnaje!F138:BX138,2)=0,"",LARGE([1]Turnaje!F138:BX138,2))</f>
        <v>16</v>
      </c>
      <c r="G35" s="10">
        <f>IF(LARGE([1]Turnaje!F138:BX138,3)=0,"",LARGE([1]Turnaje!F138:BX138,3))</f>
        <v>16</v>
      </c>
      <c r="H35" s="10">
        <f>IF(LARGE([1]Turnaje!F138:BX138,4)=0,"",LARGE([1]Turnaje!F138:BX138,4))</f>
        <v>8</v>
      </c>
      <c r="I35" s="10" t="str">
        <f>IF(LARGE([1]Turnaje!F138:BX138,5)=0,"",LARGE([1]Turnaje!F138:BX138,5))</f>
        <v/>
      </c>
      <c r="J35" s="10" t="str">
        <f>IF(LARGE([1]Turnaje!F138:BX138,6)=0,"",LARGE([1]Turnaje!F138:BX138,6))</f>
        <v/>
      </c>
      <c r="K35" s="10" t="str">
        <f>IF(LARGE([1]Turnaje!F138:BX138,7)=0,"",LARGE([1]Turnaje!F138:BX138,7))</f>
        <v/>
      </c>
      <c r="L35" s="10" t="str">
        <f>IF(LARGE([1]Turnaje!F138:BX138,8)=0,"",LARGE([1]Turnaje!F138:BX138,8))</f>
        <v/>
      </c>
      <c r="M35" s="9">
        <f>SUM(E35:L35)</f>
        <v>87</v>
      </c>
      <c r="N35" s="11">
        <f>COUNT(E35:L35)</f>
        <v>4</v>
      </c>
    </row>
    <row r="36" spans="1:14" x14ac:dyDescent="0.25">
      <c r="A36" s="8" t="s">
        <v>140</v>
      </c>
      <c r="B36" s="23" t="str">
        <f>IF([1]Turnaje!B238="","",[1]Turnaje!B238)</f>
        <v>PLOCEK David</v>
      </c>
      <c r="C36" s="23" t="str">
        <f>IF([1]Turnaje!C238="","",[1]Turnaje!C238)</f>
        <v>SHK Kadolec</v>
      </c>
      <c r="D36" s="106" t="str">
        <f>IF([1]Turnaje!E238="","",[1]Turnaje!E238)</f>
        <v>Z</v>
      </c>
      <c r="E36" s="10">
        <f>IF(LARGE([1]Turnaje!F238:BX238,1)=0,"",LARGE([1]Turnaje!F238:BX238,1))</f>
        <v>55</v>
      </c>
      <c r="F36" s="10">
        <f>IF(LARGE([1]Turnaje!F238:BX238,2)=0,"",LARGE([1]Turnaje!F238:BX238,2))</f>
        <v>16</v>
      </c>
      <c r="G36" s="10">
        <f>IF(LARGE([1]Turnaje!F238:BX238,3)=0,"",LARGE([1]Turnaje!F238:BX238,3))</f>
        <v>6</v>
      </c>
      <c r="H36" s="10">
        <f>IF(LARGE([1]Turnaje!F238:BX238,4)=0,"",LARGE([1]Turnaje!F238:BX238,4))</f>
        <v>5</v>
      </c>
      <c r="I36" s="10" t="str">
        <f>IF(LARGE([1]Turnaje!F238:BX238,5)=0,"",LARGE([1]Turnaje!F238:BX238,5))</f>
        <v/>
      </c>
      <c r="J36" s="10" t="str">
        <f>IF(LARGE([1]Turnaje!F238:BX238,6)=0,"",LARGE([1]Turnaje!F238:BX238,6))</f>
        <v/>
      </c>
      <c r="K36" s="10" t="str">
        <f>IF(LARGE([1]Turnaje!F238:BX238,7)=0,"",LARGE([1]Turnaje!F238:BX238,7))</f>
        <v/>
      </c>
      <c r="L36" s="10" t="str">
        <f>IF(LARGE([1]Turnaje!F238:BX238,8)=0,"",LARGE([1]Turnaje!F238:BX238,8))</f>
        <v/>
      </c>
      <c r="M36" s="9">
        <f>SUM(E36:L36)</f>
        <v>82</v>
      </c>
      <c r="N36" s="11">
        <f>COUNT(E36:L36)</f>
        <v>4</v>
      </c>
    </row>
    <row r="37" spans="1:14" x14ac:dyDescent="0.25">
      <c r="A37" s="8" t="s">
        <v>141</v>
      </c>
      <c r="B37" s="23" t="str">
        <f>IF([1]Turnaje!B258="","",[1]Turnaje!B258)</f>
        <v>PUDELKA Vojtěch</v>
      </c>
      <c r="C37" s="23" t="str">
        <f>IF([1]Turnaje!C258="","",[1]Turnaje!C258)</f>
        <v>Gunners Břeclav</v>
      </c>
      <c r="D37" s="106" t="str">
        <f>IF([1]Turnaje!E258="","",[1]Turnaje!E258)</f>
        <v>Z</v>
      </c>
      <c r="E37" s="10">
        <f>IF(LARGE([1]Turnaje!F258:BX258,1)=0,"",LARGE([1]Turnaje!F258:BX258,1))</f>
        <v>81</v>
      </c>
      <c r="F37" s="10" t="str">
        <f>IF(LARGE([1]Turnaje!F258:BX258,2)=0,"",LARGE([1]Turnaje!F258:BX258,2))</f>
        <v/>
      </c>
      <c r="G37" s="10" t="str">
        <f>IF(LARGE([1]Turnaje!F258:BX258,3)=0,"",LARGE([1]Turnaje!F258:BX258,3))</f>
        <v/>
      </c>
      <c r="H37" s="10" t="str">
        <f>IF(LARGE([1]Turnaje!F258:BX258,4)=0,"",LARGE([1]Turnaje!F258:BX258,4))</f>
        <v/>
      </c>
      <c r="I37" s="10" t="str">
        <f>IF(LARGE([1]Turnaje!F258:BX258,5)=0,"",LARGE([1]Turnaje!F258:BX258,5))</f>
        <v/>
      </c>
      <c r="J37" s="10" t="str">
        <f>IF(LARGE([1]Turnaje!F258:BX258,6)=0,"",LARGE([1]Turnaje!F258:BX258,6))</f>
        <v/>
      </c>
      <c r="K37" s="10" t="str">
        <f>IF(LARGE([1]Turnaje!F258:BX258,7)=0,"",LARGE([1]Turnaje!F258:BX258,7))</f>
        <v/>
      </c>
      <c r="L37" s="10" t="str">
        <f>IF(LARGE([1]Turnaje!F258:BX258,8)=0,"",LARGE([1]Turnaje!F258:BX258,8))</f>
        <v/>
      </c>
      <c r="M37" s="9">
        <f>SUM(E37:L37)</f>
        <v>81</v>
      </c>
      <c r="N37" s="11">
        <f>COUNT(E37:L37)</f>
        <v>1</v>
      </c>
    </row>
    <row r="38" spans="1:14" x14ac:dyDescent="0.25">
      <c r="A38" s="8" t="s">
        <v>142</v>
      </c>
      <c r="B38" s="23" t="str">
        <f>IF([1]Turnaje!B305="","",[1]Turnaje!B305)</f>
        <v>ŠVÉDA Marek</v>
      </c>
      <c r="C38" s="23" t="str">
        <f>IF([1]Turnaje!C305="","",[1]Turnaje!C305)</f>
        <v>THE Orel Bohunice</v>
      </c>
      <c r="D38" s="106" t="str">
        <f>IF([1]Turnaje!E305="","",[1]Turnaje!E305)</f>
        <v>Z</v>
      </c>
      <c r="E38" s="10">
        <f>IF(LARGE([1]Turnaje!F305:BX305,1)=0,"",LARGE([1]Turnaje!F305:BX305,1))</f>
        <v>59</v>
      </c>
      <c r="F38" s="10">
        <f>IF(LARGE([1]Turnaje!F305:BX305,2)=0,"",LARGE([1]Turnaje!F305:BX305,2))</f>
        <v>17</v>
      </c>
      <c r="G38" s="10">
        <f>IF(LARGE([1]Turnaje!F305:BX305,3)=0,"",LARGE([1]Turnaje!F305:BX305,3))</f>
        <v>4</v>
      </c>
      <c r="H38" s="10">
        <f>IF(LARGE([1]Turnaje!F305:BX305,4)=0,"",LARGE([1]Turnaje!F305:BX305,4))</f>
        <v>1</v>
      </c>
      <c r="I38" s="10" t="str">
        <f>IF(LARGE([1]Turnaje!F305:BX305,5)=0,"",LARGE([1]Turnaje!F305:BX305,5))</f>
        <v/>
      </c>
      <c r="J38" s="10" t="str">
        <f>IF(LARGE([1]Turnaje!F305:BX305,6)=0,"",LARGE([1]Turnaje!F305:BX305,6))</f>
        <v/>
      </c>
      <c r="K38" s="10" t="str">
        <f>IF(LARGE([1]Turnaje!F305:BX305,7)=0,"",LARGE([1]Turnaje!F305:BX305,7))</f>
        <v/>
      </c>
      <c r="L38" s="10" t="str">
        <f>IF(LARGE([1]Turnaje!F305:BX305,8)=0,"",LARGE([1]Turnaje!F305:BX305,8))</f>
        <v/>
      </c>
      <c r="M38" s="9">
        <f>SUM(E38:L38)</f>
        <v>81</v>
      </c>
      <c r="N38" s="11">
        <f>COUNT(E38:L38)</f>
        <v>4</v>
      </c>
    </row>
    <row r="39" spans="1:14" x14ac:dyDescent="0.25">
      <c r="A39" s="8" t="s">
        <v>143</v>
      </c>
      <c r="B39" s="23" t="str">
        <f>IF([1]Turnaje!B325="","",[1]Turnaje!B325)</f>
        <v>VAŇO Martin</v>
      </c>
      <c r="C39" s="23" t="str">
        <f>IF([1]Turnaje!C325="","",[1]Turnaje!C325)</f>
        <v>Real Draci 18.ZŠ Most</v>
      </c>
      <c r="D39" s="106" t="str">
        <f>IF([1]Turnaje!E325="","",[1]Turnaje!E325)</f>
        <v>Z</v>
      </c>
      <c r="E39" s="10">
        <f>IF(LARGE([1]Turnaje!F325:BX325,1)=0,"",LARGE([1]Turnaje!F325:BX325,1))</f>
        <v>33</v>
      </c>
      <c r="F39" s="10">
        <f>IF(LARGE([1]Turnaje!F325:BX325,2)=0,"",LARGE([1]Turnaje!F325:BX325,2))</f>
        <v>26</v>
      </c>
      <c r="G39" s="10">
        <f>IF(LARGE([1]Turnaje!F325:BX325,3)=0,"",LARGE([1]Turnaje!F325:BX325,3))</f>
        <v>12</v>
      </c>
      <c r="H39" s="10">
        <f>IF(LARGE([1]Turnaje!F325:BX325,4)=0,"",LARGE([1]Turnaje!F325:BX325,4))</f>
        <v>10</v>
      </c>
      <c r="I39" s="10" t="str">
        <f>IF(LARGE([1]Turnaje!F325:BX325,5)=0,"",LARGE([1]Turnaje!F325:BX325,5))</f>
        <v/>
      </c>
      <c r="J39" s="10" t="str">
        <f>IF(LARGE([1]Turnaje!F325:BX325,6)=0,"",LARGE([1]Turnaje!F325:BX325,6))</f>
        <v/>
      </c>
      <c r="K39" s="10" t="str">
        <f>IF(LARGE([1]Turnaje!F325:BX325,7)=0,"",LARGE([1]Turnaje!F325:BX325,7))</f>
        <v/>
      </c>
      <c r="L39" s="10" t="str">
        <f>IF(LARGE([1]Turnaje!F325:BX325,8)=0,"",LARGE([1]Turnaje!F325:BX325,8))</f>
        <v/>
      </c>
      <c r="M39" s="9">
        <f>SUM(E39:L39)</f>
        <v>81</v>
      </c>
      <c r="N39" s="11">
        <f>COUNT(E39:L39)</f>
        <v>4</v>
      </c>
    </row>
    <row r="40" spans="1:14" x14ac:dyDescent="0.25">
      <c r="A40" s="8" t="s">
        <v>144</v>
      </c>
      <c r="B40" s="23" t="str">
        <f>IF([1]Turnaje!B339="","",[1]Turnaje!B339)</f>
        <v>VRONKA Jaroslav</v>
      </c>
      <c r="C40" s="23" t="str">
        <f>IF([1]Turnaje!C339="","",[1]Turnaje!C339)</f>
        <v>BHC TJ Sokol Bohumín</v>
      </c>
      <c r="D40" s="106" t="str">
        <f>IF([1]Turnaje!E339="","",[1]Turnaje!E339)</f>
        <v>Z</v>
      </c>
      <c r="E40" s="10">
        <f>IF(LARGE([1]Turnaje!F339:BX339,1)=0,"",LARGE([1]Turnaje!F339:BX339,1))</f>
        <v>77</v>
      </c>
      <c r="F40" s="10" t="str">
        <f>IF(LARGE([1]Turnaje!F339:BX339,2)=0,"",LARGE([1]Turnaje!F339:BX339,2))</f>
        <v/>
      </c>
      <c r="G40" s="10" t="str">
        <f>IF(LARGE([1]Turnaje!F339:BX339,3)=0,"",LARGE([1]Turnaje!F339:BX339,3))</f>
        <v/>
      </c>
      <c r="H40" s="10" t="str">
        <f>IF(LARGE([1]Turnaje!F339:BX339,4)=0,"",LARGE([1]Turnaje!F339:BX339,4))</f>
        <v/>
      </c>
      <c r="I40" s="10" t="str">
        <f>IF(LARGE([1]Turnaje!F339:BX339,5)=0,"",LARGE([1]Turnaje!F339:BX339,5))</f>
        <v/>
      </c>
      <c r="J40" s="10" t="str">
        <f>IF(LARGE([1]Turnaje!F339:BX339,6)=0,"",LARGE([1]Turnaje!F339:BX339,6))</f>
        <v/>
      </c>
      <c r="K40" s="10" t="str">
        <f>IF(LARGE([1]Turnaje!F339:BX339,7)=0,"",LARGE([1]Turnaje!F339:BX339,7))</f>
        <v/>
      </c>
      <c r="L40" s="10" t="str">
        <f>IF(LARGE([1]Turnaje!F339:BX339,8)=0,"",LARGE([1]Turnaje!F339:BX339,8))</f>
        <v/>
      </c>
      <c r="M40" s="9">
        <f>SUM(E40:L40)</f>
        <v>77</v>
      </c>
      <c r="N40" s="11">
        <f>COUNT(E40:L40)</f>
        <v>1</v>
      </c>
    </row>
    <row r="41" spans="1:14" x14ac:dyDescent="0.25">
      <c r="A41" s="8" t="s">
        <v>145</v>
      </c>
      <c r="B41" s="23" t="str">
        <f>IF([1]Turnaje!B199="","",[1]Turnaje!B199)</f>
        <v>MIKUŠ  Dominik</v>
      </c>
      <c r="C41" s="23" t="str">
        <f>IF([1]Turnaje!C199="","",[1]Turnaje!C199)</f>
        <v>BHL Žďár nad Sázavou</v>
      </c>
      <c r="D41" s="106" t="str">
        <f>IF([1]Turnaje!E199="","",[1]Turnaje!E199)</f>
        <v>P</v>
      </c>
      <c r="E41" s="10">
        <f>IF(LARGE([1]Turnaje!F199:BX199,1)=0,"",LARGE([1]Turnaje!F199:BX199,1))</f>
        <v>62</v>
      </c>
      <c r="F41" s="10">
        <f>IF(LARGE([1]Turnaje!F199:BX199,2)=0,"",LARGE([1]Turnaje!F199:BX199,2))</f>
        <v>12</v>
      </c>
      <c r="G41" s="10" t="str">
        <f>IF(LARGE([1]Turnaje!F199:BX199,3)=0,"",LARGE([1]Turnaje!F199:BX199,3))</f>
        <v/>
      </c>
      <c r="H41" s="10" t="str">
        <f>IF(LARGE([1]Turnaje!F199:BX199,4)=0,"",LARGE([1]Turnaje!F199:BX199,4))</f>
        <v/>
      </c>
      <c r="I41" s="10" t="str">
        <f>IF(LARGE([1]Turnaje!F199:BX199,5)=0,"",LARGE([1]Turnaje!F199:BX199,5))</f>
        <v/>
      </c>
      <c r="J41" s="10" t="str">
        <f>IF(LARGE([1]Turnaje!F199:BX199,6)=0,"",LARGE([1]Turnaje!F199:BX199,6))</f>
        <v/>
      </c>
      <c r="K41" s="10" t="str">
        <f>IF(LARGE([1]Turnaje!F199:BX199,7)=0,"",LARGE([1]Turnaje!F199:BX199,7))</f>
        <v/>
      </c>
      <c r="L41" s="10" t="str">
        <f>IF(LARGE([1]Turnaje!F199:BX199,8)=0,"",LARGE([1]Turnaje!F199:BX199,8))</f>
        <v/>
      </c>
      <c r="M41" s="9">
        <f>SUM(E41:L41)</f>
        <v>74</v>
      </c>
      <c r="N41" s="11">
        <f>COUNT(E41:L41)</f>
        <v>2</v>
      </c>
    </row>
    <row r="42" spans="1:14" x14ac:dyDescent="0.25">
      <c r="A42" s="8" t="s">
        <v>146</v>
      </c>
      <c r="B42" s="23" t="str">
        <f>IF([1]Turnaje!B272="","",[1]Turnaje!B272)</f>
        <v>SKLENÁŘ David</v>
      </c>
      <c r="C42" s="23" t="str">
        <f>IF([1]Turnaje!C272="","",[1]Turnaje!C272)</f>
        <v>KSH ZŠ Meziboří</v>
      </c>
      <c r="D42" s="106" t="str">
        <f>IF([1]Turnaje!E272="","",[1]Turnaje!E272)</f>
        <v>P</v>
      </c>
      <c r="E42" s="10">
        <f>IF(LARGE([1]Turnaje!F272:BX272,1)=0,"",LARGE([1]Turnaje!F272:BX272,1))</f>
        <v>40</v>
      </c>
      <c r="F42" s="10">
        <f>IF(LARGE([1]Turnaje!F272:BX272,2)=0,"",LARGE([1]Turnaje!F272:BX272,2))</f>
        <v>30</v>
      </c>
      <c r="G42" s="10" t="str">
        <f>IF(LARGE([1]Turnaje!F272:BX272,3)=0,"",LARGE([1]Turnaje!F272:BX272,3))</f>
        <v/>
      </c>
      <c r="H42" s="10" t="str">
        <f>IF(LARGE([1]Turnaje!F272:BX272,4)=0,"",LARGE([1]Turnaje!F272:BX272,4))</f>
        <v/>
      </c>
      <c r="I42" s="10" t="str">
        <f>IF(LARGE([1]Turnaje!F272:BX272,5)=0,"",LARGE([1]Turnaje!F272:BX272,5))</f>
        <v/>
      </c>
      <c r="J42" s="10" t="str">
        <f>IF(LARGE([1]Turnaje!F272:BX272,6)=0,"",LARGE([1]Turnaje!F272:BX272,6))</f>
        <v/>
      </c>
      <c r="K42" s="10" t="str">
        <f>IF(LARGE([1]Turnaje!F272:BX272,7)=0,"",LARGE([1]Turnaje!F272:BX272,7))</f>
        <v/>
      </c>
      <c r="L42" s="10" t="str">
        <f>IF(LARGE([1]Turnaje!F272:BX272,8)=0,"",LARGE([1]Turnaje!F272:BX272,8))</f>
        <v/>
      </c>
      <c r="M42" s="9">
        <f>SUM(E42:L42)</f>
        <v>70</v>
      </c>
      <c r="N42" s="11">
        <f>COUNT(E42:L42)</f>
        <v>2</v>
      </c>
    </row>
    <row r="43" spans="1:14" x14ac:dyDescent="0.25">
      <c r="A43" s="8" t="s">
        <v>147</v>
      </c>
      <c r="B43" s="23" t="str">
        <f>IF([1]Turnaje!B326="","",[1]Turnaje!B326)</f>
        <v>VESELÝ Aleš</v>
      </c>
      <c r="C43" s="23" t="str">
        <f>IF([1]Turnaje!C326="","",[1]Turnaje!C326)</f>
        <v>BHC 15.ZŠ Most</v>
      </c>
      <c r="D43" s="106" t="str">
        <f>IF([1]Turnaje!E326="","",[1]Turnaje!E326)</f>
        <v>Z</v>
      </c>
      <c r="E43" s="10">
        <f>IF(LARGE([1]Turnaje!F326:BX326,1)=0,"",LARGE([1]Turnaje!F326:BX326,1))</f>
        <v>21</v>
      </c>
      <c r="F43" s="10">
        <f>IF(LARGE([1]Turnaje!F326:BX326,2)=0,"",LARGE([1]Turnaje!F326:BX326,2))</f>
        <v>20</v>
      </c>
      <c r="G43" s="10">
        <f>IF(LARGE([1]Turnaje!F326:BX326,3)=0,"",LARGE([1]Turnaje!F326:BX326,3))</f>
        <v>14</v>
      </c>
      <c r="H43" s="10">
        <f>IF(LARGE([1]Turnaje!F326:BX326,4)=0,"",LARGE([1]Turnaje!F326:BX326,4))</f>
        <v>11</v>
      </c>
      <c r="I43" s="10">
        <f>IF(LARGE([1]Turnaje!F326:BX326,5)=0,"",LARGE([1]Turnaje!F326:BX326,5))</f>
        <v>3</v>
      </c>
      <c r="J43" s="10" t="str">
        <f>IF(LARGE([1]Turnaje!F326:BX326,6)=0,"",LARGE([1]Turnaje!F326:BX326,6))</f>
        <v/>
      </c>
      <c r="K43" s="10" t="str">
        <f>IF(LARGE([1]Turnaje!F326:BX326,7)=0,"",LARGE([1]Turnaje!F326:BX326,7))</f>
        <v/>
      </c>
      <c r="L43" s="10" t="str">
        <f>IF(LARGE([1]Turnaje!F326:BX326,8)=0,"",LARGE([1]Turnaje!F326:BX326,8))</f>
        <v/>
      </c>
      <c r="M43" s="9">
        <f>SUM(E43:L43)</f>
        <v>69</v>
      </c>
      <c r="N43" s="11">
        <f>COUNT(E43:L43)</f>
        <v>5</v>
      </c>
    </row>
    <row r="44" spans="1:14" x14ac:dyDescent="0.25">
      <c r="A44" s="8" t="s">
        <v>148</v>
      </c>
      <c r="B44" s="23" t="str">
        <f>IF([1]Turnaje!B294="","",[1]Turnaje!B294)</f>
        <v>ŠERÁK Jan</v>
      </c>
      <c r="C44" s="23" t="str">
        <f>IF([1]Turnaje!C294="","",[1]Turnaje!C294)</f>
        <v>SHK Kadolec</v>
      </c>
      <c r="D44" s="106" t="str">
        <f>IF([1]Turnaje!E294="","",[1]Turnaje!E294)</f>
        <v>Z</v>
      </c>
      <c r="E44" s="10">
        <f>IF(LARGE([1]Turnaje!F294:BX294,1)=0,"",LARGE([1]Turnaje!F294:BX294,1))</f>
        <v>24</v>
      </c>
      <c r="F44" s="10">
        <f>IF(LARGE([1]Turnaje!F294:BX294,2)=0,"",LARGE([1]Turnaje!F294:BX294,2))</f>
        <v>24</v>
      </c>
      <c r="G44" s="10">
        <f>IF(LARGE([1]Turnaje!F294:BX294,3)=0,"",LARGE([1]Turnaje!F294:BX294,3))</f>
        <v>11</v>
      </c>
      <c r="H44" s="10">
        <f>IF(LARGE([1]Turnaje!F294:BX294,4)=0,"",LARGE([1]Turnaje!F294:BX294,4))</f>
        <v>8</v>
      </c>
      <c r="I44" s="10">
        <f>IF(LARGE([1]Turnaje!F294:BX294,5)=0,"",LARGE([1]Turnaje!F294:BX294,5))</f>
        <v>1</v>
      </c>
      <c r="J44" s="10" t="str">
        <f>IF(LARGE([1]Turnaje!F294:BX294,6)=0,"",LARGE([1]Turnaje!F294:BX294,6))</f>
        <v/>
      </c>
      <c r="K44" s="10" t="str">
        <f>IF(LARGE([1]Turnaje!F294:BX294,7)=0,"",LARGE([1]Turnaje!F294:BX294,7))</f>
        <v/>
      </c>
      <c r="L44" s="10" t="str">
        <f>IF(LARGE([1]Turnaje!F294:BX294,8)=0,"",LARGE([1]Turnaje!F294:BX294,8))</f>
        <v/>
      </c>
      <c r="M44" s="9">
        <f>SUM(E44:L44)</f>
        <v>68</v>
      </c>
      <c r="N44" s="11">
        <f>COUNT(E44:L44)</f>
        <v>5</v>
      </c>
    </row>
    <row r="45" spans="1:14" x14ac:dyDescent="0.25">
      <c r="A45" s="8" t="s">
        <v>149</v>
      </c>
      <c r="B45" s="23" t="str">
        <f>IF([1]Turnaje!B163="","",[1]Turnaje!B163)</f>
        <v>KUČERA David</v>
      </c>
      <c r="C45" s="23" t="str">
        <f>IF([1]Turnaje!C163="","",[1]Turnaje!C163)</f>
        <v>SVČ Most</v>
      </c>
      <c r="D45" s="106" t="str">
        <f>IF([1]Turnaje!E163="","",[1]Turnaje!E163)</f>
        <v>Z</v>
      </c>
      <c r="E45" s="10">
        <f>IF(LARGE([1]Turnaje!F163:BX163,1)=0,"",LARGE([1]Turnaje!F163:BX163,1))</f>
        <v>48</v>
      </c>
      <c r="F45" s="10">
        <f>IF(LARGE([1]Turnaje!F163:BX163,2)=0,"",LARGE([1]Turnaje!F163:BX163,2))</f>
        <v>19</v>
      </c>
      <c r="G45" s="10" t="str">
        <f>IF(LARGE([1]Turnaje!F163:BX163,3)=0,"",LARGE([1]Turnaje!F163:BX163,3))</f>
        <v/>
      </c>
      <c r="H45" s="10" t="str">
        <f>IF(LARGE([1]Turnaje!F163:BX163,4)=0,"",LARGE([1]Turnaje!F163:BX163,4))</f>
        <v/>
      </c>
      <c r="I45" s="10" t="str">
        <f>IF(LARGE([1]Turnaje!F163:BX163,5)=0,"",LARGE([1]Turnaje!F163:BX163,5))</f>
        <v/>
      </c>
      <c r="J45" s="10" t="str">
        <f>IF(LARGE([1]Turnaje!F163:BX163,6)=0,"",LARGE([1]Turnaje!F163:BX163,6))</f>
        <v/>
      </c>
      <c r="K45" s="10" t="str">
        <f>IF(LARGE([1]Turnaje!F163:BX163,7)=0,"",LARGE([1]Turnaje!F163:BX163,7))</f>
        <v/>
      </c>
      <c r="L45" s="10" t="str">
        <f>IF(LARGE([1]Turnaje!F163:BX163,8)=0,"",LARGE([1]Turnaje!F163:BX163,8))</f>
        <v/>
      </c>
      <c r="M45" s="9">
        <f>SUM(E45:L45)</f>
        <v>67</v>
      </c>
      <c r="N45" s="11">
        <f>COUNT(E45:L45)</f>
        <v>2</v>
      </c>
    </row>
    <row r="46" spans="1:14" x14ac:dyDescent="0.25">
      <c r="A46" s="8" t="s">
        <v>150</v>
      </c>
      <c r="B46" s="23" t="str">
        <f>IF([1]Turnaje!B277="","",[1]Turnaje!B277)</f>
        <v>SMIALEK Patryk</v>
      </c>
      <c r="C46" s="23" t="str">
        <f>IF([1]Turnaje!C277="","",[1]Turnaje!C277)</f>
        <v>Poland</v>
      </c>
      <c r="D46" s="106" t="str">
        <f>IF([1]Turnaje!E277="","",[1]Turnaje!E277)</f>
        <v>Z</v>
      </c>
      <c r="E46" s="10">
        <f>IF(LARGE([1]Turnaje!F277:BX277,1)=0,"",LARGE([1]Turnaje!F277:BX277,1))</f>
        <v>65</v>
      </c>
      <c r="F46" s="10">
        <f>IF(LARGE([1]Turnaje!F277:BX277,2)=0,"",LARGE([1]Turnaje!F277:BX277,2))</f>
        <v>1</v>
      </c>
      <c r="G46" s="10" t="str">
        <f>IF(LARGE([1]Turnaje!F277:BX277,3)=0,"",LARGE([1]Turnaje!F277:BX277,3))</f>
        <v/>
      </c>
      <c r="H46" s="10" t="str">
        <f>IF(LARGE([1]Turnaje!F277:BX277,4)=0,"",LARGE([1]Turnaje!F277:BX277,4))</f>
        <v/>
      </c>
      <c r="I46" s="10" t="str">
        <f>IF(LARGE([1]Turnaje!F277:BX277,5)=0,"",LARGE([1]Turnaje!F277:BX277,5))</f>
        <v/>
      </c>
      <c r="J46" s="10" t="str">
        <f>IF(LARGE([1]Turnaje!F277:BX277,6)=0,"",LARGE([1]Turnaje!F277:BX277,6))</f>
        <v/>
      </c>
      <c r="K46" s="10" t="str">
        <f>IF(LARGE([1]Turnaje!F277:BX277,7)=0,"",LARGE([1]Turnaje!F277:BX277,7))</f>
        <v/>
      </c>
      <c r="L46" s="10" t="str">
        <f>IF(LARGE([1]Turnaje!F277:BX277,8)=0,"",LARGE([1]Turnaje!F277:BX277,8))</f>
        <v/>
      </c>
      <c r="M46" s="9">
        <f>SUM(E46:L46)</f>
        <v>66</v>
      </c>
      <c r="N46" s="11">
        <f>COUNT(E46:L46)</f>
        <v>2</v>
      </c>
    </row>
    <row r="47" spans="1:14" x14ac:dyDescent="0.25">
      <c r="A47" s="8" t="s">
        <v>151</v>
      </c>
      <c r="B47" s="23" t="str">
        <f>IF([1]Turnaje!B32="","",[1]Turnaje!B32)</f>
        <v>ČECH Michael</v>
      </c>
      <c r="C47" s="23" t="str">
        <f>IF([1]Turnaje!C32="","",[1]Turnaje!C32)</f>
        <v>Real Draci 18.ZŠ Most</v>
      </c>
      <c r="D47" s="106" t="str">
        <f>IF([1]Turnaje!E32="","",[1]Turnaje!E32)</f>
        <v>Z</v>
      </c>
      <c r="E47" s="10">
        <f>IF(LARGE([1]Turnaje!F32:BX32,1)=0,"",LARGE([1]Turnaje!F32:BX32,1))</f>
        <v>45</v>
      </c>
      <c r="F47" s="10">
        <f>IF(LARGE([1]Turnaje!F32:BX32,2)=0,"",LARGE([1]Turnaje!F32:BX32,2))</f>
        <v>17</v>
      </c>
      <c r="G47" s="10" t="str">
        <f>IF(LARGE([1]Turnaje!F32:BX32,3)=0,"",LARGE([1]Turnaje!F32:BX32,3))</f>
        <v/>
      </c>
      <c r="H47" s="10" t="str">
        <f>IF(LARGE([1]Turnaje!F32:BX32,4)=0,"",LARGE([1]Turnaje!F32:BX32,4))</f>
        <v/>
      </c>
      <c r="I47" s="10" t="str">
        <f>IF(LARGE([1]Turnaje!F32:BX32,5)=0,"",LARGE([1]Turnaje!F32:BX32,5))</f>
        <v/>
      </c>
      <c r="J47" s="10" t="str">
        <f>IF(LARGE([1]Turnaje!F32:BX32,6)=0,"",LARGE([1]Turnaje!F32:BX32,6))</f>
        <v/>
      </c>
      <c r="K47" s="10" t="str">
        <f>IF(LARGE([1]Turnaje!F32:BX32,7)=0,"",LARGE([1]Turnaje!F32:BX32,7))</f>
        <v/>
      </c>
      <c r="L47" s="10" t="str">
        <f>IF(LARGE([1]Turnaje!F32:BX32,8)=0,"",LARGE([1]Turnaje!F32:BX32,8))</f>
        <v/>
      </c>
      <c r="M47" s="9">
        <f>SUM(E47:L47)</f>
        <v>62</v>
      </c>
      <c r="N47" s="11">
        <f>COUNT(E47:L47)</f>
        <v>2</v>
      </c>
    </row>
    <row r="48" spans="1:14" x14ac:dyDescent="0.25">
      <c r="A48" s="8" t="s">
        <v>152</v>
      </c>
      <c r="B48" s="23" t="str">
        <f>IF([1]Turnaje!B276="","",[1]Turnaje!B276)</f>
        <v>SLAVÍČEK Ondřej</v>
      </c>
      <c r="C48" s="23" t="str">
        <f>IF([1]Turnaje!C276="","",[1]Turnaje!C276)</f>
        <v>KSH ZŠ Meziboří</v>
      </c>
      <c r="D48" s="106" t="str">
        <f>IF([1]Turnaje!E276="","",[1]Turnaje!E276)</f>
        <v>P</v>
      </c>
      <c r="E48" s="10">
        <f>IF(LARGE([1]Turnaje!F276:BX276,1)=0,"",LARGE([1]Turnaje!F276:BX276,1))</f>
        <v>32</v>
      </c>
      <c r="F48" s="10">
        <f>IF(LARGE([1]Turnaje!F276:BX276,2)=0,"",LARGE([1]Turnaje!F276:BX276,2))</f>
        <v>19</v>
      </c>
      <c r="G48" s="10" t="str">
        <f>IF(LARGE([1]Turnaje!F276:BX276,3)=0,"",LARGE([1]Turnaje!F276:BX276,3))</f>
        <v/>
      </c>
      <c r="H48" s="10" t="str">
        <f>IF(LARGE([1]Turnaje!F276:BX276,4)=0,"",LARGE([1]Turnaje!F276:BX276,4))</f>
        <v/>
      </c>
      <c r="I48" s="10" t="str">
        <f>IF(LARGE([1]Turnaje!F276:BX276,5)=0,"",LARGE([1]Turnaje!F276:BX276,5))</f>
        <v/>
      </c>
      <c r="J48" s="10" t="str">
        <f>IF(LARGE([1]Turnaje!F276:BX276,6)=0,"",LARGE([1]Turnaje!F276:BX276,6))</f>
        <v/>
      </c>
      <c r="K48" s="10" t="str">
        <f>IF(LARGE([1]Turnaje!F276:BX276,7)=0,"",LARGE([1]Turnaje!F276:BX276,7))</f>
        <v/>
      </c>
      <c r="L48" s="10" t="str">
        <f>IF(LARGE([1]Turnaje!F276:BX276,8)=0,"",LARGE([1]Turnaje!F276:BX276,8))</f>
        <v/>
      </c>
      <c r="M48" s="9">
        <f>SUM(E48:L48)</f>
        <v>51</v>
      </c>
      <c r="N48" s="11">
        <f>COUNT(E48:L48)</f>
        <v>2</v>
      </c>
    </row>
    <row r="49" spans="1:14" x14ac:dyDescent="0.25">
      <c r="A49" s="8" t="s">
        <v>153</v>
      </c>
      <c r="B49" s="23" t="str">
        <f>IF([1]Turnaje!B123="","",[1]Turnaje!B123)</f>
        <v>JIČÍNSKÝ David</v>
      </c>
      <c r="C49" s="23" t="str">
        <f>IF([1]Turnaje!C123="","",[1]Turnaje!C123)</f>
        <v>SHK Kadolec</v>
      </c>
      <c r="D49" s="106" t="str">
        <f>IF([1]Turnaje!E123="","",[1]Turnaje!E123)</f>
        <v>Z</v>
      </c>
      <c r="E49" s="10">
        <f>IF(LARGE([1]Turnaje!F123:BX123,1)=0,"",LARGE([1]Turnaje!F123:BX123,1))</f>
        <v>20</v>
      </c>
      <c r="F49" s="10">
        <f>IF(LARGE([1]Turnaje!F123:BX123,2)=0,"",LARGE([1]Turnaje!F123:BX123,2))</f>
        <v>17</v>
      </c>
      <c r="G49" s="10">
        <f>IF(LARGE([1]Turnaje!F123:BX123,3)=0,"",LARGE([1]Turnaje!F123:BX123,3))</f>
        <v>10</v>
      </c>
      <c r="H49" s="10">
        <f>IF(LARGE([1]Turnaje!F123:BX123,4)=0,"",LARGE([1]Turnaje!F123:BX123,4))</f>
        <v>3</v>
      </c>
      <c r="I49" s="10" t="str">
        <f>IF(LARGE([1]Turnaje!F123:BX123,5)=0,"",LARGE([1]Turnaje!F123:BX123,5))</f>
        <v/>
      </c>
      <c r="J49" s="10" t="str">
        <f>IF(LARGE([1]Turnaje!F123:BX123,6)=0,"",LARGE([1]Turnaje!F123:BX123,6))</f>
        <v/>
      </c>
      <c r="K49" s="10" t="str">
        <f>IF(LARGE([1]Turnaje!F123:BX123,7)=0,"",LARGE([1]Turnaje!F123:BX123,7))</f>
        <v/>
      </c>
      <c r="L49" s="10" t="str">
        <f>IF(LARGE([1]Turnaje!F123:BX123,8)=0,"",LARGE([1]Turnaje!F123:BX123,8))</f>
        <v/>
      </c>
      <c r="M49" s="9">
        <f>SUM(E49:L49)</f>
        <v>50</v>
      </c>
      <c r="N49" s="11">
        <f>COUNT(E49:L49)</f>
        <v>4</v>
      </c>
    </row>
    <row r="50" spans="1:14" x14ac:dyDescent="0.25">
      <c r="A50" s="8" t="s">
        <v>154</v>
      </c>
      <c r="B50" s="23" t="str">
        <f>IF([1]Turnaje!B94="","",[1]Turnaje!B94)</f>
        <v>HAVLÁK Lukáš</v>
      </c>
      <c r="C50" s="23" t="str">
        <f>IF([1]Turnaje!C94="","",[1]Turnaje!C94)</f>
        <v>BHC 15.ZŠ Most</v>
      </c>
      <c r="D50" s="106" t="str">
        <f>IF([1]Turnaje!E94="","",[1]Turnaje!E94)</f>
        <v>Z</v>
      </c>
      <c r="E50" s="10">
        <f>IF(LARGE([1]Turnaje!F94:BX94,1)=0,"",LARGE([1]Turnaje!F94:BX94,1))</f>
        <v>32</v>
      </c>
      <c r="F50" s="10">
        <f>IF(LARGE([1]Turnaje!F94:BX94,2)=0,"",LARGE([1]Turnaje!F94:BX94,2))</f>
        <v>16</v>
      </c>
      <c r="G50" s="10" t="str">
        <f>IF(LARGE([1]Turnaje!F94:BX94,3)=0,"",LARGE([1]Turnaje!F94:BX94,3))</f>
        <v/>
      </c>
      <c r="H50" s="10" t="str">
        <f>IF(LARGE([1]Turnaje!F94:BX94,4)=0,"",LARGE([1]Turnaje!F94:BX94,4))</f>
        <v/>
      </c>
      <c r="I50" s="10" t="str">
        <f>IF(LARGE([1]Turnaje!F94:BX94,5)=0,"",LARGE([1]Turnaje!F94:BX94,5))</f>
        <v/>
      </c>
      <c r="J50" s="10" t="str">
        <f>IF(LARGE([1]Turnaje!F94:BX94,6)=0,"",LARGE([1]Turnaje!F94:BX94,6))</f>
        <v/>
      </c>
      <c r="K50" s="10" t="str">
        <f>IF(LARGE([1]Turnaje!F94:BX94,7)=0,"",LARGE([1]Turnaje!F94:BX94,7))</f>
        <v/>
      </c>
      <c r="L50" s="10" t="str">
        <f>IF(LARGE([1]Turnaje!F94:BX94,8)=0,"",LARGE([1]Turnaje!F94:BX94,8))</f>
        <v/>
      </c>
      <c r="M50" s="9">
        <f>SUM(E50:L50)</f>
        <v>48</v>
      </c>
      <c r="N50" s="11">
        <f>COUNT(E50:L50)</f>
        <v>2</v>
      </c>
    </row>
    <row r="51" spans="1:14" x14ac:dyDescent="0.25">
      <c r="A51" s="8" t="s">
        <v>155</v>
      </c>
      <c r="B51" s="23" t="str">
        <f>IF([1]Turnaje!B7="","",[1]Turnaje!B7)</f>
        <v>ATTAK Vladislav</v>
      </c>
      <c r="C51" s="23" t="str">
        <f>IF([1]Turnaje!C7="","",[1]Turnaje!C7)</f>
        <v>SVČ Most</v>
      </c>
      <c r="D51" s="106" t="str">
        <f>IF([1]Turnaje!E7="","",[1]Turnaje!E7)</f>
        <v>P</v>
      </c>
      <c r="E51" s="10">
        <f>IF(LARGE([1]Turnaje!F7:BX7,1)=0,"",LARGE([1]Turnaje!F7:BX7,1))</f>
        <v>11</v>
      </c>
      <c r="F51" s="10">
        <f>IF(LARGE([1]Turnaje!F7:BX7,2)=0,"",LARGE([1]Turnaje!F7:BX7,2))</f>
        <v>10</v>
      </c>
      <c r="G51" s="10">
        <f>IF(LARGE([1]Turnaje!F7:BX7,3)=0,"",LARGE([1]Turnaje!F7:BX7,3))</f>
        <v>10</v>
      </c>
      <c r="H51" s="10">
        <f>IF(LARGE([1]Turnaje!F7:BX7,4)=0,"",LARGE([1]Turnaje!F7:BX7,4))</f>
        <v>9</v>
      </c>
      <c r="I51" s="10">
        <f>IF(LARGE([1]Turnaje!F7:BX7,5)=0,"",LARGE([1]Turnaje!F7:BX7,5))</f>
        <v>8</v>
      </c>
      <c r="J51" s="10" t="str">
        <f>IF(LARGE([1]Turnaje!F7:BX7,6)=0,"",LARGE([1]Turnaje!F7:BX7,6))</f>
        <v/>
      </c>
      <c r="K51" s="10" t="str">
        <f>IF(LARGE([1]Turnaje!F7:BX7,7)=0,"",LARGE([1]Turnaje!F7:BX7,7))</f>
        <v/>
      </c>
      <c r="L51" s="10" t="str">
        <f>IF(LARGE([1]Turnaje!F7:BX7,8)=0,"",LARGE([1]Turnaje!F7:BX7,8))</f>
        <v/>
      </c>
      <c r="M51" s="9">
        <f>SUM(E51:L51)</f>
        <v>48</v>
      </c>
      <c r="N51" s="11">
        <f>COUNT(E51:L51)</f>
        <v>5</v>
      </c>
    </row>
    <row r="52" spans="1:14" x14ac:dyDescent="0.25">
      <c r="A52" s="8" t="s">
        <v>156</v>
      </c>
      <c r="B52" s="23" t="str">
        <f>IF([1]Turnaje!B140="","",[1]Turnaje!B140)</f>
        <v>KOMAN David</v>
      </c>
      <c r="C52" s="23" t="str">
        <f>IF([1]Turnaje!C140="","",[1]Turnaje!C140)</f>
        <v>Černí Tygři 3.ZŠ Most</v>
      </c>
      <c r="D52" s="106" t="str">
        <f>IF([1]Turnaje!E140="","",[1]Turnaje!E140)</f>
        <v>P</v>
      </c>
      <c r="E52" s="10">
        <f>IF(LARGE([1]Turnaje!F140:BX140,1)=0,"",LARGE([1]Turnaje!F140:BX140,1))</f>
        <v>27</v>
      </c>
      <c r="F52" s="10">
        <f>IF(LARGE([1]Turnaje!F140:BX140,2)=0,"",LARGE([1]Turnaje!F140:BX140,2))</f>
        <v>20</v>
      </c>
      <c r="G52" s="10" t="str">
        <f>IF(LARGE([1]Turnaje!F140:BX140,3)=0,"",LARGE([1]Turnaje!F140:BX140,3))</f>
        <v/>
      </c>
      <c r="H52" s="10" t="str">
        <f>IF(LARGE([1]Turnaje!F140:BX140,4)=0,"",LARGE([1]Turnaje!F140:BX140,4))</f>
        <v/>
      </c>
      <c r="I52" s="10" t="str">
        <f>IF(LARGE([1]Turnaje!F140:BX140,5)=0,"",LARGE([1]Turnaje!F140:BX140,5))</f>
        <v/>
      </c>
      <c r="J52" s="10" t="str">
        <f>IF(LARGE([1]Turnaje!F140:BX140,6)=0,"",LARGE([1]Turnaje!F140:BX140,6))</f>
        <v/>
      </c>
      <c r="K52" s="10" t="str">
        <f>IF(LARGE([1]Turnaje!F140:BX140,7)=0,"",LARGE([1]Turnaje!F140:BX140,7))</f>
        <v/>
      </c>
      <c r="L52" s="10" t="str">
        <f>IF(LARGE([1]Turnaje!F140:BX140,8)=0,"",LARGE([1]Turnaje!F140:BX140,8))</f>
        <v/>
      </c>
      <c r="M52" s="9">
        <f>SUM(E52:L52)</f>
        <v>47</v>
      </c>
      <c r="N52" s="11">
        <f>COUNT(E52:L52)</f>
        <v>2</v>
      </c>
    </row>
    <row r="53" spans="1:14" x14ac:dyDescent="0.25">
      <c r="A53" s="8" t="s">
        <v>157</v>
      </c>
      <c r="B53" s="23" t="str">
        <f>IF([1]Turnaje!B320="","",[1]Turnaje!B320)</f>
        <v>VALVODA Daniel</v>
      </c>
      <c r="C53" s="23" t="str">
        <f>IF([1]Turnaje!C320="","",[1]Turnaje!C320)</f>
        <v>Real Draci 18.ZŠ Most</v>
      </c>
      <c r="D53" s="106" t="str">
        <f>IF([1]Turnaje!E320="","",[1]Turnaje!E320)</f>
        <v>Z</v>
      </c>
      <c r="E53" s="10">
        <f>IF(LARGE([1]Turnaje!F320:BX320,1)=0,"",LARGE([1]Turnaje!F320:BX320,1))</f>
        <v>26</v>
      </c>
      <c r="F53" s="10">
        <f>IF(LARGE([1]Turnaje!F320:BX320,2)=0,"",LARGE([1]Turnaje!F320:BX320,2))</f>
        <v>21</v>
      </c>
      <c r="G53" s="10" t="str">
        <f>IF(LARGE([1]Turnaje!F320:BX320,3)=0,"",LARGE([1]Turnaje!F320:BX320,3))</f>
        <v/>
      </c>
      <c r="H53" s="10" t="str">
        <f>IF(LARGE([1]Turnaje!F320:BX320,4)=0,"",LARGE([1]Turnaje!F320:BX320,4))</f>
        <v/>
      </c>
      <c r="I53" s="10" t="str">
        <f>IF(LARGE([1]Turnaje!F320:BX320,5)=0,"",LARGE([1]Turnaje!F320:BX320,5))</f>
        <v/>
      </c>
      <c r="J53" s="10" t="str">
        <f>IF(LARGE([1]Turnaje!F320:BX320,6)=0,"",LARGE([1]Turnaje!F320:BX320,6))</f>
        <v/>
      </c>
      <c r="K53" s="10" t="str">
        <f>IF(LARGE([1]Turnaje!F320:BX320,7)=0,"",LARGE([1]Turnaje!F320:BX320,7))</f>
        <v/>
      </c>
      <c r="L53" s="10" t="str">
        <f>IF(LARGE([1]Turnaje!F320:BX320,8)=0,"",LARGE([1]Turnaje!F320:BX320,8))</f>
        <v/>
      </c>
      <c r="M53" s="9">
        <f>SUM(E53:L53)</f>
        <v>47</v>
      </c>
      <c r="N53" s="11">
        <f>COUNT(E53:L53)</f>
        <v>2</v>
      </c>
    </row>
    <row r="54" spans="1:14" x14ac:dyDescent="0.25">
      <c r="A54" s="8" t="s">
        <v>158</v>
      </c>
      <c r="B54" s="23" t="str">
        <f>IF([1]Turnaje!B79="","",[1]Turnaje!B79)</f>
        <v>GABČO Marek</v>
      </c>
      <c r="C54" s="23" t="str">
        <f>IF([1]Turnaje!C79="","",[1]Turnaje!C79)</f>
        <v>ZŠ Janov</v>
      </c>
      <c r="D54" s="106" t="str">
        <f>IF([1]Turnaje!E79="","",[1]Turnaje!E79)</f>
        <v>Z</v>
      </c>
      <c r="E54" s="10">
        <f>IF(LARGE([1]Turnaje!F79:BX79,1)=0,"",LARGE([1]Turnaje!F79:BX79,1))</f>
        <v>46</v>
      </c>
      <c r="F54" s="10" t="str">
        <f>IF(LARGE([1]Turnaje!F79:BX79,2)=0,"",LARGE([1]Turnaje!F79:BX79,2))</f>
        <v/>
      </c>
      <c r="G54" s="10" t="str">
        <f>IF(LARGE([1]Turnaje!F79:BX79,3)=0,"",LARGE([1]Turnaje!F79:BX79,3))</f>
        <v/>
      </c>
      <c r="H54" s="10" t="str">
        <f>IF(LARGE([1]Turnaje!F79:BX79,4)=0,"",LARGE([1]Turnaje!F79:BX79,4))</f>
        <v/>
      </c>
      <c r="I54" s="10" t="str">
        <f>IF(LARGE([1]Turnaje!F79:BX79,5)=0,"",LARGE([1]Turnaje!F79:BX79,5))</f>
        <v/>
      </c>
      <c r="J54" s="10" t="str">
        <f>IF(LARGE([1]Turnaje!F79:BX79,6)=0,"",LARGE([1]Turnaje!F79:BX79,6))</f>
        <v/>
      </c>
      <c r="K54" s="10" t="str">
        <f>IF(LARGE([1]Turnaje!F79:BX79,7)=0,"",LARGE([1]Turnaje!F79:BX79,7))</f>
        <v/>
      </c>
      <c r="L54" s="10" t="str">
        <f>IF(LARGE([1]Turnaje!F79:BX79,8)=0,"",LARGE([1]Turnaje!F79:BX79,8))</f>
        <v/>
      </c>
      <c r="M54" s="9">
        <f>SUM(E54:L54)</f>
        <v>46</v>
      </c>
      <c r="N54" s="11">
        <f>COUNT(E54:L54)</f>
        <v>1</v>
      </c>
    </row>
    <row r="55" spans="1:14" x14ac:dyDescent="0.25">
      <c r="A55" s="8" t="s">
        <v>159</v>
      </c>
      <c r="B55" s="23" t="str">
        <f>IF([1]Turnaje!B360="","",[1]Turnaje!B360)</f>
        <v>GONČAR Jakub</v>
      </c>
      <c r="C55" s="23" t="str">
        <f>IF([1]Turnaje!C360="","",[1]Turnaje!C360)</f>
        <v>KSH Draci Třebenice</v>
      </c>
      <c r="D55" s="106" t="str">
        <f>IF([1]Turnaje!E360="","",[1]Turnaje!E360)</f>
        <v>Z</v>
      </c>
      <c r="E55" s="10">
        <f>IF(LARGE([1]Turnaje!F360:BX360,1)=0,"",LARGE([1]Turnaje!F360:BX360,1))</f>
        <v>46</v>
      </c>
      <c r="F55" s="10" t="str">
        <f>IF(LARGE([1]Turnaje!F360:BX360,2)=0,"",LARGE([1]Turnaje!F360:BX360,2))</f>
        <v/>
      </c>
      <c r="G55" s="10" t="str">
        <f>IF(LARGE([1]Turnaje!F360:BX360,3)=0,"",LARGE([1]Turnaje!F360:BX360,3))</f>
        <v/>
      </c>
      <c r="H55" s="10" t="str">
        <f>IF(LARGE([1]Turnaje!F360:BX360,4)=0,"",LARGE([1]Turnaje!F360:BX360,4))</f>
        <v/>
      </c>
      <c r="I55" s="10" t="str">
        <f>IF(LARGE([1]Turnaje!F360:BX360,5)=0,"",LARGE([1]Turnaje!F360:BX360,5))</f>
        <v/>
      </c>
      <c r="J55" s="10" t="str">
        <f>IF(LARGE([1]Turnaje!F360:BX360,6)=0,"",LARGE([1]Turnaje!F360:BX360,6))</f>
        <v/>
      </c>
      <c r="K55" s="10" t="str">
        <f>IF(LARGE([1]Turnaje!F360:BX360,7)=0,"",LARGE([1]Turnaje!F360:BX360,7))</f>
        <v/>
      </c>
      <c r="L55" s="10" t="str">
        <f>IF(LARGE([1]Turnaje!F360:BX360,8)=0,"",LARGE([1]Turnaje!F360:BX360,8))</f>
        <v/>
      </c>
      <c r="M55" s="9">
        <f>SUM(E55:L55)</f>
        <v>46</v>
      </c>
      <c r="N55" s="11">
        <f>COUNT(E55:L55)</f>
        <v>1</v>
      </c>
    </row>
    <row r="56" spans="1:14" x14ac:dyDescent="0.25">
      <c r="A56" s="8" t="s">
        <v>160</v>
      </c>
      <c r="B56" s="23" t="str">
        <f>IF([1]Turnaje!B245="","",[1]Turnaje!B245)</f>
        <v>POSPÍŠIL René Jun.</v>
      </c>
      <c r="C56" s="23" t="str">
        <f>IF([1]Turnaje!C245="","",[1]Turnaje!C245)</f>
        <v>KSH Draci Třebenice</v>
      </c>
      <c r="D56" s="106" t="str">
        <f>IF([1]Turnaje!E245="","",[1]Turnaje!E245)</f>
        <v>P</v>
      </c>
      <c r="E56" s="10">
        <f>IF(LARGE([1]Turnaje!F245:BX245,1)=0,"",LARGE([1]Turnaje!F245:BX245,1))</f>
        <v>25</v>
      </c>
      <c r="F56" s="10">
        <f>IF(LARGE([1]Turnaje!F245:BX245,2)=0,"",LARGE([1]Turnaje!F245:BX245,2))</f>
        <v>20</v>
      </c>
      <c r="G56" s="10" t="str">
        <f>IF(LARGE([1]Turnaje!F245:BX245,3)=0,"",LARGE([1]Turnaje!F245:BX245,3))</f>
        <v/>
      </c>
      <c r="H56" s="10" t="str">
        <f>IF(LARGE([1]Turnaje!F245:BX245,4)=0,"",LARGE([1]Turnaje!F245:BX245,4))</f>
        <v/>
      </c>
      <c r="I56" s="10" t="str">
        <f>IF(LARGE([1]Turnaje!F245:BX245,5)=0,"",LARGE([1]Turnaje!F245:BX245,5))</f>
        <v/>
      </c>
      <c r="J56" s="10" t="str">
        <f>IF(LARGE([1]Turnaje!F245:BX245,6)=0,"",LARGE([1]Turnaje!F245:BX245,6))</f>
        <v/>
      </c>
      <c r="K56" s="10" t="str">
        <f>IF(LARGE([1]Turnaje!F245:BX245,7)=0,"",LARGE([1]Turnaje!F245:BX245,7))</f>
        <v/>
      </c>
      <c r="L56" s="10" t="str">
        <f>IF(LARGE([1]Turnaje!F245:BX245,8)=0,"",LARGE([1]Turnaje!F245:BX245,8))</f>
        <v/>
      </c>
      <c r="M56" s="9">
        <f>SUM(E56:L56)</f>
        <v>45</v>
      </c>
      <c r="N56" s="11">
        <f>COUNT(E56:L56)</f>
        <v>2</v>
      </c>
    </row>
    <row r="57" spans="1:14" x14ac:dyDescent="0.25">
      <c r="A57" s="8" t="s">
        <v>161</v>
      </c>
      <c r="B57" s="23" t="str">
        <f>IF([1]Turnaje!B24="","",[1]Turnaje!B24)</f>
        <v>BREZÁNI Filip</v>
      </c>
      <c r="C57" s="23" t="str">
        <f>IF([1]Turnaje!C24="","",[1]Turnaje!C24)</f>
        <v>KSH ZŠ Meziboří</v>
      </c>
      <c r="D57" s="106" t="str">
        <f>IF([1]Turnaje!E24="","",[1]Turnaje!E24)</f>
        <v>P</v>
      </c>
      <c r="E57" s="10">
        <f>IF(LARGE([1]Turnaje!F24:BX24,1)=0,"",LARGE([1]Turnaje!F24:BX24,1))</f>
        <v>44</v>
      </c>
      <c r="F57" s="10" t="str">
        <f>IF(LARGE([1]Turnaje!F24:BX24,2)=0,"",LARGE([1]Turnaje!F24:BX24,2))</f>
        <v/>
      </c>
      <c r="G57" s="10" t="str">
        <f>IF(LARGE([1]Turnaje!F24:BX24,3)=0,"",LARGE([1]Turnaje!F24:BX24,3))</f>
        <v/>
      </c>
      <c r="H57" s="10" t="str">
        <f>IF(LARGE([1]Turnaje!F24:BX24,4)=0,"",LARGE([1]Turnaje!F24:BX24,4))</f>
        <v/>
      </c>
      <c r="I57" s="10" t="str">
        <f>IF(LARGE([1]Turnaje!F24:BX24,5)=0,"",LARGE([1]Turnaje!F24:BX24,5))</f>
        <v/>
      </c>
      <c r="J57" s="10" t="str">
        <f>IF(LARGE([1]Turnaje!F24:BX24,6)=0,"",LARGE([1]Turnaje!F24:BX24,6))</f>
        <v/>
      </c>
      <c r="K57" s="10" t="str">
        <f>IF(LARGE([1]Turnaje!F24:BX24,7)=0,"",LARGE([1]Turnaje!F24:BX24,7))</f>
        <v/>
      </c>
      <c r="L57" s="10" t="str">
        <f>IF(LARGE([1]Turnaje!F24:BX24,8)=0,"",LARGE([1]Turnaje!F24:BX24,8))</f>
        <v/>
      </c>
      <c r="M57" s="9">
        <f>SUM(E57:L57)</f>
        <v>44</v>
      </c>
      <c r="N57" s="11">
        <f>COUNT(E57:L57)</f>
        <v>1</v>
      </c>
    </row>
    <row r="58" spans="1:14" x14ac:dyDescent="0.25">
      <c r="A58" s="8" t="s">
        <v>162</v>
      </c>
      <c r="B58" s="23" t="str">
        <f>IF([1]Turnaje!B49="","",[1]Turnaje!B49)</f>
        <v>DRAHONSKÝ Jan</v>
      </c>
      <c r="C58" s="23" t="str">
        <f>IF([1]Turnaje!C49="","",[1]Turnaje!C49)</f>
        <v>BHC Dragons Modřice</v>
      </c>
      <c r="D58" s="106" t="str">
        <f>IF([1]Turnaje!E49="","",[1]Turnaje!E49)</f>
        <v>Z</v>
      </c>
      <c r="E58" s="10">
        <f>IF(LARGE([1]Turnaje!F49:BX49,1)=0,"",LARGE([1]Turnaje!F49:BX49,1))</f>
        <v>44</v>
      </c>
      <c r="F58" s="10" t="str">
        <f>IF(LARGE([1]Turnaje!F49:BX49,2)=0,"",LARGE([1]Turnaje!F49:BX49,2))</f>
        <v/>
      </c>
      <c r="G58" s="10" t="str">
        <f>IF(LARGE([1]Turnaje!F49:BX49,3)=0,"",LARGE([1]Turnaje!F49:BX49,3))</f>
        <v/>
      </c>
      <c r="H58" s="10" t="str">
        <f>IF(LARGE([1]Turnaje!F49:BX49,4)=0,"",LARGE([1]Turnaje!F49:BX49,4))</f>
        <v/>
      </c>
      <c r="I58" s="10" t="str">
        <f>IF(LARGE([1]Turnaje!F49:BX49,5)=0,"",LARGE([1]Turnaje!F49:BX49,5))</f>
        <v/>
      </c>
      <c r="J58" s="10" t="str">
        <f>IF(LARGE([1]Turnaje!F49:BX49,6)=0,"",LARGE([1]Turnaje!F49:BX49,6))</f>
        <v/>
      </c>
      <c r="K58" s="10" t="str">
        <f>IF(LARGE([1]Turnaje!F49:BX49,7)=0,"",LARGE([1]Turnaje!F49:BX49,7))</f>
        <v/>
      </c>
      <c r="L58" s="10" t="str">
        <f>IF(LARGE([1]Turnaje!F49:BX49,8)=0,"",LARGE([1]Turnaje!F49:BX49,8))</f>
        <v/>
      </c>
      <c r="M58" s="9">
        <f>SUM(E58:L58)</f>
        <v>44</v>
      </c>
      <c r="N58" s="11">
        <f>COUNT(E58:L58)</f>
        <v>1</v>
      </c>
    </row>
    <row r="59" spans="1:14" x14ac:dyDescent="0.25">
      <c r="A59" s="8" t="s">
        <v>163</v>
      </c>
      <c r="B59" s="23" t="str">
        <f>IF([1]Turnaje!B153="","",[1]Turnaje!B153)</f>
        <v>KOŽÍŠEK Jaroslav</v>
      </c>
      <c r="C59" s="23" t="str">
        <f>IF([1]Turnaje!C153="","",[1]Turnaje!C153)</f>
        <v>Černí Tygři 3.ZŠ Most</v>
      </c>
      <c r="D59" s="106" t="str">
        <f>IF([1]Turnaje!E153="","",[1]Turnaje!E153)</f>
        <v>P</v>
      </c>
      <c r="E59" s="10">
        <f>IF(LARGE([1]Turnaje!F153:BX153,1)=0,"",LARGE([1]Turnaje!F153:BX153,1))</f>
        <v>26</v>
      </c>
      <c r="F59" s="10">
        <f>IF(LARGE([1]Turnaje!F153:BX153,2)=0,"",LARGE([1]Turnaje!F153:BX153,2))</f>
        <v>16</v>
      </c>
      <c r="G59" s="10">
        <f>IF(LARGE([1]Turnaje!F153:BX153,3)=0,"",LARGE([1]Turnaje!F153:BX153,3))</f>
        <v>1</v>
      </c>
      <c r="H59" s="10" t="str">
        <f>IF(LARGE([1]Turnaje!F153:BX153,4)=0,"",LARGE([1]Turnaje!F153:BX153,4))</f>
        <v/>
      </c>
      <c r="I59" s="10" t="str">
        <f>IF(LARGE([1]Turnaje!F153:BX153,5)=0,"",LARGE([1]Turnaje!F153:BX153,5))</f>
        <v/>
      </c>
      <c r="J59" s="10" t="str">
        <f>IF(LARGE([1]Turnaje!F153:BX153,6)=0,"",LARGE([1]Turnaje!F153:BX153,6))</f>
        <v/>
      </c>
      <c r="K59" s="10" t="str">
        <f>IF(LARGE([1]Turnaje!F153:BX153,7)=0,"",LARGE([1]Turnaje!F153:BX153,7))</f>
        <v/>
      </c>
      <c r="L59" s="10" t="str">
        <f>IF(LARGE([1]Turnaje!F153:BX153,8)=0,"",LARGE([1]Turnaje!F153:BX153,8))</f>
        <v/>
      </c>
      <c r="M59" s="9">
        <f>SUM(E59:L59)</f>
        <v>43</v>
      </c>
      <c r="N59" s="11">
        <f>COUNT(E59:L59)</f>
        <v>3</v>
      </c>
    </row>
    <row r="60" spans="1:14" x14ac:dyDescent="0.25">
      <c r="A60" s="8" t="s">
        <v>164</v>
      </c>
      <c r="B60" s="23" t="str">
        <f>IF([1]Turnaje!B77="","",[1]Turnaje!B77)</f>
        <v>FRÝBERT Michal</v>
      </c>
      <c r="C60" s="23" t="str">
        <f>IF([1]Turnaje!C77="","",[1]Turnaje!C77)</f>
        <v>BHC 15.ZŠ Most</v>
      </c>
      <c r="D60" s="106" t="str">
        <f>IF([1]Turnaje!E77="","",[1]Turnaje!E77)</f>
        <v>P</v>
      </c>
      <c r="E60" s="10">
        <f>IF(LARGE([1]Turnaje!F77:BX77,1)=0,"",LARGE([1]Turnaje!F77:BX77,1))</f>
        <v>24</v>
      </c>
      <c r="F60" s="10">
        <f>IF(LARGE([1]Turnaje!F77:BX77,2)=0,"",LARGE([1]Turnaje!F77:BX77,2))</f>
        <v>13</v>
      </c>
      <c r="G60" s="10">
        <f>IF(LARGE([1]Turnaje!F77:BX77,3)=0,"",LARGE([1]Turnaje!F77:BX77,3))</f>
        <v>5</v>
      </c>
      <c r="H60" s="10" t="str">
        <f>IF(LARGE([1]Turnaje!F77:BX77,4)=0,"",LARGE([1]Turnaje!F77:BX77,4))</f>
        <v/>
      </c>
      <c r="I60" s="10" t="str">
        <f>IF(LARGE([1]Turnaje!F77:BX77,5)=0,"",LARGE([1]Turnaje!F77:BX77,5))</f>
        <v/>
      </c>
      <c r="J60" s="10" t="str">
        <f>IF(LARGE([1]Turnaje!F77:BX77,6)=0,"",LARGE([1]Turnaje!F77:BX77,6))</f>
        <v/>
      </c>
      <c r="K60" s="10" t="str">
        <f>IF(LARGE([1]Turnaje!F77:BX77,7)=0,"",LARGE([1]Turnaje!F77:BX77,7))</f>
        <v/>
      </c>
      <c r="L60" s="10" t="str">
        <f>IF(LARGE([1]Turnaje!F77:BX77,8)=0,"",LARGE([1]Turnaje!F77:BX77,8))</f>
        <v/>
      </c>
      <c r="M60" s="9">
        <f>SUM(E60:L60)</f>
        <v>42</v>
      </c>
      <c r="N60" s="11">
        <f>COUNT(E60:L60)</f>
        <v>3</v>
      </c>
    </row>
    <row r="61" spans="1:14" x14ac:dyDescent="0.25">
      <c r="A61" s="8" t="s">
        <v>165</v>
      </c>
      <c r="B61" s="23" t="str">
        <f>IF([1]Turnaje!B182="","",[1]Turnaje!B182)</f>
        <v>MAKULA Cyril</v>
      </c>
      <c r="C61" s="23" t="str">
        <f>IF([1]Turnaje!C182="","",[1]Turnaje!C182)</f>
        <v>ZŠ Janov</v>
      </c>
      <c r="D61" s="106" t="str">
        <f>IF([1]Turnaje!E182="","",[1]Turnaje!E182)</f>
        <v>P</v>
      </c>
      <c r="E61" s="10">
        <f>IF(LARGE([1]Turnaje!F182:BX182,1)=0,"",LARGE([1]Turnaje!F182:BX182,1))</f>
        <v>41</v>
      </c>
      <c r="F61" s="10" t="str">
        <f>IF(LARGE([1]Turnaje!F182:BX182,2)=0,"",LARGE([1]Turnaje!F182:BX182,2))</f>
        <v/>
      </c>
      <c r="G61" s="10" t="str">
        <f>IF(LARGE([1]Turnaje!F182:BX182,3)=0,"",LARGE([1]Turnaje!F182:BX182,3))</f>
        <v/>
      </c>
      <c r="H61" s="10" t="str">
        <f>IF(LARGE([1]Turnaje!F182:BX182,4)=0,"",LARGE([1]Turnaje!F182:BX182,4))</f>
        <v/>
      </c>
      <c r="I61" s="10" t="str">
        <f>IF(LARGE([1]Turnaje!F182:BX182,5)=0,"",LARGE([1]Turnaje!F182:BX182,5))</f>
        <v/>
      </c>
      <c r="J61" s="10" t="str">
        <f>IF(LARGE([1]Turnaje!F182:BX182,6)=0,"",LARGE([1]Turnaje!F182:BX182,6))</f>
        <v/>
      </c>
      <c r="K61" s="10" t="str">
        <f>IF(LARGE([1]Turnaje!F182:BX182,7)=0,"",LARGE([1]Turnaje!F182:BX182,7))</f>
        <v/>
      </c>
      <c r="L61" s="10" t="str">
        <f>IF(LARGE([1]Turnaje!F182:BX182,8)=0,"",LARGE([1]Turnaje!F182:BX182,8))</f>
        <v/>
      </c>
      <c r="M61" s="9">
        <f>SUM(E61:L61)</f>
        <v>41</v>
      </c>
      <c r="N61" s="11">
        <f>COUNT(E61:L61)</f>
        <v>1</v>
      </c>
    </row>
    <row r="62" spans="1:14" x14ac:dyDescent="0.25">
      <c r="A62" s="8" t="s">
        <v>166</v>
      </c>
      <c r="B62" s="23" t="str">
        <f>IF([1]Turnaje!B358="","",[1]Turnaje!B358)</f>
        <v>BOUZEK Jan</v>
      </c>
      <c r="C62" s="23" t="str">
        <f>IF([1]Turnaje!C358="","",[1]Turnaje!C358)</f>
        <v>KSH ZŠ Meziboří</v>
      </c>
      <c r="D62" s="106" t="str">
        <f>IF([1]Turnaje!E358="","",[1]Turnaje!E358)</f>
        <v>P</v>
      </c>
      <c r="E62" s="10">
        <f>IF(LARGE([1]Turnaje!F358:BX358,1)=0,"",LARGE([1]Turnaje!F358:BX358,1))</f>
        <v>40</v>
      </c>
      <c r="F62" s="10" t="str">
        <f>IF(LARGE([1]Turnaje!F358:BX358,2)=0,"",LARGE([1]Turnaje!F358:BX358,2))</f>
        <v/>
      </c>
      <c r="G62" s="10" t="str">
        <f>IF(LARGE([1]Turnaje!F358:BX358,3)=0,"",LARGE([1]Turnaje!F358:BX358,3))</f>
        <v/>
      </c>
      <c r="H62" s="10" t="str">
        <f>IF(LARGE([1]Turnaje!F358:BX358,4)=0,"",LARGE([1]Turnaje!F358:BX358,4))</f>
        <v/>
      </c>
      <c r="I62" s="10" t="str">
        <f>IF(LARGE([1]Turnaje!F358:BX358,5)=0,"",LARGE([1]Turnaje!F358:BX358,5))</f>
        <v/>
      </c>
      <c r="J62" s="10" t="str">
        <f>IF(LARGE([1]Turnaje!F358:BX358,6)=0,"",LARGE([1]Turnaje!F358:BX358,6))</f>
        <v/>
      </c>
      <c r="K62" s="10" t="str">
        <f>IF(LARGE([1]Turnaje!F358:BX358,7)=0,"",LARGE([1]Turnaje!F358:BX358,7))</f>
        <v/>
      </c>
      <c r="L62" s="10" t="str">
        <f>IF(LARGE([1]Turnaje!F358:BX358,8)=0,"",LARGE([1]Turnaje!F358:BX358,8))</f>
        <v/>
      </c>
      <c r="M62" s="9">
        <f>SUM(E62:L62)</f>
        <v>40</v>
      </c>
      <c r="N62" s="11">
        <f>COUNT(E62:L62)</f>
        <v>1</v>
      </c>
    </row>
    <row r="63" spans="1:14" x14ac:dyDescent="0.25">
      <c r="A63" s="8" t="s">
        <v>167</v>
      </c>
      <c r="B63" s="23" t="str">
        <f>IF([1]Turnaje!B55="","",[1]Turnaje!B55)</f>
        <v>FERKO Kevin</v>
      </c>
      <c r="C63" s="23" t="str">
        <f>IF([1]Turnaje!C55="","",[1]Turnaje!C55)</f>
        <v>ZŠ Janov</v>
      </c>
      <c r="D63" s="106" t="str">
        <f>IF([1]Turnaje!E55="","",[1]Turnaje!E55)</f>
        <v>Z</v>
      </c>
      <c r="E63" s="10">
        <f>IF(LARGE([1]Turnaje!F55:BX55,1)=0,"",LARGE([1]Turnaje!F55:BX55,1))</f>
        <v>38</v>
      </c>
      <c r="F63" s="10" t="str">
        <f>IF(LARGE([1]Turnaje!F55:BX55,2)=0,"",LARGE([1]Turnaje!F55:BX55,2))</f>
        <v/>
      </c>
      <c r="G63" s="10" t="str">
        <f>IF(LARGE([1]Turnaje!F55:BX55,3)=0,"",LARGE([1]Turnaje!F55:BX55,3))</f>
        <v/>
      </c>
      <c r="H63" s="10" t="str">
        <f>IF(LARGE([1]Turnaje!F55:BX55,4)=0,"",LARGE([1]Turnaje!F55:BX55,4))</f>
        <v/>
      </c>
      <c r="I63" s="10" t="str">
        <f>IF(LARGE([1]Turnaje!F55:BX55,5)=0,"",LARGE([1]Turnaje!F55:BX55,5))</f>
        <v/>
      </c>
      <c r="J63" s="10" t="str">
        <f>IF(LARGE([1]Turnaje!F55:BX55,6)=0,"",LARGE([1]Turnaje!F55:BX55,6))</f>
        <v/>
      </c>
      <c r="K63" s="10" t="str">
        <f>IF(LARGE([1]Turnaje!F55:BX55,7)=0,"",LARGE([1]Turnaje!F55:BX55,7))</f>
        <v/>
      </c>
      <c r="L63" s="10" t="str">
        <f>IF(LARGE([1]Turnaje!F55:BX55,8)=0,"",LARGE([1]Turnaje!F55:BX55,8))</f>
        <v/>
      </c>
      <c r="M63" s="9">
        <f>SUM(E63:L63)</f>
        <v>38</v>
      </c>
      <c r="N63" s="11">
        <f>COUNT(E63:L63)</f>
        <v>1</v>
      </c>
    </row>
    <row r="64" spans="1:14" x14ac:dyDescent="0.25">
      <c r="A64" s="8" t="s">
        <v>168</v>
      </c>
      <c r="B64" s="23" t="str">
        <f>IF([1]Turnaje!B134="","",[1]Turnaje!B134)</f>
        <v>KNAF Marek</v>
      </c>
      <c r="C64" s="23" t="str">
        <f>IF([1]Turnaje!C134="","",[1]Turnaje!C134)</f>
        <v>SVČ Most</v>
      </c>
      <c r="D64" s="106" t="str">
        <f>IF([1]Turnaje!E134="","",[1]Turnaje!E134)</f>
        <v>P</v>
      </c>
      <c r="E64" s="10">
        <f>IF(LARGE([1]Turnaje!F134:BX134,1)=0,"",LARGE([1]Turnaje!F134:BX134,1))</f>
        <v>10</v>
      </c>
      <c r="F64" s="10">
        <f>IF(LARGE([1]Turnaje!F134:BX134,2)=0,"",LARGE([1]Turnaje!F134:BX134,2))</f>
        <v>8</v>
      </c>
      <c r="G64" s="10">
        <f>IF(LARGE([1]Turnaje!F134:BX134,3)=0,"",LARGE([1]Turnaje!F134:BX134,3))</f>
        <v>6</v>
      </c>
      <c r="H64" s="10">
        <f>IF(LARGE([1]Turnaje!F134:BX134,4)=0,"",LARGE([1]Turnaje!F134:BX134,4))</f>
        <v>5</v>
      </c>
      <c r="I64" s="10">
        <f>IF(LARGE([1]Turnaje!F134:BX134,5)=0,"",LARGE([1]Turnaje!F134:BX134,5))</f>
        <v>5</v>
      </c>
      <c r="J64" s="10">
        <f>IF(LARGE([1]Turnaje!F134:BX134,6)=0,"",LARGE([1]Turnaje!F134:BX134,6))</f>
        <v>4</v>
      </c>
      <c r="K64" s="10" t="str">
        <f>IF(LARGE([1]Turnaje!F134:BX134,7)=0,"",LARGE([1]Turnaje!F134:BX134,7))</f>
        <v/>
      </c>
      <c r="L64" s="10" t="str">
        <f>IF(LARGE([1]Turnaje!F134:BX134,8)=0,"",LARGE([1]Turnaje!F134:BX134,8))</f>
        <v/>
      </c>
      <c r="M64" s="9">
        <f>SUM(E64:L64)</f>
        <v>38</v>
      </c>
      <c r="N64" s="11">
        <f>COUNT(E64:L64)</f>
        <v>6</v>
      </c>
    </row>
    <row r="65" spans="1:14" x14ac:dyDescent="0.25">
      <c r="A65" s="8" t="s">
        <v>169</v>
      </c>
      <c r="B65" s="23" t="str">
        <f>IF([1]Turnaje!B39="","",[1]Turnaje!B39)</f>
        <v>ČONKA Alexandr</v>
      </c>
      <c r="C65" s="23" t="str">
        <f>IF([1]Turnaje!C39="","",[1]Turnaje!C39)</f>
        <v>ZŠ Janov</v>
      </c>
      <c r="D65" s="106" t="str">
        <f>IF([1]Turnaje!E39="","",[1]Turnaje!E39)</f>
        <v>Z</v>
      </c>
      <c r="E65" s="10">
        <f>IF(LARGE([1]Turnaje!F39:BX39,1)=0,"",LARGE([1]Turnaje!F39:BX39,1))</f>
        <v>37</v>
      </c>
      <c r="F65" s="10" t="str">
        <f>IF(LARGE([1]Turnaje!F39:BX39,2)=0,"",LARGE([1]Turnaje!F39:BX39,2))</f>
        <v/>
      </c>
      <c r="G65" s="10" t="str">
        <f>IF(LARGE([1]Turnaje!F39:BX39,3)=0,"",LARGE([1]Turnaje!F39:BX39,3))</f>
        <v/>
      </c>
      <c r="H65" s="10" t="str">
        <f>IF(LARGE([1]Turnaje!F39:BX39,4)=0,"",LARGE([1]Turnaje!F39:BX39,4))</f>
        <v/>
      </c>
      <c r="I65" s="10" t="str">
        <f>IF(LARGE([1]Turnaje!F39:BX39,5)=0,"",LARGE([1]Turnaje!F39:BX39,5))</f>
        <v/>
      </c>
      <c r="J65" s="10" t="str">
        <f>IF(LARGE([1]Turnaje!F39:BX39,6)=0,"",LARGE([1]Turnaje!F39:BX39,6))</f>
        <v/>
      </c>
      <c r="K65" s="10" t="str">
        <f>IF(LARGE([1]Turnaje!F39:BX39,7)=0,"",LARGE([1]Turnaje!F39:BX39,7))</f>
        <v/>
      </c>
      <c r="L65" s="10" t="str">
        <f>IF(LARGE([1]Turnaje!F39:BX39,8)=0,"",LARGE([1]Turnaje!F39:BX39,8))</f>
        <v/>
      </c>
      <c r="M65" s="9">
        <f>SUM(E65:L65)</f>
        <v>37</v>
      </c>
      <c r="N65" s="11">
        <f>COUNT(E65:L65)</f>
        <v>1</v>
      </c>
    </row>
    <row r="66" spans="1:14" x14ac:dyDescent="0.25">
      <c r="A66" s="8" t="s">
        <v>171</v>
      </c>
      <c r="B66" s="23" t="str">
        <f>IF([1]Turnaje!B362="","",[1]Turnaje!B362)</f>
        <v>KONOPÍK Daniel</v>
      </c>
      <c r="C66" s="23" t="str">
        <f>IF([1]Turnaje!C362="","",[1]Turnaje!C362)</f>
        <v>KSH ZŠ Meziboří</v>
      </c>
      <c r="D66" s="106" t="str">
        <f>IF([1]Turnaje!E362="","",[1]Turnaje!E362)</f>
        <v>Z</v>
      </c>
      <c r="E66" s="10">
        <f>IF(LARGE([1]Turnaje!F362:BX362,1)=0,"",LARGE([1]Turnaje!F362:BX362,1))</f>
        <v>37</v>
      </c>
      <c r="F66" s="10" t="str">
        <f>IF(LARGE([1]Turnaje!F362:BX362,2)=0,"",LARGE([1]Turnaje!F362:BX362,2))</f>
        <v/>
      </c>
      <c r="G66" s="10" t="str">
        <f>IF(LARGE([1]Turnaje!F362:BX362,3)=0,"",LARGE([1]Turnaje!F362:BX362,3))</f>
        <v/>
      </c>
      <c r="H66" s="10" t="str">
        <f>IF(LARGE([1]Turnaje!F362:BX362,4)=0,"",LARGE([1]Turnaje!F362:BX362,4))</f>
        <v/>
      </c>
      <c r="I66" s="10" t="str">
        <f>IF(LARGE([1]Turnaje!F362:BX362,5)=0,"",LARGE([1]Turnaje!F362:BX362,5))</f>
        <v/>
      </c>
      <c r="J66" s="10" t="str">
        <f>IF(LARGE([1]Turnaje!F362:BX362,6)=0,"",LARGE([1]Turnaje!F362:BX362,6))</f>
        <v/>
      </c>
      <c r="K66" s="10" t="str">
        <f>IF(LARGE([1]Turnaje!F362:BX362,7)=0,"",LARGE([1]Turnaje!F362:BX362,7))</f>
        <v/>
      </c>
      <c r="L66" s="10" t="str">
        <f>IF(LARGE([1]Turnaje!F362:BX362,8)=0,"",LARGE([1]Turnaje!F362:BX362,8))</f>
        <v/>
      </c>
      <c r="M66" s="9">
        <f>SUM(E66:L66)</f>
        <v>37</v>
      </c>
      <c r="N66" s="11">
        <f>COUNT(E66:L66)</f>
        <v>1</v>
      </c>
    </row>
    <row r="67" spans="1:14" x14ac:dyDescent="0.25">
      <c r="A67" s="8" t="s">
        <v>172</v>
      </c>
      <c r="B67" s="23" t="str">
        <f>IF([1]Turnaje!B76="","",[1]Turnaje!B76)</f>
        <v>FRÝBERT Matyáš Jiří</v>
      </c>
      <c r="C67" s="23" t="str">
        <f>IF([1]Turnaje!C76="","",[1]Turnaje!C76)</f>
        <v>KSH ZŠ Meziboří</v>
      </c>
      <c r="D67" s="106" t="str">
        <f>IF([1]Turnaje!E76="","",[1]Turnaje!E76)</f>
        <v>P</v>
      </c>
      <c r="E67" s="10">
        <f>IF(LARGE([1]Turnaje!F76:BX76,1)=0,"",LARGE([1]Turnaje!F76:BX76,1))</f>
        <v>22</v>
      </c>
      <c r="F67" s="10">
        <f>IF(LARGE([1]Turnaje!F76:BX76,2)=0,"",LARGE([1]Turnaje!F76:BX76,2))</f>
        <v>9</v>
      </c>
      <c r="G67" s="10">
        <f>IF(LARGE([1]Turnaje!F76:BX76,3)=0,"",LARGE([1]Turnaje!F76:BX76,3))</f>
        <v>6</v>
      </c>
      <c r="H67" s="10" t="str">
        <f>IF(LARGE([1]Turnaje!F76:BX76,4)=0,"",LARGE([1]Turnaje!F76:BX76,4))</f>
        <v/>
      </c>
      <c r="I67" s="10" t="str">
        <f>IF(LARGE([1]Turnaje!F76:BX76,5)=0,"",LARGE([1]Turnaje!F76:BX76,5))</f>
        <v/>
      </c>
      <c r="J67" s="10" t="str">
        <f>IF(LARGE([1]Turnaje!F76:BX76,6)=0,"",LARGE([1]Turnaje!F76:BX76,6))</f>
        <v/>
      </c>
      <c r="K67" s="10" t="str">
        <f>IF(LARGE([1]Turnaje!F76:BX76,7)=0,"",LARGE([1]Turnaje!F76:BX76,7))</f>
        <v/>
      </c>
      <c r="L67" s="10" t="str">
        <f>IF(LARGE([1]Turnaje!F76:BX76,8)=0,"",LARGE([1]Turnaje!F76:BX76,8))</f>
        <v/>
      </c>
      <c r="M67" s="9">
        <f>SUM(E67:L67)</f>
        <v>37</v>
      </c>
      <c r="N67" s="11">
        <f>COUNT(E67:L67)</f>
        <v>3</v>
      </c>
    </row>
    <row r="68" spans="1:14" x14ac:dyDescent="0.25">
      <c r="A68" s="8" t="s">
        <v>173</v>
      </c>
      <c r="B68" s="23" t="str">
        <f>IF([1]Turnaje!B202="","",[1]Turnaje!B202)</f>
        <v>MODRA Lukáš</v>
      </c>
      <c r="C68" s="23" t="str">
        <f>IF([1]Turnaje!C202="","",[1]Turnaje!C202)</f>
        <v>ZŠ Slovácká Břeclav</v>
      </c>
      <c r="D68" s="106" t="str">
        <f>IF([1]Turnaje!E202="","",[1]Turnaje!E202)</f>
        <v>P</v>
      </c>
      <c r="E68" s="10">
        <f>IF(LARGE([1]Turnaje!F202:BX202,1)=0,"",LARGE([1]Turnaje!F202:BX202,1))</f>
        <v>35</v>
      </c>
      <c r="F68" s="10" t="str">
        <f>IF(LARGE([1]Turnaje!F202:BX202,2)=0,"",LARGE([1]Turnaje!F202:BX202,2))</f>
        <v/>
      </c>
      <c r="G68" s="10" t="str">
        <f>IF(LARGE([1]Turnaje!F202:BX202,3)=0,"",LARGE([1]Turnaje!F202:BX202,3))</f>
        <v/>
      </c>
      <c r="H68" s="10" t="str">
        <f>IF(LARGE([1]Turnaje!F202:BX202,4)=0,"",LARGE([1]Turnaje!F202:BX202,4))</f>
        <v/>
      </c>
      <c r="I68" s="10" t="str">
        <f>IF(LARGE([1]Turnaje!F202:BX202,5)=0,"",LARGE([1]Turnaje!F202:BX202,5))</f>
        <v/>
      </c>
      <c r="J68" s="10" t="str">
        <f>IF(LARGE([1]Turnaje!F202:BX202,6)=0,"",LARGE([1]Turnaje!F202:BX202,6))</f>
        <v/>
      </c>
      <c r="K68" s="10" t="str">
        <f>IF(LARGE([1]Turnaje!F202:BX202,7)=0,"",LARGE([1]Turnaje!F202:BX202,7))</f>
        <v/>
      </c>
      <c r="L68" s="10" t="str">
        <f>IF(LARGE([1]Turnaje!F202:BX202,8)=0,"",LARGE([1]Turnaje!F202:BX202,8))</f>
        <v/>
      </c>
      <c r="M68" s="9">
        <f>SUM(E68:L68)</f>
        <v>35</v>
      </c>
      <c r="N68" s="11">
        <f>COUNT(E68:L68)</f>
        <v>1</v>
      </c>
    </row>
    <row r="69" spans="1:14" x14ac:dyDescent="0.25">
      <c r="A69" s="8" t="s">
        <v>174</v>
      </c>
      <c r="B69" s="23" t="str">
        <f>IF([1]Turnaje!B338="","",[1]Turnaje!B338)</f>
        <v>VRÁTNÝ Jiří</v>
      </c>
      <c r="C69" s="23" t="str">
        <f>IF([1]Turnaje!C338="","",[1]Turnaje!C338)</f>
        <v>KSH ZŠ Meziboří</v>
      </c>
      <c r="D69" s="106" t="str">
        <f>IF([1]Turnaje!E338="","",[1]Turnaje!E338)</f>
        <v>P</v>
      </c>
      <c r="E69" s="10">
        <f>IF(LARGE([1]Turnaje!F338:BX338,1)=0,"",LARGE([1]Turnaje!F338:BX338,1))</f>
        <v>13</v>
      </c>
      <c r="F69" s="10">
        <f>IF(LARGE([1]Turnaje!F338:BX338,2)=0,"",LARGE([1]Turnaje!F338:BX338,2))</f>
        <v>11</v>
      </c>
      <c r="G69" s="10">
        <f>IF(LARGE([1]Turnaje!F338:BX338,3)=0,"",LARGE([1]Turnaje!F338:BX338,3))</f>
        <v>10</v>
      </c>
      <c r="H69" s="10" t="str">
        <f>IF(LARGE([1]Turnaje!F338:BX338,4)=0,"",LARGE([1]Turnaje!F338:BX338,4))</f>
        <v/>
      </c>
      <c r="I69" s="10" t="str">
        <f>IF(LARGE([1]Turnaje!F338:BX338,5)=0,"",LARGE([1]Turnaje!F338:BX338,5))</f>
        <v/>
      </c>
      <c r="J69" s="10" t="str">
        <f>IF(LARGE([1]Turnaje!F338:BX338,6)=0,"",LARGE([1]Turnaje!F338:BX338,6))</f>
        <v/>
      </c>
      <c r="K69" s="10" t="str">
        <f>IF(LARGE([1]Turnaje!F338:BX338,7)=0,"",LARGE([1]Turnaje!F338:BX338,7))</f>
        <v/>
      </c>
      <c r="L69" s="10" t="str">
        <f>IF(LARGE([1]Turnaje!F338:BX338,8)=0,"",LARGE([1]Turnaje!F338:BX338,8))</f>
        <v/>
      </c>
      <c r="M69" s="9">
        <f>SUM(E69:L69)</f>
        <v>34</v>
      </c>
      <c r="N69" s="11">
        <f>COUNT(E69:L69)</f>
        <v>3</v>
      </c>
    </row>
    <row r="70" spans="1:14" x14ac:dyDescent="0.25">
      <c r="A70" s="8" t="s">
        <v>175</v>
      </c>
      <c r="B70" s="23" t="str">
        <f>IF([1]Turnaje!B330="","",[1]Turnaje!B330)</f>
        <v>VLASÁK Ondřej</v>
      </c>
      <c r="C70" s="23" t="str">
        <f>IF([1]Turnaje!C330="","",[1]Turnaje!C330)</f>
        <v>ZŠ Hamry nad Sázavou</v>
      </c>
      <c r="D70" s="106" t="str">
        <f>IF([1]Turnaje!E330="","",[1]Turnaje!E330)</f>
        <v>P</v>
      </c>
      <c r="E70" s="10">
        <f>IF(LARGE([1]Turnaje!F330:BX330,1)=0,"",LARGE([1]Turnaje!F330:BX330,1))</f>
        <v>33</v>
      </c>
      <c r="F70" s="10" t="str">
        <f>IF(LARGE([1]Turnaje!F330:BX330,2)=0,"",LARGE([1]Turnaje!F330:BX330,2))</f>
        <v/>
      </c>
      <c r="G70" s="10" t="str">
        <f>IF(LARGE([1]Turnaje!F330:BX330,3)=0,"",LARGE([1]Turnaje!F330:BX330,3))</f>
        <v/>
      </c>
      <c r="H70" s="10" t="str">
        <f>IF(LARGE([1]Turnaje!F330:BX330,4)=0,"",LARGE([1]Turnaje!F330:BX330,4))</f>
        <v/>
      </c>
      <c r="I70" s="10" t="str">
        <f>IF(LARGE([1]Turnaje!F330:BX330,5)=0,"",LARGE([1]Turnaje!F330:BX330,5))</f>
        <v/>
      </c>
      <c r="J70" s="10" t="str">
        <f>IF(LARGE([1]Turnaje!F330:BX330,6)=0,"",LARGE([1]Turnaje!F330:BX330,6))</f>
        <v/>
      </c>
      <c r="K70" s="10" t="str">
        <f>IF(LARGE([1]Turnaje!F330:BX330,7)=0,"",LARGE([1]Turnaje!F330:BX330,7))</f>
        <v/>
      </c>
      <c r="L70" s="10" t="str">
        <f>IF(LARGE([1]Turnaje!F330:BX330,8)=0,"",LARGE([1]Turnaje!F330:BX330,8))</f>
        <v/>
      </c>
      <c r="M70" s="9">
        <f>SUM(E70:L70)</f>
        <v>33</v>
      </c>
      <c r="N70" s="11">
        <f>COUNT(E70:L70)</f>
        <v>1</v>
      </c>
    </row>
    <row r="71" spans="1:14" x14ac:dyDescent="0.25">
      <c r="A71" s="8" t="s">
        <v>176</v>
      </c>
      <c r="B71" s="23" t="str">
        <f>IF([1]Turnaje!B300="","",[1]Turnaje!B300)</f>
        <v>ŠNAJDR Petr</v>
      </c>
      <c r="C71" s="23" t="str">
        <f>IF([1]Turnaje!C300="","",[1]Turnaje!C300)</f>
        <v>KSH ZŠ Meziboří</v>
      </c>
      <c r="D71" s="106" t="str">
        <f>IF([1]Turnaje!E300="","",[1]Turnaje!E300)</f>
        <v>P</v>
      </c>
      <c r="E71" s="10">
        <f>IF(LARGE([1]Turnaje!F300:BX300,1)=0,"",LARGE([1]Turnaje!F300:BX300,1))</f>
        <v>19</v>
      </c>
      <c r="F71" s="10">
        <f>IF(LARGE([1]Turnaje!F300:BX300,2)=0,"",LARGE([1]Turnaje!F300:BX300,2))</f>
        <v>14</v>
      </c>
      <c r="G71" s="10" t="str">
        <f>IF(LARGE([1]Turnaje!F300:BX300,3)=0,"",LARGE([1]Turnaje!F300:BX300,3))</f>
        <v/>
      </c>
      <c r="H71" s="10" t="str">
        <f>IF(LARGE([1]Turnaje!F300:BX300,4)=0,"",LARGE([1]Turnaje!F300:BX300,4))</f>
        <v/>
      </c>
      <c r="I71" s="10" t="str">
        <f>IF(LARGE([1]Turnaje!F300:BX300,5)=0,"",LARGE([1]Turnaje!F300:BX300,5))</f>
        <v/>
      </c>
      <c r="J71" s="10" t="str">
        <f>IF(LARGE([1]Turnaje!F300:BX300,6)=0,"",LARGE([1]Turnaje!F300:BX300,6))</f>
        <v/>
      </c>
      <c r="K71" s="10" t="str">
        <f>IF(LARGE([1]Turnaje!F300:BX300,7)=0,"",LARGE([1]Turnaje!F300:BX300,7))</f>
        <v/>
      </c>
      <c r="L71" s="10" t="str">
        <f>IF(LARGE([1]Turnaje!F300:BX300,8)=0,"",LARGE([1]Turnaje!F300:BX300,8))</f>
        <v/>
      </c>
      <c r="M71" s="9">
        <f>SUM(E71:L71)</f>
        <v>33</v>
      </c>
      <c r="N71" s="11">
        <f>COUNT(E71:L71)</f>
        <v>2</v>
      </c>
    </row>
    <row r="72" spans="1:14" x14ac:dyDescent="0.25">
      <c r="A72" s="8" t="s">
        <v>177</v>
      </c>
      <c r="B72" s="23" t="str">
        <f>IF([1]Turnaje!B48="","",[1]Turnaje!B48)</f>
        <v>DOSTÁL Jakub</v>
      </c>
      <c r="C72" s="23" t="str">
        <f>IF([1]Turnaje!C48="","",[1]Turnaje!C48)</f>
        <v>BHL Žďár nad Sázavou</v>
      </c>
      <c r="D72" s="106" t="str">
        <f>IF([1]Turnaje!E48="","",[1]Turnaje!E48)</f>
        <v>P</v>
      </c>
      <c r="E72" s="10">
        <f>IF(LARGE([1]Turnaje!F48:BX48,1)=0,"",LARGE([1]Turnaje!F48:BX48,1))</f>
        <v>32</v>
      </c>
      <c r="F72" s="10" t="str">
        <f>IF(LARGE([1]Turnaje!F48:BX48,2)=0,"",LARGE([1]Turnaje!F48:BX48,2))</f>
        <v/>
      </c>
      <c r="G72" s="10" t="str">
        <f>IF(LARGE([1]Turnaje!F48:BX48,3)=0,"",LARGE([1]Turnaje!F48:BX48,3))</f>
        <v/>
      </c>
      <c r="H72" s="10" t="str">
        <f>IF(LARGE([1]Turnaje!F48:BX48,4)=0,"",LARGE([1]Turnaje!F48:BX48,4))</f>
        <v/>
      </c>
      <c r="I72" s="10" t="str">
        <f>IF(LARGE([1]Turnaje!F48:BX48,5)=0,"",LARGE([1]Turnaje!F48:BX48,5))</f>
        <v/>
      </c>
      <c r="J72" s="10" t="str">
        <f>IF(LARGE([1]Turnaje!F48:BX48,6)=0,"",LARGE([1]Turnaje!F48:BX48,6))</f>
        <v/>
      </c>
      <c r="K72" s="10" t="str">
        <f>IF(LARGE([1]Turnaje!F48:BX48,7)=0,"",LARGE([1]Turnaje!F48:BX48,7))</f>
        <v/>
      </c>
      <c r="L72" s="10" t="str">
        <f>IF(LARGE([1]Turnaje!F48:BX48,8)=0,"",LARGE([1]Turnaje!F48:BX48,8))</f>
        <v/>
      </c>
      <c r="M72" s="9">
        <f>SUM(E72:L72)</f>
        <v>32</v>
      </c>
      <c r="N72" s="11">
        <f>COUNT(E72:L72)</f>
        <v>1</v>
      </c>
    </row>
    <row r="73" spans="1:14" x14ac:dyDescent="0.25">
      <c r="A73" s="8" t="s">
        <v>178</v>
      </c>
      <c r="B73" s="23" t="str">
        <f>IF([1]Turnaje!B321="","",[1]Turnaje!B321)</f>
        <v>VANČÍK Filip</v>
      </c>
      <c r="C73" s="23" t="str">
        <f>IF([1]Turnaje!C321="","",[1]Turnaje!C321)</f>
        <v>BHC TJ Sokol Bohumín</v>
      </c>
      <c r="D73" s="106" t="str">
        <f>IF([1]Turnaje!E321="","",[1]Turnaje!E321)</f>
        <v>Z</v>
      </c>
      <c r="E73" s="10">
        <f>IF(LARGE([1]Turnaje!F321:BX321,1)=0,"",LARGE([1]Turnaje!F321:BX321,1))</f>
        <v>32</v>
      </c>
      <c r="F73" s="10" t="str">
        <f>IF(LARGE([1]Turnaje!F321:BX321,2)=0,"",LARGE([1]Turnaje!F321:BX321,2))</f>
        <v/>
      </c>
      <c r="G73" s="10" t="str">
        <f>IF(LARGE([1]Turnaje!F321:BX321,3)=0,"",LARGE([1]Turnaje!F321:BX321,3))</f>
        <v/>
      </c>
      <c r="H73" s="10" t="str">
        <f>IF(LARGE([1]Turnaje!F321:BX321,4)=0,"",LARGE([1]Turnaje!F321:BX321,4))</f>
        <v/>
      </c>
      <c r="I73" s="10" t="str">
        <f>IF(LARGE([1]Turnaje!F321:BX321,5)=0,"",LARGE([1]Turnaje!F321:BX321,5))</f>
        <v/>
      </c>
      <c r="J73" s="10" t="str">
        <f>IF(LARGE([1]Turnaje!F321:BX321,6)=0,"",LARGE([1]Turnaje!F321:BX321,6))</f>
        <v/>
      </c>
      <c r="K73" s="10" t="str">
        <f>IF(LARGE([1]Turnaje!F321:BX321,7)=0,"",LARGE([1]Turnaje!F321:BX321,7))</f>
        <v/>
      </c>
      <c r="L73" s="10" t="str">
        <f>IF(LARGE([1]Turnaje!F321:BX321,8)=0,"",LARGE([1]Turnaje!F321:BX321,8))</f>
        <v/>
      </c>
      <c r="M73" s="9">
        <f>SUM(E73:L73)</f>
        <v>32</v>
      </c>
      <c r="N73" s="11">
        <f>COUNT(E73:L73)</f>
        <v>1</v>
      </c>
    </row>
    <row r="74" spans="1:14" x14ac:dyDescent="0.25">
      <c r="A74" s="8" t="s">
        <v>179</v>
      </c>
      <c r="B74" s="23" t="str">
        <f>IF([1]Turnaje!B331="","",[1]Turnaje!B331)</f>
        <v>VLASÁK Petr</v>
      </c>
      <c r="C74" s="23" t="str">
        <f>IF([1]Turnaje!C331="","",[1]Turnaje!C331)</f>
        <v>BHC 15.ZŠ Most</v>
      </c>
      <c r="D74" s="106" t="str">
        <f>IF([1]Turnaje!E331="","",[1]Turnaje!E331)</f>
        <v>Z</v>
      </c>
      <c r="E74" s="10">
        <f>IF(LARGE([1]Turnaje!F331:BX331,1)=0,"",LARGE([1]Turnaje!F331:BX331,1))</f>
        <v>32</v>
      </c>
      <c r="F74" s="10" t="str">
        <f>IF(LARGE([1]Turnaje!F331:BX331,2)=0,"",LARGE([1]Turnaje!F331:BX331,2))</f>
        <v/>
      </c>
      <c r="G74" s="10" t="str">
        <f>IF(LARGE([1]Turnaje!F331:BX331,3)=0,"",LARGE([1]Turnaje!F331:BX331,3))</f>
        <v/>
      </c>
      <c r="H74" s="10" t="str">
        <f>IF(LARGE([1]Turnaje!F331:BX331,4)=0,"",LARGE([1]Turnaje!F331:BX331,4))</f>
        <v/>
      </c>
      <c r="I74" s="10" t="str">
        <f>IF(LARGE([1]Turnaje!F331:BX331,5)=0,"",LARGE([1]Turnaje!F331:BX331,5))</f>
        <v/>
      </c>
      <c r="J74" s="10" t="str">
        <f>IF(LARGE([1]Turnaje!F331:BX331,6)=0,"",LARGE([1]Turnaje!F331:BX331,6))</f>
        <v/>
      </c>
      <c r="K74" s="10" t="str">
        <f>IF(LARGE([1]Turnaje!F331:BX331,7)=0,"",LARGE([1]Turnaje!F331:BX331,7))</f>
        <v/>
      </c>
      <c r="L74" s="10" t="str">
        <f>IF(LARGE([1]Turnaje!F331:BX331,8)=0,"",LARGE([1]Turnaje!F331:BX331,8))</f>
        <v/>
      </c>
      <c r="M74" s="9">
        <f>SUM(E74:L74)</f>
        <v>32</v>
      </c>
      <c r="N74" s="11">
        <f>COUNT(E74:L74)</f>
        <v>1</v>
      </c>
    </row>
    <row r="75" spans="1:14" x14ac:dyDescent="0.25">
      <c r="A75" s="8" t="s">
        <v>180</v>
      </c>
      <c r="B75" s="23" t="str">
        <f>IF([1]Turnaje!B232="","",[1]Turnaje!B232)</f>
        <v>PETERKA Petr</v>
      </c>
      <c r="C75" s="23" t="str">
        <f>IF([1]Turnaje!C232="","",[1]Turnaje!C232)</f>
        <v>KSH Draci Třebenice</v>
      </c>
      <c r="D75" s="106" t="str">
        <f>IF([1]Turnaje!E232="","",[1]Turnaje!E232)</f>
        <v>Z</v>
      </c>
      <c r="E75" s="10">
        <f>IF(LARGE([1]Turnaje!F232:BX232,1)=0,"",LARGE([1]Turnaje!F232:BX232,1))</f>
        <v>29</v>
      </c>
      <c r="F75" s="10">
        <f>IF(LARGE([1]Turnaje!F232:BX232,2)=0,"",LARGE([1]Turnaje!F232:BX232,2))</f>
        <v>3</v>
      </c>
      <c r="G75" s="10" t="str">
        <f>IF(LARGE([1]Turnaje!F232:BX232,3)=0,"",LARGE([1]Turnaje!F232:BX232,3))</f>
        <v/>
      </c>
      <c r="H75" s="10" t="str">
        <f>IF(LARGE([1]Turnaje!F232:BX232,4)=0,"",LARGE([1]Turnaje!F232:BX232,4))</f>
        <v/>
      </c>
      <c r="I75" s="10" t="str">
        <f>IF(LARGE([1]Turnaje!F232:BX232,5)=0,"",LARGE([1]Turnaje!F232:BX232,5))</f>
        <v/>
      </c>
      <c r="J75" s="10" t="str">
        <f>IF(LARGE([1]Turnaje!F232:BX232,6)=0,"",LARGE([1]Turnaje!F232:BX232,6))</f>
        <v/>
      </c>
      <c r="K75" s="10" t="str">
        <f>IF(LARGE([1]Turnaje!F232:BX232,7)=0,"",LARGE([1]Turnaje!F232:BX232,7))</f>
        <v/>
      </c>
      <c r="L75" s="10" t="str">
        <f>IF(LARGE([1]Turnaje!F232:BX232,8)=0,"",LARGE([1]Turnaje!F232:BX232,8))</f>
        <v/>
      </c>
      <c r="M75" s="9">
        <f>SUM(E75:L75)</f>
        <v>32</v>
      </c>
      <c r="N75" s="11">
        <f>COUNT(E75:L75)</f>
        <v>2</v>
      </c>
    </row>
    <row r="76" spans="1:14" x14ac:dyDescent="0.25">
      <c r="A76" s="8" t="s">
        <v>181</v>
      </c>
      <c r="B76" s="23" t="str">
        <f>IF([1]Turnaje!B340="","",[1]Turnaje!B340)</f>
        <v>VYDRA Tobiáš</v>
      </c>
      <c r="C76" s="23" t="str">
        <f>IF([1]Turnaje!C340="","",[1]Turnaje!C340)</f>
        <v>ZŠ Slovácká Břeclav</v>
      </c>
      <c r="D76" s="106" t="str">
        <f>IF([1]Turnaje!E340="","",[1]Turnaje!E340)</f>
        <v>P</v>
      </c>
      <c r="E76" s="10">
        <f>IF(LARGE([1]Turnaje!F340:BX340,1)=0,"",LARGE([1]Turnaje!F340:BX340,1))</f>
        <v>31</v>
      </c>
      <c r="F76" s="10" t="str">
        <f>IF(LARGE([1]Turnaje!F340:BX340,2)=0,"",LARGE([1]Turnaje!F340:BX340,2))</f>
        <v/>
      </c>
      <c r="G76" s="10" t="str">
        <f>IF(LARGE([1]Turnaje!F340:BX340,3)=0,"",LARGE([1]Turnaje!F340:BX340,3))</f>
        <v/>
      </c>
      <c r="H76" s="10" t="str">
        <f>IF(LARGE([1]Turnaje!F340:BX340,4)=0,"",LARGE([1]Turnaje!F340:BX340,4))</f>
        <v/>
      </c>
      <c r="I76" s="10" t="str">
        <f>IF(LARGE([1]Turnaje!F340:BX340,5)=0,"",LARGE([1]Turnaje!F340:BX340,5))</f>
        <v/>
      </c>
      <c r="J76" s="10" t="str">
        <f>IF(LARGE([1]Turnaje!F340:BX340,6)=0,"",LARGE([1]Turnaje!F340:BX340,6))</f>
        <v/>
      </c>
      <c r="K76" s="10" t="str">
        <f>IF(LARGE([1]Turnaje!F340:BX340,7)=0,"",LARGE([1]Turnaje!F340:BX340,7))</f>
        <v/>
      </c>
      <c r="L76" s="10" t="str">
        <f>IF(LARGE([1]Turnaje!F340:BX340,8)=0,"",LARGE([1]Turnaje!F340:BX340,8))</f>
        <v/>
      </c>
      <c r="M76" s="9">
        <f>SUM(E76:L76)</f>
        <v>31</v>
      </c>
      <c r="N76" s="11">
        <f>COUNT(E76:L76)</f>
        <v>1</v>
      </c>
    </row>
    <row r="77" spans="1:14" x14ac:dyDescent="0.25">
      <c r="A77" s="8" t="s">
        <v>182</v>
      </c>
      <c r="B77" s="23" t="str">
        <f>IF([1]Turnaje!B148="","",[1]Turnaje!B148)</f>
        <v>KOVÁŘ Jan</v>
      </c>
      <c r="C77" s="23" t="str">
        <f>IF([1]Turnaje!C148="","",[1]Turnaje!C148)</f>
        <v>KSH ZŠ Meziboří</v>
      </c>
      <c r="D77" s="106" t="str">
        <f>IF([1]Turnaje!E148="","",[1]Turnaje!E148)</f>
        <v>P</v>
      </c>
      <c r="E77" s="10">
        <f>IF(LARGE([1]Turnaje!F148:BX148,1)=0,"",LARGE([1]Turnaje!F148:BX148,1))</f>
        <v>16</v>
      </c>
      <c r="F77" s="10">
        <f>IF(LARGE([1]Turnaje!F148:BX148,2)=0,"",LARGE([1]Turnaje!F148:BX148,2))</f>
        <v>15</v>
      </c>
      <c r="G77" s="10" t="str">
        <f>IF(LARGE([1]Turnaje!F148:BX148,3)=0,"",LARGE([1]Turnaje!F148:BX148,3))</f>
        <v/>
      </c>
      <c r="H77" s="10" t="str">
        <f>IF(LARGE([1]Turnaje!F148:BX148,4)=0,"",LARGE([1]Turnaje!F148:BX148,4))</f>
        <v/>
      </c>
      <c r="I77" s="10" t="str">
        <f>IF(LARGE([1]Turnaje!F148:BX148,5)=0,"",LARGE([1]Turnaje!F148:BX148,5))</f>
        <v/>
      </c>
      <c r="J77" s="10" t="str">
        <f>IF(LARGE([1]Turnaje!F148:BX148,6)=0,"",LARGE([1]Turnaje!F148:BX148,6))</f>
        <v/>
      </c>
      <c r="K77" s="10" t="str">
        <f>IF(LARGE([1]Turnaje!F148:BX148,7)=0,"",LARGE([1]Turnaje!F148:BX148,7))</f>
        <v/>
      </c>
      <c r="L77" s="10" t="str">
        <f>IF(LARGE([1]Turnaje!F148:BX148,8)=0,"",LARGE([1]Turnaje!F148:BX148,8))</f>
        <v/>
      </c>
      <c r="M77" s="9">
        <f>SUM(E77:L77)</f>
        <v>31</v>
      </c>
      <c r="N77" s="11">
        <f>COUNT(E77:L77)</f>
        <v>2</v>
      </c>
    </row>
    <row r="78" spans="1:14" x14ac:dyDescent="0.25">
      <c r="A78" s="8" t="s">
        <v>183</v>
      </c>
      <c r="B78" s="23" t="str">
        <f>IF([1]Turnaje!B100="","",[1]Turnaje!B100)</f>
        <v>HONSA Jan jun.</v>
      </c>
      <c r="C78" s="23" t="str">
        <f>IF([1]Turnaje!C100="","",[1]Turnaje!C100)</f>
        <v>SHL WIP Reklama D. Voda</v>
      </c>
      <c r="D78" s="106" t="str">
        <f>IF([1]Turnaje!E100="","",[1]Turnaje!E100)</f>
        <v>P</v>
      </c>
      <c r="E78" s="10">
        <f>IF(LARGE([1]Turnaje!F100:BX100,1)=0,"",LARGE([1]Turnaje!F100:BX100,1))</f>
        <v>30</v>
      </c>
      <c r="F78" s="10" t="str">
        <f>IF(LARGE([1]Turnaje!F100:BX100,2)=0,"",LARGE([1]Turnaje!F100:BX100,2))</f>
        <v/>
      </c>
      <c r="G78" s="10" t="str">
        <f>IF(LARGE([1]Turnaje!F100:BX100,3)=0,"",LARGE([1]Turnaje!F100:BX100,3))</f>
        <v/>
      </c>
      <c r="H78" s="10" t="str">
        <f>IF(LARGE([1]Turnaje!F100:BX100,4)=0,"",LARGE([1]Turnaje!F100:BX100,4))</f>
        <v/>
      </c>
      <c r="I78" s="10" t="str">
        <f>IF(LARGE([1]Turnaje!F100:BX100,5)=0,"",LARGE([1]Turnaje!F100:BX100,5))</f>
        <v/>
      </c>
      <c r="J78" s="10" t="str">
        <f>IF(LARGE([1]Turnaje!F100:BX100,6)=0,"",LARGE([1]Turnaje!F100:BX100,6))</f>
        <v/>
      </c>
      <c r="K78" s="10" t="str">
        <f>IF(LARGE([1]Turnaje!F100:BX100,7)=0,"",LARGE([1]Turnaje!F100:BX100,7))</f>
        <v/>
      </c>
      <c r="L78" s="10" t="str">
        <f>IF(LARGE([1]Turnaje!F100:BX100,8)=0,"",LARGE([1]Turnaje!F100:BX100,8))</f>
        <v/>
      </c>
      <c r="M78" s="9">
        <f>SUM(E78:L78)</f>
        <v>30</v>
      </c>
      <c r="N78" s="11">
        <f>COUNT(E78:L78)</f>
        <v>1</v>
      </c>
    </row>
    <row r="79" spans="1:14" x14ac:dyDescent="0.25">
      <c r="A79" s="8" t="s">
        <v>184</v>
      </c>
      <c r="B79" s="23" t="str">
        <f>IF([1]Turnaje!B267="","",[1]Turnaje!B267)</f>
        <v>SALAČ Jakub</v>
      </c>
      <c r="C79" s="23" t="str">
        <f>IF([1]Turnaje!C267="","",[1]Turnaje!C267)</f>
        <v>KSH Draci Třebenice</v>
      </c>
      <c r="D79" s="106" t="str">
        <f>IF([1]Turnaje!E267="","",[1]Turnaje!E267)</f>
        <v>Z</v>
      </c>
      <c r="E79" s="10">
        <f>IF(LARGE([1]Turnaje!F267:BX267,1)=0,"",LARGE([1]Turnaje!F267:BX267,1))</f>
        <v>30</v>
      </c>
      <c r="F79" s="10" t="str">
        <f>IF(LARGE([1]Turnaje!F267:BX267,2)=0,"",LARGE([1]Turnaje!F267:BX267,2))</f>
        <v/>
      </c>
      <c r="G79" s="10" t="str">
        <f>IF(LARGE([1]Turnaje!F267:BX267,3)=0,"",LARGE([1]Turnaje!F267:BX267,3))</f>
        <v/>
      </c>
      <c r="H79" s="10" t="str">
        <f>IF(LARGE([1]Turnaje!F267:BX267,4)=0,"",LARGE([1]Turnaje!F267:BX267,4))</f>
        <v/>
      </c>
      <c r="I79" s="10" t="str">
        <f>IF(LARGE([1]Turnaje!F267:BX267,5)=0,"",LARGE([1]Turnaje!F267:BX267,5))</f>
        <v/>
      </c>
      <c r="J79" s="10" t="str">
        <f>IF(LARGE([1]Turnaje!F267:BX267,6)=0,"",LARGE([1]Turnaje!F267:BX267,6))</f>
        <v/>
      </c>
      <c r="K79" s="10" t="str">
        <f>IF(LARGE([1]Turnaje!F267:BX267,7)=0,"",LARGE([1]Turnaje!F267:BX267,7))</f>
        <v/>
      </c>
      <c r="L79" s="10" t="str">
        <f>IF(LARGE([1]Turnaje!F267:BX267,8)=0,"",LARGE([1]Turnaje!F267:BX267,8))</f>
        <v/>
      </c>
      <c r="M79" s="9">
        <f>SUM(E79:L79)</f>
        <v>30</v>
      </c>
      <c r="N79" s="11">
        <f>COUNT(E79:L79)</f>
        <v>1</v>
      </c>
    </row>
    <row r="80" spans="1:14" x14ac:dyDescent="0.25">
      <c r="A80" s="8" t="s">
        <v>185</v>
      </c>
      <c r="B80" s="23" t="str">
        <f>IF([1]Turnaje!B17="","",[1]Turnaje!B17)</f>
        <v>BOHÁČ Ondřej</v>
      </c>
      <c r="C80" s="23" t="str">
        <f>IF([1]Turnaje!C17="","",[1]Turnaje!C17)</f>
        <v>BHC 15.ZŠ Most</v>
      </c>
      <c r="D80" s="106" t="str">
        <f>IF([1]Turnaje!E17="","",[1]Turnaje!E17)</f>
        <v>Z</v>
      </c>
      <c r="E80" s="10">
        <f>IF(LARGE([1]Turnaje!F17:BX17,1)=0,"",LARGE([1]Turnaje!F17:BX17,1))</f>
        <v>28</v>
      </c>
      <c r="F80" s="10" t="str">
        <f>IF(LARGE([1]Turnaje!F17:BX17,2)=0,"",LARGE([1]Turnaje!F17:BX17,2))</f>
        <v/>
      </c>
      <c r="G80" s="10" t="str">
        <f>IF(LARGE([1]Turnaje!F17:BX17,3)=0,"",LARGE([1]Turnaje!F17:BX17,3))</f>
        <v/>
      </c>
      <c r="H80" s="10" t="str">
        <f>IF(LARGE([1]Turnaje!F17:BX17,4)=0,"",LARGE([1]Turnaje!F17:BX17,4))</f>
        <v/>
      </c>
      <c r="I80" s="10" t="str">
        <f>IF(LARGE([1]Turnaje!F17:BX17,5)=0,"",LARGE([1]Turnaje!F17:BX17,5))</f>
        <v/>
      </c>
      <c r="J80" s="10" t="str">
        <f>IF(LARGE([1]Turnaje!F17:BX17,6)=0,"",LARGE([1]Turnaje!F17:BX17,6))</f>
        <v/>
      </c>
      <c r="K80" s="10" t="str">
        <f>IF(LARGE([1]Turnaje!F17:BX17,7)=0,"",LARGE([1]Turnaje!F17:BX17,7))</f>
        <v/>
      </c>
      <c r="L80" s="10" t="str">
        <f>IF(LARGE([1]Turnaje!F17:BX17,8)=0,"",LARGE([1]Turnaje!F17:BX17,8))</f>
        <v/>
      </c>
      <c r="M80" s="9">
        <f>SUM(E80:L80)</f>
        <v>28</v>
      </c>
      <c r="N80" s="11">
        <f>COUNT(E80:L80)</f>
        <v>1</v>
      </c>
    </row>
    <row r="81" spans="1:14" x14ac:dyDescent="0.25">
      <c r="A81" s="8" t="s">
        <v>186</v>
      </c>
      <c r="B81" s="23" t="str">
        <f>IF([1]Turnaje!B60="","",[1]Turnaje!B60)</f>
        <v>FIALA Tomáš</v>
      </c>
      <c r="C81" s="23" t="str">
        <f>IF([1]Turnaje!C60="","",[1]Turnaje!C60)</f>
        <v>ZŠ Slovácká Břeclav</v>
      </c>
      <c r="D81" s="106" t="str">
        <f>IF([1]Turnaje!E60="","",[1]Turnaje!E60)</f>
        <v>P</v>
      </c>
      <c r="E81" s="10">
        <f>IF(LARGE([1]Turnaje!F60:BX60,1)=0,"",LARGE([1]Turnaje!F60:BX60,1))</f>
        <v>28</v>
      </c>
      <c r="F81" s="10" t="str">
        <f>IF(LARGE([1]Turnaje!F60:BX60,2)=0,"",LARGE([1]Turnaje!F60:BX60,2))</f>
        <v/>
      </c>
      <c r="G81" s="10" t="str">
        <f>IF(LARGE([1]Turnaje!F60:BX60,3)=0,"",LARGE([1]Turnaje!F60:BX60,3))</f>
        <v/>
      </c>
      <c r="H81" s="10" t="str">
        <f>IF(LARGE([1]Turnaje!F60:BX60,4)=0,"",LARGE([1]Turnaje!F60:BX60,4))</f>
        <v/>
      </c>
      <c r="I81" s="10" t="str">
        <f>IF(LARGE([1]Turnaje!F60:BX60,5)=0,"",LARGE([1]Turnaje!F60:BX60,5))</f>
        <v/>
      </c>
      <c r="J81" s="10" t="str">
        <f>IF(LARGE([1]Turnaje!F60:BX60,6)=0,"",LARGE([1]Turnaje!F60:BX60,6))</f>
        <v/>
      </c>
      <c r="K81" s="10" t="str">
        <f>IF(LARGE([1]Turnaje!F60:BX60,7)=0,"",LARGE([1]Turnaje!F60:BX60,7))</f>
        <v/>
      </c>
      <c r="L81" s="10" t="str">
        <f>IF(LARGE([1]Turnaje!F60:BX60,8)=0,"",LARGE([1]Turnaje!F60:BX60,8))</f>
        <v/>
      </c>
      <c r="M81" s="9">
        <f>SUM(E81:L81)</f>
        <v>28</v>
      </c>
      <c r="N81" s="11">
        <f>COUNT(E81:L81)</f>
        <v>1</v>
      </c>
    </row>
    <row r="82" spans="1:14" x14ac:dyDescent="0.25">
      <c r="A82" s="8" t="s">
        <v>213</v>
      </c>
      <c r="B82" s="23" t="str">
        <f>IF([1]Turnaje!B136="","",[1]Turnaje!B136)</f>
        <v>KOCUR Jan</v>
      </c>
      <c r="C82" s="23" t="str">
        <f>IF([1]Turnaje!C136="","",[1]Turnaje!C136)</f>
        <v>ZŠ Janov</v>
      </c>
      <c r="D82" s="106" t="str">
        <f>IF([1]Turnaje!E136="","",[1]Turnaje!E136)</f>
        <v>Z</v>
      </c>
      <c r="E82" s="10">
        <f>IF(LARGE([1]Turnaje!F136:BX136,1)=0,"",LARGE([1]Turnaje!F136:BX136,1))</f>
        <v>28</v>
      </c>
      <c r="F82" s="10" t="str">
        <f>IF(LARGE([1]Turnaje!F136:BX136,2)=0,"",LARGE([1]Turnaje!F136:BX136,2))</f>
        <v/>
      </c>
      <c r="G82" s="10" t="str">
        <f>IF(LARGE([1]Turnaje!F136:BX136,3)=0,"",LARGE([1]Turnaje!F136:BX136,3))</f>
        <v/>
      </c>
      <c r="H82" s="10" t="str">
        <f>IF(LARGE([1]Turnaje!F136:BX136,4)=0,"",LARGE([1]Turnaje!F136:BX136,4))</f>
        <v/>
      </c>
      <c r="I82" s="10" t="str">
        <f>IF(LARGE([1]Turnaje!F136:BX136,5)=0,"",LARGE([1]Turnaje!F136:BX136,5))</f>
        <v/>
      </c>
      <c r="J82" s="10" t="str">
        <f>IF(LARGE([1]Turnaje!F136:BX136,6)=0,"",LARGE([1]Turnaje!F136:BX136,6))</f>
        <v/>
      </c>
      <c r="K82" s="10" t="str">
        <f>IF(LARGE([1]Turnaje!F136:BX136,7)=0,"",LARGE([1]Turnaje!F136:BX136,7))</f>
        <v/>
      </c>
      <c r="L82" s="10" t="str">
        <f>IF(LARGE([1]Turnaje!F136:BX136,8)=0,"",LARGE([1]Turnaje!F136:BX136,8))</f>
        <v/>
      </c>
      <c r="M82" s="9">
        <f>SUM(E82:L82)</f>
        <v>28</v>
      </c>
      <c r="N82" s="11">
        <f>COUNT(E82:L82)</f>
        <v>1</v>
      </c>
    </row>
    <row r="83" spans="1:14" x14ac:dyDescent="0.25">
      <c r="A83" s="8" t="s">
        <v>214</v>
      </c>
      <c r="B83" s="23" t="str">
        <f>IF([1]Turnaje!B206="","",[1]Turnaje!B206)</f>
        <v>MRNKA Jan</v>
      </c>
      <c r="C83" s="23" t="str">
        <f>IF([1]Turnaje!C206="","",[1]Turnaje!C206)</f>
        <v>Sharks 4.ZŠ Most</v>
      </c>
      <c r="D83" s="106" t="str">
        <f>IF([1]Turnaje!E206="","",[1]Turnaje!E206)</f>
        <v>P</v>
      </c>
      <c r="E83" s="10">
        <f>IF(LARGE([1]Turnaje!F206:BX206,1)=0,"",LARGE([1]Turnaje!F206:BX206,1))</f>
        <v>15</v>
      </c>
      <c r="F83" s="10">
        <f>IF(LARGE([1]Turnaje!F206:BX206,2)=0,"",LARGE([1]Turnaje!F206:BX206,2))</f>
        <v>13</v>
      </c>
      <c r="G83" s="10" t="str">
        <f>IF(LARGE([1]Turnaje!F206:BX206,3)=0,"",LARGE([1]Turnaje!F206:BX206,3))</f>
        <v/>
      </c>
      <c r="H83" s="10" t="str">
        <f>IF(LARGE([1]Turnaje!F206:BX206,4)=0,"",LARGE([1]Turnaje!F206:BX206,4))</f>
        <v/>
      </c>
      <c r="I83" s="10" t="str">
        <f>IF(LARGE([1]Turnaje!F206:BX206,5)=0,"",LARGE([1]Turnaje!F206:BX206,5))</f>
        <v/>
      </c>
      <c r="J83" s="10" t="str">
        <f>IF(LARGE([1]Turnaje!F206:BX206,6)=0,"",LARGE([1]Turnaje!F206:BX206,6))</f>
        <v/>
      </c>
      <c r="K83" s="10" t="str">
        <f>IF(LARGE([1]Turnaje!F206:BX206,7)=0,"",LARGE([1]Turnaje!F206:BX206,7))</f>
        <v/>
      </c>
      <c r="L83" s="10" t="str">
        <f>IF(LARGE([1]Turnaje!F206:BX206,8)=0,"",LARGE([1]Turnaje!F206:BX206,8))</f>
        <v/>
      </c>
      <c r="M83" s="9">
        <f>SUM(E83:L83)</f>
        <v>28</v>
      </c>
      <c r="N83" s="11">
        <f>COUNT(E83:L83)</f>
        <v>2</v>
      </c>
    </row>
    <row r="84" spans="1:14" x14ac:dyDescent="0.25">
      <c r="A84" s="8" t="s">
        <v>215</v>
      </c>
      <c r="B84" s="23" t="str">
        <f>IF([1]Turnaje!B228="","",[1]Turnaje!B228)</f>
        <v>PEČINKA Václav</v>
      </c>
      <c r="C84" s="23" t="str">
        <f>IF([1]Turnaje!C228="","",[1]Turnaje!C228)</f>
        <v>ZŠ Hamry nad Sázavou</v>
      </c>
      <c r="D84" s="106" t="str">
        <f>IF([1]Turnaje!E228="","",[1]Turnaje!E228)</f>
        <v>P</v>
      </c>
      <c r="E84" s="10">
        <f>IF(LARGE([1]Turnaje!F228:BX228,1)=0,"",LARGE([1]Turnaje!F228:BX228,1))</f>
        <v>27</v>
      </c>
      <c r="F84" s="10" t="str">
        <f>IF(LARGE([1]Turnaje!F228:BX228,2)=0,"",LARGE([1]Turnaje!F228:BX228,2))</f>
        <v/>
      </c>
      <c r="G84" s="10" t="str">
        <f>IF(LARGE([1]Turnaje!F228:BX228,3)=0,"",LARGE([1]Turnaje!F228:BX228,3))</f>
        <v/>
      </c>
      <c r="H84" s="10" t="str">
        <f>IF(LARGE([1]Turnaje!F228:BX228,4)=0,"",LARGE([1]Turnaje!F228:BX228,4))</f>
        <v/>
      </c>
      <c r="I84" s="10" t="str">
        <f>IF(LARGE([1]Turnaje!F228:BX228,5)=0,"",LARGE([1]Turnaje!F228:BX228,5))</f>
        <v/>
      </c>
      <c r="J84" s="10" t="str">
        <f>IF(LARGE([1]Turnaje!F228:BX228,6)=0,"",LARGE([1]Turnaje!F228:BX228,6))</f>
        <v/>
      </c>
      <c r="K84" s="10" t="str">
        <f>IF(LARGE([1]Turnaje!F228:BX228,7)=0,"",LARGE([1]Turnaje!F228:BX228,7))</f>
        <v/>
      </c>
      <c r="L84" s="10" t="str">
        <f>IF(LARGE([1]Turnaje!F228:BX228,8)=0,"",LARGE([1]Turnaje!F228:BX228,8))</f>
        <v/>
      </c>
      <c r="M84" s="9">
        <f>SUM(E84:L84)</f>
        <v>27</v>
      </c>
      <c r="N84" s="11">
        <f>COUNT(E84:L84)</f>
        <v>1</v>
      </c>
    </row>
    <row r="85" spans="1:14" x14ac:dyDescent="0.25">
      <c r="A85" s="8" t="s">
        <v>216</v>
      </c>
      <c r="B85" s="23" t="str">
        <f>IF([1]Turnaje!B341="","",[1]Turnaje!B341)</f>
        <v>VYMYSLICKÝ Tomáš</v>
      </c>
      <c r="C85" s="23" t="str">
        <f>IF([1]Turnaje!C341="","",[1]Turnaje!C341)</f>
        <v>Gunners Břeclav</v>
      </c>
      <c r="D85" s="106" t="str">
        <f>IF([1]Turnaje!E341="","",[1]Turnaje!E341)</f>
        <v>Z</v>
      </c>
      <c r="E85" s="10">
        <f>IF(LARGE([1]Turnaje!F341:BX341,1)=0,"",LARGE([1]Turnaje!F341:BX341,1))</f>
        <v>15</v>
      </c>
      <c r="F85" s="10">
        <f>IF(LARGE([1]Turnaje!F341:BX341,2)=0,"",LARGE([1]Turnaje!F341:BX341,2))</f>
        <v>7</v>
      </c>
      <c r="G85" s="10">
        <f>IF(LARGE([1]Turnaje!F341:BX341,3)=0,"",LARGE([1]Turnaje!F341:BX341,3))</f>
        <v>5</v>
      </c>
      <c r="H85" s="10" t="str">
        <f>IF(LARGE([1]Turnaje!F341:BX341,4)=0,"",LARGE([1]Turnaje!F341:BX341,4))</f>
        <v/>
      </c>
      <c r="I85" s="10" t="str">
        <f>IF(LARGE([1]Turnaje!F341:BX341,5)=0,"",LARGE([1]Turnaje!F341:BX341,5))</f>
        <v/>
      </c>
      <c r="J85" s="10" t="str">
        <f>IF(LARGE([1]Turnaje!F341:BX341,6)=0,"",LARGE([1]Turnaje!F341:BX341,6))</f>
        <v/>
      </c>
      <c r="K85" s="10" t="str">
        <f>IF(LARGE([1]Turnaje!F341:BX341,7)=0,"",LARGE([1]Turnaje!F341:BX341,7))</f>
        <v/>
      </c>
      <c r="L85" s="10" t="str">
        <f>IF(LARGE([1]Turnaje!F341:BX341,8)=0,"",LARGE([1]Turnaje!F341:BX341,8))</f>
        <v/>
      </c>
      <c r="M85" s="9">
        <f>SUM(E85:L85)</f>
        <v>27</v>
      </c>
      <c r="N85" s="11">
        <f>COUNT(E85:L85)</f>
        <v>3</v>
      </c>
    </row>
    <row r="86" spans="1:14" x14ac:dyDescent="0.25">
      <c r="A86" s="8" t="s">
        <v>217</v>
      </c>
      <c r="B86" s="23" t="str">
        <f>IF([1]Turnaje!B150="","",[1]Turnaje!B150)</f>
        <v>KOVAŘÍK Adam</v>
      </c>
      <c r="C86" s="23" t="str">
        <f>IF([1]Turnaje!C150="","",[1]Turnaje!C150)</f>
        <v>ZŠ Slovácká Břeclav</v>
      </c>
      <c r="D86" s="106" t="str">
        <f>IF([1]Turnaje!E150="","",[1]Turnaje!E150)</f>
        <v>P</v>
      </c>
      <c r="E86" s="10">
        <f>IF(LARGE([1]Turnaje!F150:BX150,1)=0,"",LARGE([1]Turnaje!F150:BX150,1))</f>
        <v>26</v>
      </c>
      <c r="F86" s="10" t="str">
        <f>IF(LARGE([1]Turnaje!F150:BX150,2)=0,"",LARGE([1]Turnaje!F150:BX150,2))</f>
        <v/>
      </c>
      <c r="G86" s="10" t="str">
        <f>IF(LARGE([1]Turnaje!F150:BX150,3)=0,"",LARGE([1]Turnaje!F150:BX150,3))</f>
        <v/>
      </c>
      <c r="H86" s="10" t="str">
        <f>IF(LARGE([1]Turnaje!F150:BX150,4)=0,"",LARGE([1]Turnaje!F150:BX150,4))</f>
        <v/>
      </c>
      <c r="I86" s="10" t="str">
        <f>IF(LARGE([1]Turnaje!F150:BX150,5)=0,"",LARGE([1]Turnaje!F150:BX150,5))</f>
        <v/>
      </c>
      <c r="J86" s="10" t="str">
        <f>IF(LARGE([1]Turnaje!F150:BX150,6)=0,"",LARGE([1]Turnaje!F150:BX150,6))</f>
        <v/>
      </c>
      <c r="K86" s="10" t="str">
        <f>IF(LARGE([1]Turnaje!F150:BX150,7)=0,"",LARGE([1]Turnaje!F150:BX150,7))</f>
        <v/>
      </c>
      <c r="L86" s="10" t="str">
        <f>IF(LARGE([1]Turnaje!F150:BX150,8)=0,"",LARGE([1]Turnaje!F150:BX150,8))</f>
        <v/>
      </c>
      <c r="M86" s="9">
        <f>SUM(E86:L86)</f>
        <v>26</v>
      </c>
      <c r="N86" s="11">
        <f>COUNT(E86:L86)</f>
        <v>1</v>
      </c>
    </row>
    <row r="87" spans="1:14" x14ac:dyDescent="0.25">
      <c r="A87" s="8" t="s">
        <v>218</v>
      </c>
      <c r="B87" s="23" t="str">
        <f>IF([1]Turnaje!B257="","",[1]Turnaje!B257)</f>
        <v>PTÁČEK Adam</v>
      </c>
      <c r="C87" s="23" t="str">
        <f>IF([1]Turnaje!C257="","",[1]Turnaje!C257)</f>
        <v>BHL Žďár nad Sázavou</v>
      </c>
      <c r="D87" s="106" t="str">
        <f>IF([1]Turnaje!E257="","",[1]Turnaje!E257)</f>
        <v>P</v>
      </c>
      <c r="E87" s="10">
        <f>IF(LARGE([1]Turnaje!F257:BX257,1)=0,"",LARGE([1]Turnaje!F257:BX257,1))</f>
        <v>26</v>
      </c>
      <c r="F87" s="10" t="str">
        <f>IF(LARGE([1]Turnaje!F257:BX257,2)=0,"",LARGE([1]Turnaje!F257:BX257,2))</f>
        <v/>
      </c>
      <c r="G87" s="10" t="str">
        <f>IF(LARGE([1]Turnaje!F257:BX257,3)=0,"",LARGE([1]Turnaje!F257:BX257,3))</f>
        <v/>
      </c>
      <c r="H87" s="10" t="str">
        <f>IF(LARGE([1]Turnaje!F257:BX257,4)=0,"",LARGE([1]Turnaje!F257:BX257,4))</f>
        <v/>
      </c>
      <c r="I87" s="10" t="str">
        <f>IF(LARGE([1]Turnaje!F257:BX257,5)=0,"",LARGE([1]Turnaje!F257:BX257,5))</f>
        <v/>
      </c>
      <c r="J87" s="10" t="str">
        <f>IF(LARGE([1]Turnaje!F257:BX257,6)=0,"",LARGE([1]Turnaje!F257:BX257,6))</f>
        <v/>
      </c>
      <c r="K87" s="10" t="str">
        <f>IF(LARGE([1]Turnaje!F257:BX257,7)=0,"",LARGE([1]Turnaje!F257:BX257,7))</f>
        <v/>
      </c>
      <c r="L87" s="10" t="str">
        <f>IF(LARGE([1]Turnaje!F257:BX257,8)=0,"",LARGE([1]Turnaje!F257:BX257,8))</f>
        <v/>
      </c>
      <c r="M87" s="9">
        <f>SUM(E87:L87)</f>
        <v>26</v>
      </c>
      <c r="N87" s="11">
        <f>COUNT(E87:L87)</f>
        <v>1</v>
      </c>
    </row>
    <row r="88" spans="1:14" x14ac:dyDescent="0.25">
      <c r="A88" s="8" t="s">
        <v>219</v>
      </c>
      <c r="B88" s="23" t="str">
        <f>IF([1]Turnaje!B160="","",[1]Turnaje!B160)</f>
        <v>KŘIVÁNEK Ondřej</v>
      </c>
      <c r="C88" s="23" t="str">
        <f>IF([1]Turnaje!C160="","",[1]Turnaje!C160)</f>
        <v>KSH ZŠ Meziboří</v>
      </c>
      <c r="D88" s="106" t="str">
        <f>IF([1]Turnaje!E160="","",[1]Turnaje!E160)</f>
        <v>P</v>
      </c>
      <c r="E88" s="10">
        <f>IF(LARGE([1]Turnaje!F160:BX160,1)=0,"",LARGE([1]Turnaje!F160:BX160,1))</f>
        <v>21</v>
      </c>
      <c r="F88" s="10">
        <f>IF(LARGE([1]Turnaje!F160:BX160,2)=0,"",LARGE([1]Turnaje!F160:BX160,2))</f>
        <v>5</v>
      </c>
      <c r="G88" s="10" t="str">
        <f>IF(LARGE([1]Turnaje!F160:BX160,3)=0,"",LARGE([1]Turnaje!F160:BX160,3))</f>
        <v/>
      </c>
      <c r="H88" s="10" t="str">
        <f>IF(LARGE([1]Turnaje!F160:BX160,4)=0,"",LARGE([1]Turnaje!F160:BX160,4))</f>
        <v/>
      </c>
      <c r="I88" s="10" t="str">
        <f>IF(LARGE([1]Turnaje!F160:BX160,5)=0,"",LARGE([1]Turnaje!F160:BX160,5))</f>
        <v/>
      </c>
      <c r="J88" s="10" t="str">
        <f>IF(LARGE([1]Turnaje!F160:BX160,6)=0,"",LARGE([1]Turnaje!F160:BX160,6))</f>
        <v/>
      </c>
      <c r="K88" s="10" t="str">
        <f>IF(LARGE([1]Turnaje!F160:BX160,7)=0,"",LARGE([1]Turnaje!F160:BX160,7))</f>
        <v/>
      </c>
      <c r="L88" s="10" t="str">
        <f>IF(LARGE([1]Turnaje!F160:BX160,8)=0,"",LARGE([1]Turnaje!F160:BX160,8))</f>
        <v/>
      </c>
      <c r="M88" s="9">
        <f>SUM(E88:L88)</f>
        <v>26</v>
      </c>
      <c r="N88" s="11">
        <f>COUNT(E88:L88)</f>
        <v>2</v>
      </c>
    </row>
    <row r="89" spans="1:14" x14ac:dyDescent="0.25">
      <c r="A89" s="8" t="s">
        <v>220</v>
      </c>
      <c r="B89" s="23" t="str">
        <f>IF([1]Turnaje!B151="","",[1]Turnaje!B151)</f>
        <v>KOVAŘÍK David</v>
      </c>
      <c r="C89" s="23" t="str">
        <f>IF([1]Turnaje!C151="","",[1]Turnaje!C151)</f>
        <v>ZŠ Slovácká Břeclav</v>
      </c>
      <c r="D89" s="106" t="str">
        <f>IF([1]Turnaje!E151="","",[1]Turnaje!E151)</f>
        <v>P</v>
      </c>
      <c r="E89" s="10">
        <f>IF(LARGE([1]Turnaje!F151:BX151,1)=0,"",LARGE([1]Turnaje!F151:BX151,1))</f>
        <v>24</v>
      </c>
      <c r="F89" s="10" t="str">
        <f>IF(LARGE([1]Turnaje!F151:BX151,2)=0,"",LARGE([1]Turnaje!F151:BX151,2))</f>
        <v/>
      </c>
      <c r="G89" s="10" t="str">
        <f>IF(LARGE([1]Turnaje!F151:BX151,3)=0,"",LARGE([1]Turnaje!F151:BX151,3))</f>
        <v/>
      </c>
      <c r="H89" s="10" t="str">
        <f>IF(LARGE([1]Turnaje!F151:BX151,4)=0,"",LARGE([1]Turnaje!F151:BX151,4))</f>
        <v/>
      </c>
      <c r="I89" s="10" t="str">
        <f>IF(LARGE([1]Turnaje!F151:BX151,5)=0,"",LARGE([1]Turnaje!F151:BX151,5))</f>
        <v/>
      </c>
      <c r="J89" s="10" t="str">
        <f>IF(LARGE([1]Turnaje!F151:BX151,6)=0,"",LARGE([1]Turnaje!F151:BX151,6))</f>
        <v/>
      </c>
      <c r="K89" s="10" t="str">
        <f>IF(LARGE([1]Turnaje!F151:BX151,7)=0,"",LARGE([1]Turnaje!F151:BX151,7))</f>
        <v/>
      </c>
      <c r="L89" s="10" t="str">
        <f>IF(LARGE([1]Turnaje!F151:BX151,8)=0,"",LARGE([1]Turnaje!F151:BX151,8))</f>
        <v/>
      </c>
      <c r="M89" s="9">
        <f>SUM(E89:L89)</f>
        <v>24</v>
      </c>
      <c r="N89" s="11">
        <f>COUNT(E89:L89)</f>
        <v>1</v>
      </c>
    </row>
    <row r="90" spans="1:14" x14ac:dyDescent="0.25">
      <c r="A90" s="8" t="s">
        <v>282</v>
      </c>
      <c r="B90" s="23" t="str">
        <f>IF([1]Turnaje!B254="","",[1]Turnaje!B254)</f>
        <v>PROCHÁZKA Matěj</v>
      </c>
      <c r="C90" s="23" t="str">
        <f>IF([1]Turnaje!C254="","",[1]Turnaje!C254)</f>
        <v>KSH ZŠ Meziboří</v>
      </c>
      <c r="D90" s="106" t="str">
        <f>IF([1]Turnaje!E254="","",[1]Turnaje!E254)</f>
        <v>P</v>
      </c>
      <c r="E90" s="10">
        <f>IF(LARGE([1]Turnaje!F254:BX254,1)=0,"",LARGE([1]Turnaje!F254:BX254,1))</f>
        <v>23</v>
      </c>
      <c r="F90" s="10" t="str">
        <f>IF(LARGE([1]Turnaje!F254:BX254,2)=0,"",LARGE([1]Turnaje!F254:BX254,2))</f>
        <v/>
      </c>
      <c r="G90" s="10" t="str">
        <f>IF(LARGE([1]Turnaje!F254:BX254,3)=0,"",LARGE([1]Turnaje!F254:BX254,3))</f>
        <v/>
      </c>
      <c r="H90" s="10" t="str">
        <f>IF(LARGE([1]Turnaje!F254:BX254,4)=0,"",LARGE([1]Turnaje!F254:BX254,4))</f>
        <v/>
      </c>
      <c r="I90" s="10" t="str">
        <f>IF(LARGE([1]Turnaje!F254:BX254,5)=0,"",LARGE([1]Turnaje!F254:BX254,5))</f>
        <v/>
      </c>
      <c r="J90" s="10" t="str">
        <f>IF(LARGE([1]Turnaje!F254:BX254,6)=0,"",LARGE([1]Turnaje!F254:BX254,6))</f>
        <v/>
      </c>
      <c r="K90" s="10" t="str">
        <f>IF(LARGE([1]Turnaje!F254:BX254,7)=0,"",LARGE([1]Turnaje!F254:BX254,7))</f>
        <v/>
      </c>
      <c r="L90" s="10" t="str">
        <f>IF(LARGE([1]Turnaje!F254:BX254,8)=0,"",LARGE([1]Turnaje!F254:BX254,8))</f>
        <v/>
      </c>
      <c r="M90" s="9">
        <f>SUM(E90:L90)</f>
        <v>23</v>
      </c>
      <c r="N90" s="11">
        <f>COUNT(E90:L90)</f>
        <v>1</v>
      </c>
    </row>
    <row r="91" spans="1:14" x14ac:dyDescent="0.25">
      <c r="A91" s="8" t="s">
        <v>312</v>
      </c>
      <c r="B91" s="23" t="str">
        <f>IF([1]Turnaje!B208="","",[1]Turnaje!B208)</f>
        <v>NÁHLOVSKÝ Ondřej</v>
      </c>
      <c r="C91" s="23" t="str">
        <f>IF([1]Turnaje!C208="","",[1]Turnaje!C208)</f>
        <v>KSH Draci Třebenice</v>
      </c>
      <c r="D91" s="106" t="str">
        <f>IF([1]Turnaje!E208="","",[1]Turnaje!E208)</f>
        <v>P</v>
      </c>
      <c r="E91" s="10">
        <f>IF(LARGE([1]Turnaje!F208:BX208,1)=0,"",LARGE([1]Turnaje!F208:BX208,1))</f>
        <v>18</v>
      </c>
      <c r="F91" s="10">
        <f>IF(LARGE([1]Turnaje!F208:BX208,2)=0,"",LARGE([1]Turnaje!F208:BX208,2))</f>
        <v>5</v>
      </c>
      <c r="G91" s="10" t="str">
        <f>IF(LARGE([1]Turnaje!F208:BX208,3)=0,"",LARGE([1]Turnaje!F208:BX208,3))</f>
        <v/>
      </c>
      <c r="H91" s="10" t="str">
        <f>IF(LARGE([1]Turnaje!F208:BX208,4)=0,"",LARGE([1]Turnaje!F208:BX208,4))</f>
        <v/>
      </c>
      <c r="I91" s="10" t="str">
        <f>IF(LARGE([1]Turnaje!F208:BX208,5)=0,"",LARGE([1]Turnaje!F208:BX208,5))</f>
        <v/>
      </c>
      <c r="J91" s="10" t="str">
        <f>IF(LARGE([1]Turnaje!F208:BX208,6)=0,"",LARGE([1]Turnaje!F208:BX208,6))</f>
        <v/>
      </c>
      <c r="K91" s="10" t="str">
        <f>IF(LARGE([1]Turnaje!F208:BX208,7)=0,"",LARGE([1]Turnaje!F208:BX208,7))</f>
        <v/>
      </c>
      <c r="L91" s="10" t="str">
        <f>IF(LARGE([1]Turnaje!F208:BX208,8)=0,"",LARGE([1]Turnaje!F208:BX208,8))</f>
        <v/>
      </c>
      <c r="M91" s="9">
        <f>SUM(E91:L91)</f>
        <v>23</v>
      </c>
      <c r="N91" s="11">
        <f>COUNT(E91:L91)</f>
        <v>2</v>
      </c>
    </row>
    <row r="92" spans="1:14" x14ac:dyDescent="0.25">
      <c r="A92" s="8" t="s">
        <v>313</v>
      </c>
      <c r="B92" s="23" t="str">
        <f>IF([1]Turnaje!B13="","",[1]Turnaje!B13)</f>
        <v>BERÁNEK Antonín</v>
      </c>
      <c r="C92" s="23" t="str">
        <f>IF([1]Turnaje!C13="","",[1]Turnaje!C13)</f>
        <v>Gunners Břeclav</v>
      </c>
      <c r="D92" s="106" t="str">
        <f>IF([1]Turnaje!E13="","",[1]Turnaje!E13)</f>
        <v>P</v>
      </c>
      <c r="E92" s="10">
        <f>IF(LARGE([1]Turnaje!F13:BX13,1)=0,"",LARGE([1]Turnaje!F13:BX13,1))</f>
        <v>22</v>
      </c>
      <c r="F92" s="10" t="str">
        <f>IF(LARGE([1]Turnaje!F13:BX13,2)=0,"",LARGE([1]Turnaje!F13:BX13,2))</f>
        <v/>
      </c>
      <c r="G92" s="10" t="str">
        <f>IF(LARGE([1]Turnaje!F13:BX13,3)=0,"",LARGE([1]Turnaje!F13:BX13,3))</f>
        <v/>
      </c>
      <c r="H92" s="10" t="str">
        <f>IF(LARGE([1]Turnaje!F13:BX13,4)=0,"",LARGE([1]Turnaje!F13:BX13,4))</f>
        <v/>
      </c>
      <c r="I92" s="10" t="str">
        <f>IF(LARGE([1]Turnaje!F13:BX13,5)=0,"",LARGE([1]Turnaje!F13:BX13,5))</f>
        <v/>
      </c>
      <c r="J92" s="10" t="str">
        <f>IF(LARGE([1]Turnaje!F13:BX13,6)=0,"",LARGE([1]Turnaje!F13:BX13,6))</f>
        <v/>
      </c>
      <c r="K92" s="10" t="str">
        <f>IF(LARGE([1]Turnaje!F13:BX13,7)=0,"",LARGE([1]Turnaje!F13:BX13,7))</f>
        <v/>
      </c>
      <c r="L92" s="10" t="str">
        <f>IF(LARGE([1]Turnaje!F13:BX13,8)=0,"",LARGE([1]Turnaje!F13:BX13,8))</f>
        <v/>
      </c>
      <c r="M92" s="9">
        <f>SUM(E92:L92)</f>
        <v>22</v>
      </c>
      <c r="N92" s="11">
        <f>COUNT(E92:L92)</f>
        <v>1</v>
      </c>
    </row>
    <row r="93" spans="1:14" x14ac:dyDescent="0.25">
      <c r="A93" s="8" t="s">
        <v>314</v>
      </c>
      <c r="B93" s="23" t="str">
        <f>IF([1]Turnaje!B216="","",[1]Turnaje!B216)</f>
        <v>NGUYEN Jan</v>
      </c>
      <c r="C93" s="23" t="str">
        <f>IF([1]Turnaje!C216="","",[1]Turnaje!C216)</f>
        <v>ZŠ Janov</v>
      </c>
      <c r="D93" s="106" t="str">
        <f>IF([1]Turnaje!E216="","",[1]Turnaje!E216)</f>
        <v>Z</v>
      </c>
      <c r="E93" s="10">
        <f>IF(LARGE([1]Turnaje!F216:BX216,1)=0,"",LARGE([1]Turnaje!F216:BX216,1))</f>
        <v>22</v>
      </c>
      <c r="F93" s="10" t="str">
        <f>IF(LARGE([1]Turnaje!F216:BX216,2)=0,"",LARGE([1]Turnaje!F216:BX216,2))</f>
        <v/>
      </c>
      <c r="G93" s="10" t="str">
        <f>IF(LARGE([1]Turnaje!F216:BX216,3)=0,"",LARGE([1]Turnaje!F216:BX216,3))</f>
        <v/>
      </c>
      <c r="H93" s="10" t="str">
        <f>IF(LARGE([1]Turnaje!F216:BX216,4)=0,"",LARGE([1]Turnaje!F216:BX216,4))</f>
        <v/>
      </c>
      <c r="I93" s="10" t="str">
        <f>IF(LARGE([1]Turnaje!F216:BX216,5)=0,"",LARGE([1]Turnaje!F216:BX216,5))</f>
        <v/>
      </c>
      <c r="J93" s="10" t="str">
        <f>IF(LARGE([1]Turnaje!F216:BX216,6)=0,"",LARGE([1]Turnaje!F216:BX216,6))</f>
        <v/>
      </c>
      <c r="K93" s="10" t="str">
        <f>IF(LARGE([1]Turnaje!F216:BX216,7)=0,"",LARGE([1]Turnaje!F216:BX216,7))</f>
        <v/>
      </c>
      <c r="L93" s="10" t="str">
        <f>IF(LARGE([1]Turnaje!F216:BX216,8)=0,"",LARGE([1]Turnaje!F216:BX216,8))</f>
        <v/>
      </c>
      <c r="M93" s="9">
        <f>SUM(E93:L93)</f>
        <v>22</v>
      </c>
      <c r="N93" s="11">
        <f>COUNT(E93:L93)</f>
        <v>1</v>
      </c>
    </row>
    <row r="94" spans="1:14" x14ac:dyDescent="0.25">
      <c r="A94" s="8" t="s">
        <v>315</v>
      </c>
      <c r="B94" s="23" t="str">
        <f>IF([1]Turnaje!B317="","",[1]Turnaje!B317)</f>
        <v>VALENTA Ondřej</v>
      </c>
      <c r="C94" s="23" t="str">
        <f>IF([1]Turnaje!C317="","",[1]Turnaje!C317)</f>
        <v>ZŠ Hamry nad Sázavou</v>
      </c>
      <c r="D94" s="106" t="str">
        <f>IF([1]Turnaje!E317="","",[1]Turnaje!E317)</f>
        <v>P</v>
      </c>
      <c r="E94" s="10">
        <f>IF(LARGE([1]Turnaje!F317:BX317,1)=0,"",LARGE([1]Turnaje!F317:BX317,1))</f>
        <v>22</v>
      </c>
      <c r="F94" s="10" t="str">
        <f>IF(LARGE([1]Turnaje!F317:BX317,2)=0,"",LARGE([1]Turnaje!F317:BX317,2))</f>
        <v/>
      </c>
      <c r="G94" s="10" t="str">
        <f>IF(LARGE([1]Turnaje!F317:BX317,3)=0,"",LARGE([1]Turnaje!F317:BX317,3))</f>
        <v/>
      </c>
      <c r="H94" s="10" t="str">
        <f>IF(LARGE([1]Turnaje!F317:BX317,4)=0,"",LARGE([1]Turnaje!F317:BX317,4))</f>
        <v/>
      </c>
      <c r="I94" s="10" t="str">
        <f>IF(LARGE([1]Turnaje!F317:BX317,5)=0,"",LARGE([1]Turnaje!F317:BX317,5))</f>
        <v/>
      </c>
      <c r="J94" s="10" t="str">
        <f>IF(LARGE([1]Turnaje!F317:BX317,6)=0,"",LARGE([1]Turnaje!F317:BX317,6))</f>
        <v/>
      </c>
      <c r="K94" s="10" t="str">
        <f>IF(LARGE([1]Turnaje!F317:BX317,7)=0,"",LARGE([1]Turnaje!F317:BX317,7))</f>
        <v/>
      </c>
      <c r="L94" s="10" t="str">
        <f>IF(LARGE([1]Turnaje!F317:BX317,8)=0,"",LARGE([1]Turnaje!F317:BX317,8))</f>
        <v/>
      </c>
      <c r="M94" s="9">
        <f>SUM(E94:L94)</f>
        <v>22</v>
      </c>
      <c r="N94" s="11">
        <f>COUNT(E94:L94)</f>
        <v>1</v>
      </c>
    </row>
    <row r="95" spans="1:14" x14ac:dyDescent="0.25">
      <c r="A95" s="8" t="s">
        <v>316</v>
      </c>
      <c r="B95" s="23" t="str">
        <f>IF([1]Turnaje!B42="","",[1]Turnaje!B42)</f>
        <v>DAVID Šimon</v>
      </c>
      <c r="C95" s="23" t="str">
        <f>IF([1]Turnaje!C42="","",[1]Turnaje!C42)</f>
        <v>BHK IQ Boskovice</v>
      </c>
      <c r="D95" s="106" t="str">
        <f>IF([1]Turnaje!E42="","",[1]Turnaje!E42)</f>
        <v>P</v>
      </c>
      <c r="E95" s="10">
        <f>IF(LARGE([1]Turnaje!F42:BX42,1)=0,"",LARGE([1]Turnaje!F42:BX42,1))</f>
        <v>21</v>
      </c>
      <c r="F95" s="10" t="str">
        <f>IF(LARGE([1]Turnaje!F42:BX42,2)=0,"",LARGE([1]Turnaje!F42:BX42,2))</f>
        <v/>
      </c>
      <c r="G95" s="10" t="str">
        <f>IF(LARGE([1]Turnaje!F42:BX42,3)=0,"",LARGE([1]Turnaje!F42:BX42,3))</f>
        <v/>
      </c>
      <c r="H95" s="10" t="str">
        <f>IF(LARGE([1]Turnaje!F42:BX42,4)=0,"",LARGE([1]Turnaje!F42:BX42,4))</f>
        <v/>
      </c>
      <c r="I95" s="10" t="str">
        <f>IF(LARGE([1]Turnaje!F42:BX42,5)=0,"",LARGE([1]Turnaje!F42:BX42,5))</f>
        <v/>
      </c>
      <c r="J95" s="10" t="str">
        <f>IF(LARGE([1]Turnaje!F42:BX42,6)=0,"",LARGE([1]Turnaje!F42:BX42,6))</f>
        <v/>
      </c>
      <c r="K95" s="10" t="str">
        <f>IF(LARGE([1]Turnaje!F42:BX42,7)=0,"",LARGE([1]Turnaje!F42:BX42,7))</f>
        <v/>
      </c>
      <c r="L95" s="10" t="str">
        <f>IF(LARGE([1]Turnaje!F42:BX42,8)=0,"",LARGE([1]Turnaje!F42:BX42,8))</f>
        <v/>
      </c>
      <c r="M95" s="9">
        <f>SUM(E95:L95)</f>
        <v>21</v>
      </c>
      <c r="N95" s="11">
        <f>COUNT(E95:L95)</f>
        <v>1</v>
      </c>
    </row>
    <row r="96" spans="1:14" x14ac:dyDescent="0.25">
      <c r="A96" s="8" t="s">
        <v>317</v>
      </c>
      <c r="B96" s="23" t="str">
        <f>IF([1]Turnaje!B275="","",[1]Turnaje!B275)</f>
        <v>SLÁMA Martin</v>
      </c>
      <c r="C96" s="23" t="str">
        <f>IF([1]Turnaje!C275="","",[1]Turnaje!C275)</f>
        <v>BHL Žďár nad Sázavou</v>
      </c>
      <c r="D96" s="106" t="str">
        <f>IF([1]Turnaje!E275="","",[1]Turnaje!E275)</f>
        <v>P</v>
      </c>
      <c r="E96" s="10">
        <f>IF(LARGE([1]Turnaje!F275:BX275,1)=0,"",LARGE([1]Turnaje!F275:BX275,1))</f>
        <v>21</v>
      </c>
      <c r="F96" s="10" t="str">
        <f>IF(LARGE([1]Turnaje!F275:BX275,2)=0,"",LARGE([1]Turnaje!F275:BX275,2))</f>
        <v/>
      </c>
      <c r="G96" s="10" t="str">
        <f>IF(LARGE([1]Turnaje!F275:BX275,3)=0,"",LARGE([1]Turnaje!F275:BX275,3))</f>
        <v/>
      </c>
      <c r="H96" s="10" t="str">
        <f>IF(LARGE([1]Turnaje!F275:BX275,4)=0,"",LARGE([1]Turnaje!F275:BX275,4))</f>
        <v/>
      </c>
      <c r="I96" s="10" t="str">
        <f>IF(LARGE([1]Turnaje!F275:BX275,5)=0,"",LARGE([1]Turnaje!F275:BX275,5))</f>
        <v/>
      </c>
      <c r="J96" s="10" t="str">
        <f>IF(LARGE([1]Turnaje!F275:BX275,6)=0,"",LARGE([1]Turnaje!F275:BX275,6))</f>
        <v/>
      </c>
      <c r="K96" s="10" t="str">
        <f>IF(LARGE([1]Turnaje!F275:BX275,7)=0,"",LARGE([1]Turnaje!F275:BX275,7))</f>
        <v/>
      </c>
      <c r="L96" s="10" t="str">
        <f>IF(LARGE([1]Turnaje!F275:BX275,8)=0,"",LARGE([1]Turnaje!F275:BX275,8))</f>
        <v/>
      </c>
      <c r="M96" s="9">
        <f>SUM(E96:L96)</f>
        <v>21</v>
      </c>
      <c r="N96" s="11">
        <f>COUNT(E96:L96)</f>
        <v>1</v>
      </c>
    </row>
    <row r="97" spans="1:14" x14ac:dyDescent="0.25">
      <c r="A97" s="8" t="s">
        <v>318</v>
      </c>
      <c r="B97" s="23" t="str">
        <f>IF([1]Turnaje!B62="","",[1]Turnaje!B62)</f>
        <v>FILIPI Jiří</v>
      </c>
      <c r="C97" s="23" t="str">
        <f>IF([1]Turnaje!C62="","",[1]Turnaje!C62)</f>
        <v>Gunners Břeclav</v>
      </c>
      <c r="D97" s="106" t="str">
        <f>IF([1]Turnaje!E62="","",[1]Turnaje!E62)</f>
        <v>P</v>
      </c>
      <c r="E97" s="10">
        <f>IF(LARGE([1]Turnaje!F62:BX62,1)=0,"",LARGE([1]Turnaje!F62:BX62,1))</f>
        <v>19</v>
      </c>
      <c r="F97" s="10" t="str">
        <f>IF(LARGE([1]Turnaje!F62:BX62,2)=0,"",LARGE([1]Turnaje!F62:BX62,2))</f>
        <v/>
      </c>
      <c r="G97" s="10" t="str">
        <f>IF(LARGE([1]Turnaje!F62:BX62,3)=0,"",LARGE([1]Turnaje!F62:BX62,3))</f>
        <v/>
      </c>
      <c r="H97" s="10" t="str">
        <f>IF(LARGE([1]Turnaje!F62:BX62,4)=0,"",LARGE([1]Turnaje!F62:BX62,4))</f>
        <v/>
      </c>
      <c r="I97" s="10" t="str">
        <f>IF(LARGE([1]Turnaje!F62:BX62,5)=0,"",LARGE([1]Turnaje!F62:BX62,5))</f>
        <v/>
      </c>
      <c r="J97" s="10" t="str">
        <f>IF(LARGE([1]Turnaje!F62:BX62,6)=0,"",LARGE([1]Turnaje!F62:BX62,6))</f>
        <v/>
      </c>
      <c r="K97" s="10" t="str">
        <f>IF(LARGE([1]Turnaje!F62:BX62,7)=0,"",LARGE([1]Turnaje!F62:BX62,7))</f>
        <v/>
      </c>
      <c r="L97" s="10" t="str">
        <f>IF(LARGE([1]Turnaje!F62:BX62,8)=0,"",LARGE([1]Turnaje!F62:BX62,8))</f>
        <v/>
      </c>
      <c r="M97" s="9">
        <f>SUM(E97:L97)</f>
        <v>19</v>
      </c>
      <c r="N97" s="11">
        <f>COUNT(E97:L97)</f>
        <v>1</v>
      </c>
    </row>
    <row r="98" spans="1:14" x14ac:dyDescent="0.25">
      <c r="A98" s="8" t="s">
        <v>319</v>
      </c>
      <c r="B98" s="23" t="str">
        <f>IF([1]Turnaje!B371="","",[1]Turnaje!B371)</f>
        <v>MORKUŠA Michal</v>
      </c>
      <c r="C98" s="23" t="str">
        <f>IF([1]Turnaje!C371="","",[1]Turnaje!C371)</f>
        <v>Šprti Mutěnice</v>
      </c>
      <c r="D98" s="106" t="str">
        <f>IF([1]Turnaje!E371="","",[1]Turnaje!E371)</f>
        <v>P</v>
      </c>
      <c r="E98" s="10">
        <f>IF(LARGE([1]Turnaje!F371:BX371,1)=0,"",LARGE([1]Turnaje!F371:BX371,1))</f>
        <v>19</v>
      </c>
      <c r="F98" s="10" t="str">
        <f>IF(LARGE([1]Turnaje!F371:BX371,2)=0,"",LARGE([1]Turnaje!F371:BX371,2))</f>
        <v/>
      </c>
      <c r="G98" s="10" t="str">
        <f>IF(LARGE([1]Turnaje!F371:BX371,3)=0,"",LARGE([1]Turnaje!F371:BX371,3))</f>
        <v/>
      </c>
      <c r="H98" s="10" t="str">
        <f>IF(LARGE([1]Turnaje!F371:BX371,4)=0,"",LARGE([1]Turnaje!F371:BX371,4))</f>
        <v/>
      </c>
      <c r="I98" s="10" t="str">
        <f>IF(LARGE([1]Turnaje!F371:BX371,5)=0,"",LARGE([1]Turnaje!F371:BX371,5))</f>
        <v/>
      </c>
      <c r="J98" s="10" t="str">
        <f>IF(LARGE([1]Turnaje!F371:BX371,6)=0,"",LARGE([1]Turnaje!F371:BX371,6))</f>
        <v/>
      </c>
      <c r="K98" s="10" t="str">
        <f>IF(LARGE([1]Turnaje!F371:BX371,7)=0,"",LARGE([1]Turnaje!F371:BX371,7))</f>
        <v/>
      </c>
      <c r="L98" s="10" t="str">
        <f>IF(LARGE([1]Turnaje!F371:BX371,8)=0,"",LARGE([1]Turnaje!F371:BX371,8))</f>
        <v/>
      </c>
      <c r="M98" s="9">
        <f>SUM(E98:L98)</f>
        <v>19</v>
      </c>
      <c r="N98" s="11">
        <f>COUNT(E98:L98)</f>
        <v>1</v>
      </c>
    </row>
    <row r="99" spans="1:14" x14ac:dyDescent="0.25">
      <c r="A99" s="8" t="s">
        <v>320</v>
      </c>
      <c r="B99" s="23" t="str">
        <f>IF([1]Turnaje!B159="","",[1]Turnaje!B159)</f>
        <v>KROUPA Jan</v>
      </c>
      <c r="C99" s="23" t="str">
        <f>IF([1]Turnaje!C159="","",[1]Turnaje!C159)</f>
        <v>Real Draci 18.ZŠ Most</v>
      </c>
      <c r="D99" s="106" t="str">
        <f>IF([1]Turnaje!E159="","",[1]Turnaje!E159)</f>
        <v>P</v>
      </c>
      <c r="E99" s="10">
        <f>IF(LARGE([1]Turnaje!F159:BX159,1)=0,"",LARGE([1]Turnaje!F159:BX159,1))</f>
        <v>15</v>
      </c>
      <c r="F99" s="10">
        <f>IF(LARGE([1]Turnaje!F159:BX159,2)=0,"",LARGE([1]Turnaje!F159:BX159,2))</f>
        <v>4</v>
      </c>
      <c r="G99" s="10" t="str">
        <f>IF(LARGE([1]Turnaje!F159:BX159,3)=0,"",LARGE([1]Turnaje!F159:BX159,3))</f>
        <v/>
      </c>
      <c r="H99" s="10" t="str">
        <f>IF(LARGE([1]Turnaje!F159:BX159,4)=0,"",LARGE([1]Turnaje!F159:BX159,4))</f>
        <v/>
      </c>
      <c r="I99" s="10" t="str">
        <f>IF(LARGE([1]Turnaje!F159:BX159,5)=0,"",LARGE([1]Turnaje!F159:BX159,5))</f>
        <v/>
      </c>
      <c r="J99" s="10" t="str">
        <f>IF(LARGE([1]Turnaje!F159:BX159,6)=0,"",LARGE([1]Turnaje!F159:BX159,6))</f>
        <v/>
      </c>
      <c r="K99" s="10" t="str">
        <f>IF(LARGE([1]Turnaje!F159:BX159,7)=0,"",LARGE([1]Turnaje!F159:BX159,7))</f>
        <v/>
      </c>
      <c r="L99" s="10" t="str">
        <f>IF(LARGE([1]Turnaje!F159:BX159,8)=0,"",LARGE([1]Turnaje!F159:BX159,8))</f>
        <v/>
      </c>
      <c r="M99" s="9">
        <f>SUM(E99:L99)</f>
        <v>19</v>
      </c>
      <c r="N99" s="11">
        <f>COUNT(E99:L99)</f>
        <v>2</v>
      </c>
    </row>
    <row r="100" spans="1:14" x14ac:dyDescent="0.25">
      <c r="A100" s="8" t="s">
        <v>321</v>
      </c>
      <c r="B100" s="23" t="str">
        <f>IF([1]Turnaje!B334="","",[1]Turnaje!B334)</f>
        <v>VOSÁHLO Petr</v>
      </c>
      <c r="C100" s="23" t="str">
        <f>IF([1]Turnaje!C334="","",[1]Turnaje!C334)</f>
        <v>Real Draci 18.ZŠ Most</v>
      </c>
      <c r="D100" s="106" t="str">
        <f>IF([1]Turnaje!E334="","",[1]Turnaje!E334)</f>
        <v>P</v>
      </c>
      <c r="E100" s="10">
        <f>IF(LARGE([1]Turnaje!F334:BX334,1)=0,"",LARGE([1]Turnaje!F334:BX334,1))</f>
        <v>18</v>
      </c>
      <c r="F100" s="10">
        <f>IF(LARGE([1]Turnaje!F334:BX334,2)=0,"",LARGE([1]Turnaje!F334:BX334,2))</f>
        <v>1</v>
      </c>
      <c r="G100" s="10" t="str">
        <f>IF(LARGE([1]Turnaje!F334:BX334,3)=0,"",LARGE([1]Turnaje!F334:BX334,3))</f>
        <v/>
      </c>
      <c r="H100" s="10" t="str">
        <f>IF(LARGE([1]Turnaje!F334:BX334,4)=0,"",LARGE([1]Turnaje!F334:BX334,4))</f>
        <v/>
      </c>
      <c r="I100" s="10" t="str">
        <f>IF(LARGE([1]Turnaje!F334:BX334,5)=0,"",LARGE([1]Turnaje!F334:BX334,5))</f>
        <v/>
      </c>
      <c r="J100" s="10" t="str">
        <f>IF(LARGE([1]Turnaje!F334:BX334,6)=0,"",LARGE([1]Turnaje!F334:BX334,6))</f>
        <v/>
      </c>
      <c r="K100" s="10" t="str">
        <f>IF(LARGE([1]Turnaje!F334:BX334,7)=0,"",LARGE([1]Turnaje!F334:BX334,7))</f>
        <v/>
      </c>
      <c r="L100" s="10" t="str">
        <f>IF(LARGE([1]Turnaje!F334:BX334,8)=0,"",LARGE([1]Turnaje!F334:BX334,8))</f>
        <v/>
      </c>
      <c r="M100" s="9">
        <f>SUM(E100:L100)</f>
        <v>19</v>
      </c>
      <c r="N100" s="11">
        <f>COUNT(E100:L100)</f>
        <v>2</v>
      </c>
    </row>
    <row r="101" spans="1:14" x14ac:dyDescent="0.25">
      <c r="A101" s="8" t="s">
        <v>322</v>
      </c>
      <c r="B101" s="23" t="str">
        <f>IF([1]Turnaje!B15="","",[1]Turnaje!B15)</f>
        <v>BERKY Adam</v>
      </c>
      <c r="C101" s="23" t="str">
        <f>IF([1]Turnaje!C15="","",[1]Turnaje!C15)</f>
        <v>BHC 15.ZŠ Most</v>
      </c>
      <c r="D101" s="106" t="str">
        <f>IF([1]Turnaje!E15="","",[1]Turnaje!E15)</f>
        <v>Z</v>
      </c>
      <c r="E101" s="10">
        <f>IF(LARGE([1]Turnaje!F15:BX15,1)=0,"",LARGE([1]Turnaje!F15:BX15,1))</f>
        <v>18</v>
      </c>
      <c r="F101" s="10" t="str">
        <f>IF(LARGE([1]Turnaje!F15:BX15,2)=0,"",LARGE([1]Turnaje!F15:BX15,2))</f>
        <v/>
      </c>
      <c r="G101" s="10" t="str">
        <f>IF(LARGE([1]Turnaje!F15:BX15,3)=0,"",LARGE([1]Turnaje!F15:BX15,3))</f>
        <v/>
      </c>
      <c r="H101" s="10" t="str">
        <f>IF(LARGE([1]Turnaje!F15:BX15,4)=0,"",LARGE([1]Turnaje!F15:BX15,4))</f>
        <v/>
      </c>
      <c r="I101" s="10" t="str">
        <f>IF(LARGE([1]Turnaje!F15:BX15,5)=0,"",LARGE([1]Turnaje!F15:BX15,5))</f>
        <v/>
      </c>
      <c r="J101" s="10" t="str">
        <f>IF(LARGE([1]Turnaje!F15:BX15,6)=0,"",LARGE([1]Turnaje!F15:BX15,6))</f>
        <v/>
      </c>
      <c r="K101" s="10" t="str">
        <f>IF(LARGE([1]Turnaje!F15:BX15,7)=0,"",LARGE([1]Turnaje!F15:BX15,7))</f>
        <v/>
      </c>
      <c r="L101" s="10" t="str">
        <f>IF(LARGE([1]Turnaje!F15:BX15,8)=0,"",LARGE([1]Turnaje!F15:BX15,8))</f>
        <v/>
      </c>
      <c r="M101" s="9">
        <f>SUM(E101:L101)</f>
        <v>18</v>
      </c>
      <c r="N101" s="11">
        <f>COUNT(E101:L101)</f>
        <v>1</v>
      </c>
    </row>
    <row r="102" spans="1:14" x14ac:dyDescent="0.25">
      <c r="A102" s="8" t="s">
        <v>323</v>
      </c>
      <c r="B102" s="23" t="str">
        <f>IF([1]Turnaje!B113="","",[1]Turnaje!B113)</f>
        <v>HUTŇANSKÝ Jakub</v>
      </c>
      <c r="C102" s="23" t="str">
        <f>IF([1]Turnaje!C113="","",[1]Turnaje!C113)</f>
        <v>ZŠ Komenského Břeclav</v>
      </c>
      <c r="D102" s="106" t="str">
        <f>IF([1]Turnaje!E113="","",[1]Turnaje!E113)</f>
        <v>P</v>
      </c>
      <c r="E102" s="10">
        <f>IF(LARGE([1]Turnaje!F113:BX113,1)=0,"",LARGE([1]Turnaje!F113:BX113,1))</f>
        <v>18</v>
      </c>
      <c r="F102" s="10" t="str">
        <f>IF(LARGE([1]Turnaje!F113:BX113,2)=0,"",LARGE([1]Turnaje!F113:BX113,2))</f>
        <v/>
      </c>
      <c r="G102" s="10" t="str">
        <f>IF(LARGE([1]Turnaje!F113:BX113,3)=0,"",LARGE([1]Turnaje!F113:BX113,3))</f>
        <v/>
      </c>
      <c r="H102" s="10" t="str">
        <f>IF(LARGE([1]Turnaje!F113:BX113,4)=0,"",LARGE([1]Turnaje!F113:BX113,4))</f>
        <v/>
      </c>
      <c r="I102" s="10" t="str">
        <f>IF(LARGE([1]Turnaje!F113:BX113,5)=0,"",LARGE([1]Turnaje!F113:BX113,5))</f>
        <v/>
      </c>
      <c r="J102" s="10" t="str">
        <f>IF(LARGE([1]Turnaje!F113:BX113,6)=0,"",LARGE([1]Turnaje!F113:BX113,6))</f>
        <v/>
      </c>
      <c r="K102" s="10" t="str">
        <f>IF(LARGE([1]Turnaje!F113:BX113,7)=0,"",LARGE([1]Turnaje!F113:BX113,7))</f>
        <v/>
      </c>
      <c r="L102" s="10" t="str">
        <f>IF(LARGE([1]Turnaje!F113:BX113,8)=0,"",LARGE([1]Turnaje!F113:BX113,8))</f>
        <v/>
      </c>
      <c r="M102" s="9">
        <f>SUM(E102:L102)</f>
        <v>18</v>
      </c>
      <c r="N102" s="11">
        <f>COUNT(E102:L102)</f>
        <v>1</v>
      </c>
    </row>
    <row r="103" spans="1:14" x14ac:dyDescent="0.25">
      <c r="A103" s="8" t="s">
        <v>324</v>
      </c>
      <c r="B103" s="23" t="str">
        <f>IF([1]Turnaje!B234="","",[1]Turnaje!B234)</f>
        <v>PÍBIL Lukáš</v>
      </c>
      <c r="C103" s="23" t="str">
        <f>IF([1]Turnaje!C234="","",[1]Turnaje!C234)</f>
        <v>ZŠ Hamry nad Sázavou</v>
      </c>
      <c r="D103" s="106" t="str">
        <f>IF([1]Turnaje!E234="","",[1]Turnaje!E234)</f>
        <v>P</v>
      </c>
      <c r="E103" s="10">
        <f>IF(LARGE([1]Turnaje!F234:BX234,1)=0,"",LARGE([1]Turnaje!F234:BX234,1))</f>
        <v>18</v>
      </c>
      <c r="F103" s="10" t="str">
        <f>IF(LARGE([1]Turnaje!F234:BX234,2)=0,"",LARGE([1]Turnaje!F234:BX234,2))</f>
        <v/>
      </c>
      <c r="G103" s="10" t="str">
        <f>IF(LARGE([1]Turnaje!F234:BX234,3)=0,"",LARGE([1]Turnaje!F234:BX234,3))</f>
        <v/>
      </c>
      <c r="H103" s="10" t="str">
        <f>IF(LARGE([1]Turnaje!F234:BX234,4)=0,"",LARGE([1]Turnaje!F234:BX234,4))</f>
        <v/>
      </c>
      <c r="I103" s="10" t="str">
        <f>IF(LARGE([1]Turnaje!F234:BX234,5)=0,"",LARGE([1]Turnaje!F234:BX234,5))</f>
        <v/>
      </c>
      <c r="J103" s="10" t="str">
        <f>IF(LARGE([1]Turnaje!F234:BX234,6)=0,"",LARGE([1]Turnaje!F234:BX234,6))</f>
        <v/>
      </c>
      <c r="K103" s="10" t="str">
        <f>IF(LARGE([1]Turnaje!F234:BX234,7)=0,"",LARGE([1]Turnaje!F234:BX234,7))</f>
        <v/>
      </c>
      <c r="L103" s="10" t="str">
        <f>IF(LARGE([1]Turnaje!F234:BX234,8)=0,"",LARGE([1]Turnaje!F234:BX234,8))</f>
        <v/>
      </c>
      <c r="M103" s="9">
        <f>SUM(E103:L103)</f>
        <v>18</v>
      </c>
      <c r="N103" s="11">
        <f>COUNT(E103:L103)</f>
        <v>1</v>
      </c>
    </row>
    <row r="104" spans="1:14" x14ac:dyDescent="0.25">
      <c r="A104" s="8" t="s">
        <v>325</v>
      </c>
      <c r="B104" s="23" t="str">
        <f>IF([1]Turnaje!B25="","",[1]Turnaje!B25)</f>
        <v>BUDIŠ Daniel</v>
      </c>
      <c r="C104" s="23" t="str">
        <f>IF([1]Turnaje!C25="","",[1]Turnaje!C25)</f>
        <v>BHL Žďár nad Sázavou</v>
      </c>
      <c r="D104" s="106" t="str">
        <f>IF([1]Turnaje!E25="","",[1]Turnaje!E25)</f>
        <v>P</v>
      </c>
      <c r="E104" s="10">
        <f>IF(LARGE([1]Turnaje!F25:BX25,1)=0,"",LARGE([1]Turnaje!F25:BX25,1))</f>
        <v>17</v>
      </c>
      <c r="F104" s="10" t="str">
        <f>IF(LARGE([1]Turnaje!F25:BX25,2)=0,"",LARGE([1]Turnaje!F25:BX25,2))</f>
        <v/>
      </c>
      <c r="G104" s="10" t="str">
        <f>IF(LARGE([1]Turnaje!F25:BX25,3)=0,"",LARGE([1]Turnaje!F25:BX25,3))</f>
        <v/>
      </c>
      <c r="H104" s="10" t="str">
        <f>IF(LARGE([1]Turnaje!F25:BX25,4)=0,"",LARGE([1]Turnaje!F25:BX25,4))</f>
        <v/>
      </c>
      <c r="I104" s="10" t="str">
        <f>IF(LARGE([1]Turnaje!F25:BX25,5)=0,"",LARGE([1]Turnaje!F25:BX25,5))</f>
        <v/>
      </c>
      <c r="J104" s="10" t="str">
        <f>IF(LARGE([1]Turnaje!F25:BX25,6)=0,"",LARGE([1]Turnaje!F25:BX25,6))</f>
        <v/>
      </c>
      <c r="K104" s="10" t="str">
        <f>IF(LARGE([1]Turnaje!F25:BX25,7)=0,"",LARGE([1]Turnaje!F25:BX25,7))</f>
        <v/>
      </c>
      <c r="L104" s="10" t="str">
        <f>IF(LARGE([1]Turnaje!F25:BX25,8)=0,"",LARGE([1]Turnaje!F25:BX25,8))</f>
        <v/>
      </c>
      <c r="M104" s="9">
        <f>SUM(E104:L104)</f>
        <v>17</v>
      </c>
      <c r="N104" s="11">
        <f>COUNT(E104:L104)</f>
        <v>1</v>
      </c>
    </row>
    <row r="105" spans="1:14" x14ac:dyDescent="0.25">
      <c r="A105" s="8" t="s">
        <v>326</v>
      </c>
      <c r="B105" s="23" t="str">
        <f>IF([1]Turnaje!B259="","",[1]Turnaje!B259)</f>
        <v>PUCHMELTR Daniel</v>
      </c>
      <c r="C105" s="23" t="str">
        <f>IF([1]Turnaje!C259="","",[1]Turnaje!C259)</f>
        <v>BHC 15.ZŠ Most</v>
      </c>
      <c r="D105" s="106" t="str">
        <f>IF([1]Turnaje!E259="","",[1]Turnaje!E259)</f>
        <v>P</v>
      </c>
      <c r="E105" s="10">
        <f>IF(LARGE([1]Turnaje!F259:BX259,1)=0,"",LARGE([1]Turnaje!F259:BX259,1))</f>
        <v>17</v>
      </c>
      <c r="F105" s="10" t="str">
        <f>IF(LARGE([1]Turnaje!F259:BX259,2)=0,"",LARGE([1]Turnaje!F259:BX259,2))</f>
        <v/>
      </c>
      <c r="G105" s="10" t="str">
        <f>IF(LARGE([1]Turnaje!F259:BX259,3)=0,"",LARGE([1]Turnaje!F259:BX259,3))</f>
        <v/>
      </c>
      <c r="H105" s="10" t="str">
        <f>IF(LARGE([1]Turnaje!F259:BX259,4)=0,"",LARGE([1]Turnaje!F259:BX259,4))</f>
        <v/>
      </c>
      <c r="I105" s="10" t="str">
        <f>IF(LARGE([1]Turnaje!F259:BX259,5)=0,"",LARGE([1]Turnaje!F259:BX259,5))</f>
        <v/>
      </c>
      <c r="J105" s="10" t="str">
        <f>IF(LARGE([1]Turnaje!F259:BX259,6)=0,"",LARGE([1]Turnaje!F259:BX259,6))</f>
        <v/>
      </c>
      <c r="K105" s="10" t="str">
        <f>IF(LARGE([1]Turnaje!F259:BX259,7)=0,"",LARGE([1]Turnaje!F259:BX259,7))</f>
        <v/>
      </c>
      <c r="L105" s="10" t="str">
        <f>IF(LARGE([1]Turnaje!F259:BX259,8)=0,"",LARGE([1]Turnaje!F259:BX259,8))</f>
        <v/>
      </c>
      <c r="M105" s="9">
        <f>SUM(E105:L105)</f>
        <v>17</v>
      </c>
      <c r="N105" s="11">
        <f>COUNT(E105:L105)</f>
        <v>1</v>
      </c>
    </row>
    <row r="106" spans="1:14" x14ac:dyDescent="0.25">
      <c r="A106" s="8" t="s">
        <v>327</v>
      </c>
      <c r="B106" s="23" t="str">
        <f>IF([1]Turnaje!B328="","",[1]Turnaje!B328)</f>
        <v>VÍTEK Matyáš</v>
      </c>
      <c r="C106" s="23" t="str">
        <f>IF([1]Turnaje!C328="","",[1]Turnaje!C328)</f>
        <v>SVČ Most</v>
      </c>
      <c r="D106" s="106" t="str">
        <f>IF([1]Turnaje!E328="","",[1]Turnaje!E328)</f>
        <v>Z</v>
      </c>
      <c r="E106" s="10">
        <f>IF(LARGE([1]Turnaje!F328:BX328,1)=0,"",LARGE([1]Turnaje!F328:BX328,1))</f>
        <v>17</v>
      </c>
      <c r="F106" s="10" t="str">
        <f>IF(LARGE([1]Turnaje!F328:BX328,2)=0,"",LARGE([1]Turnaje!F328:BX328,2))</f>
        <v/>
      </c>
      <c r="G106" s="10" t="str">
        <f>IF(LARGE([1]Turnaje!F328:BX328,3)=0,"",LARGE([1]Turnaje!F328:BX328,3))</f>
        <v/>
      </c>
      <c r="H106" s="10" t="str">
        <f>IF(LARGE([1]Turnaje!F328:BX328,4)=0,"",LARGE([1]Turnaje!F328:BX328,4))</f>
        <v/>
      </c>
      <c r="I106" s="10" t="str">
        <f>IF(LARGE([1]Turnaje!F328:BX328,5)=0,"",LARGE([1]Turnaje!F328:BX328,5))</f>
        <v/>
      </c>
      <c r="J106" s="10" t="str">
        <f>IF(LARGE([1]Turnaje!F328:BX328,6)=0,"",LARGE([1]Turnaje!F328:BX328,6))</f>
        <v/>
      </c>
      <c r="K106" s="10" t="str">
        <f>IF(LARGE([1]Turnaje!F328:BX328,7)=0,"",LARGE([1]Turnaje!F328:BX328,7))</f>
        <v/>
      </c>
      <c r="L106" s="10" t="str">
        <f>IF(LARGE([1]Turnaje!F328:BX328,8)=0,"",LARGE([1]Turnaje!F328:BX328,8))</f>
        <v/>
      </c>
      <c r="M106" s="9">
        <f>SUM(E106:L106)</f>
        <v>17</v>
      </c>
      <c r="N106" s="11">
        <f>COUNT(E106:L106)</f>
        <v>1</v>
      </c>
    </row>
    <row r="107" spans="1:14" x14ac:dyDescent="0.25">
      <c r="A107" s="8" t="s">
        <v>328</v>
      </c>
      <c r="B107" s="23" t="str">
        <f>IF([1]Turnaje!B51="","",[1]Turnaje!B51)</f>
        <v>DVOŘÁK Matěj</v>
      </c>
      <c r="C107" s="23" t="str">
        <f>IF([1]Turnaje!C51="","",[1]Turnaje!C51)</f>
        <v>KSH Draci Třebenice</v>
      </c>
      <c r="D107" s="106" t="str">
        <f>IF([1]Turnaje!E51="","",[1]Turnaje!E51)</f>
        <v>P</v>
      </c>
      <c r="E107" s="10">
        <f>IF(LARGE([1]Turnaje!F51:BX51,1)=0,"",LARGE([1]Turnaje!F51:BX51,1))</f>
        <v>16</v>
      </c>
      <c r="F107" s="10" t="str">
        <f>IF(LARGE([1]Turnaje!F51:BX51,2)=0,"",LARGE([1]Turnaje!F51:BX51,2))</f>
        <v/>
      </c>
      <c r="G107" s="10" t="str">
        <f>IF(LARGE([1]Turnaje!F51:BX51,3)=0,"",LARGE([1]Turnaje!F51:BX51,3))</f>
        <v/>
      </c>
      <c r="H107" s="10" t="str">
        <f>IF(LARGE([1]Turnaje!F51:BX51,4)=0,"",LARGE([1]Turnaje!F51:BX51,4))</f>
        <v/>
      </c>
      <c r="I107" s="10" t="str">
        <f>IF(LARGE([1]Turnaje!F51:BX51,5)=0,"",LARGE([1]Turnaje!F51:BX51,5))</f>
        <v/>
      </c>
      <c r="J107" s="10" t="str">
        <f>IF(LARGE([1]Turnaje!F51:BX51,6)=0,"",LARGE([1]Turnaje!F51:BX51,6))</f>
        <v/>
      </c>
      <c r="K107" s="10" t="str">
        <f>IF(LARGE([1]Turnaje!F51:BX51,7)=0,"",LARGE([1]Turnaje!F51:BX51,7))</f>
        <v/>
      </c>
      <c r="L107" s="10" t="str">
        <f>IF(LARGE([1]Turnaje!F51:BX51,8)=0,"",LARGE([1]Turnaje!F51:BX51,8))</f>
        <v/>
      </c>
      <c r="M107" s="9">
        <f>SUM(E107:L107)</f>
        <v>16</v>
      </c>
      <c r="N107" s="11">
        <f>COUNT(E107:L107)</f>
        <v>1</v>
      </c>
    </row>
    <row r="108" spans="1:14" x14ac:dyDescent="0.25">
      <c r="A108" s="8" t="s">
        <v>329</v>
      </c>
      <c r="B108" s="23" t="str">
        <f>IF([1]Turnaje!B204="","",[1]Turnaje!B204)</f>
        <v>MRAČNA Jakub</v>
      </c>
      <c r="C108" s="23" t="str">
        <f>IF([1]Turnaje!C204="","",[1]Turnaje!C204)</f>
        <v>ZŠ Komenského Břeclav</v>
      </c>
      <c r="D108" s="106" t="str">
        <f>IF([1]Turnaje!E204="","",[1]Turnaje!E204)</f>
        <v>P</v>
      </c>
      <c r="E108" s="10">
        <f>IF(LARGE([1]Turnaje!F204:BX204,1)=0,"",LARGE([1]Turnaje!F204:BX204,1))</f>
        <v>16</v>
      </c>
      <c r="F108" s="10" t="str">
        <f>IF(LARGE([1]Turnaje!F204:BX204,2)=0,"",LARGE([1]Turnaje!F204:BX204,2))</f>
        <v/>
      </c>
      <c r="G108" s="10" t="str">
        <f>IF(LARGE([1]Turnaje!F204:BX204,3)=0,"",LARGE([1]Turnaje!F204:BX204,3))</f>
        <v/>
      </c>
      <c r="H108" s="10" t="str">
        <f>IF(LARGE([1]Turnaje!F204:BX204,4)=0,"",LARGE([1]Turnaje!F204:BX204,4))</f>
        <v/>
      </c>
      <c r="I108" s="10" t="str">
        <f>IF(LARGE([1]Turnaje!F204:BX204,5)=0,"",LARGE([1]Turnaje!F204:BX204,5))</f>
        <v/>
      </c>
      <c r="J108" s="10" t="str">
        <f>IF(LARGE([1]Turnaje!F204:BX204,6)=0,"",LARGE([1]Turnaje!F204:BX204,6))</f>
        <v/>
      </c>
      <c r="K108" s="10" t="str">
        <f>IF(LARGE([1]Turnaje!F204:BX204,7)=0,"",LARGE([1]Turnaje!F204:BX204,7))</f>
        <v/>
      </c>
      <c r="L108" s="10" t="str">
        <f>IF(LARGE([1]Turnaje!F204:BX204,8)=0,"",LARGE([1]Turnaje!F204:BX204,8))</f>
        <v/>
      </c>
      <c r="M108" s="9">
        <f>SUM(E108:L108)</f>
        <v>16</v>
      </c>
      <c r="N108" s="11">
        <f>COUNT(E108:L108)</f>
        <v>1</v>
      </c>
    </row>
    <row r="109" spans="1:14" x14ac:dyDescent="0.25">
      <c r="A109" s="8" t="s">
        <v>330</v>
      </c>
      <c r="B109" s="23" t="str">
        <f>IF([1]Turnaje!B280="","",[1]Turnaje!B280)</f>
        <v>SPORER Dominik</v>
      </c>
      <c r="C109" s="23" t="str">
        <f>IF([1]Turnaje!C280="","",[1]Turnaje!C280)</f>
        <v>SVČ Most</v>
      </c>
      <c r="D109" s="106" t="str">
        <f>IF([1]Turnaje!E280="","",[1]Turnaje!E280)</f>
        <v>Z</v>
      </c>
      <c r="E109" s="10">
        <f>IF(LARGE([1]Turnaje!F280:BX280,1)=0,"",LARGE([1]Turnaje!F280:BX280,1))</f>
        <v>16</v>
      </c>
      <c r="F109" s="10" t="str">
        <f>IF(LARGE([1]Turnaje!F280:BX280,2)=0,"",LARGE([1]Turnaje!F280:BX280,2))</f>
        <v/>
      </c>
      <c r="G109" s="10" t="str">
        <f>IF(LARGE([1]Turnaje!F280:BX280,3)=0,"",LARGE([1]Turnaje!F280:BX280,3))</f>
        <v/>
      </c>
      <c r="H109" s="10" t="str">
        <f>IF(LARGE([1]Turnaje!F280:BX280,4)=0,"",LARGE([1]Turnaje!F280:BX280,4))</f>
        <v/>
      </c>
      <c r="I109" s="10" t="str">
        <f>IF(LARGE([1]Turnaje!F280:BX280,5)=0,"",LARGE([1]Turnaje!F280:BX280,5))</f>
        <v/>
      </c>
      <c r="J109" s="10" t="str">
        <f>IF(LARGE([1]Turnaje!F280:BX280,6)=0,"",LARGE([1]Turnaje!F280:BX280,6))</f>
        <v/>
      </c>
      <c r="K109" s="10" t="str">
        <f>IF(LARGE([1]Turnaje!F280:BX280,7)=0,"",LARGE([1]Turnaje!F280:BX280,7))</f>
        <v/>
      </c>
      <c r="L109" s="10" t="str">
        <f>IF(LARGE([1]Turnaje!F280:BX280,8)=0,"",LARGE([1]Turnaje!F280:BX280,8))</f>
        <v/>
      </c>
      <c r="M109" s="9">
        <f>SUM(E109:L109)</f>
        <v>16</v>
      </c>
      <c r="N109" s="11">
        <f>COUNT(E109:L109)</f>
        <v>1</v>
      </c>
    </row>
    <row r="110" spans="1:14" x14ac:dyDescent="0.25">
      <c r="A110" s="8" t="s">
        <v>331</v>
      </c>
      <c r="B110" s="23" t="str">
        <f>IF([1]Turnaje!B296="","",[1]Turnaje!B296)</f>
        <v>ŠIDELKA David</v>
      </c>
      <c r="C110" s="23" t="str">
        <f>IF([1]Turnaje!C296="","",[1]Turnaje!C296)</f>
        <v>Černí Tygři 3.ZŠ Most</v>
      </c>
      <c r="D110" s="106" t="str">
        <f>IF([1]Turnaje!E296="","",[1]Turnaje!E296)</f>
        <v>P</v>
      </c>
      <c r="E110" s="10">
        <f>IF(LARGE([1]Turnaje!F296:BX296,1)=0,"",LARGE([1]Turnaje!F296:BX296,1))</f>
        <v>16</v>
      </c>
      <c r="F110" s="10" t="str">
        <f>IF(LARGE([1]Turnaje!F296:BX296,2)=0,"",LARGE([1]Turnaje!F296:BX296,2))</f>
        <v/>
      </c>
      <c r="G110" s="10" t="str">
        <f>IF(LARGE([1]Turnaje!F296:BX296,3)=0,"",LARGE([1]Turnaje!F296:BX296,3))</f>
        <v/>
      </c>
      <c r="H110" s="10" t="str">
        <f>IF(LARGE([1]Turnaje!F296:BX296,4)=0,"",LARGE([1]Turnaje!F296:BX296,4))</f>
        <v/>
      </c>
      <c r="I110" s="10" t="str">
        <f>IF(LARGE([1]Turnaje!F296:BX296,5)=0,"",LARGE([1]Turnaje!F296:BX296,5))</f>
        <v/>
      </c>
      <c r="J110" s="10" t="str">
        <f>IF(LARGE([1]Turnaje!F296:BX296,6)=0,"",LARGE([1]Turnaje!F296:BX296,6))</f>
        <v/>
      </c>
      <c r="K110" s="10" t="str">
        <f>IF(LARGE([1]Turnaje!F296:BX296,7)=0,"",LARGE([1]Turnaje!F296:BX296,7))</f>
        <v/>
      </c>
      <c r="L110" s="10" t="str">
        <f>IF(LARGE([1]Turnaje!F296:BX296,8)=0,"",LARGE([1]Turnaje!F296:BX296,8))</f>
        <v/>
      </c>
      <c r="M110" s="9">
        <f>SUM(E110:L110)</f>
        <v>16</v>
      </c>
      <c r="N110" s="11">
        <f>COUNT(E110:L110)</f>
        <v>1</v>
      </c>
    </row>
    <row r="111" spans="1:14" x14ac:dyDescent="0.25">
      <c r="A111" s="8" t="s">
        <v>332</v>
      </c>
      <c r="B111" s="23" t="str">
        <f>IF([1]Turnaje!B217="","",[1]Turnaje!B217)</f>
        <v>OBERREITER Vojtěch</v>
      </c>
      <c r="C111" s="23" t="str">
        <f>IF([1]Turnaje!C217="","",[1]Turnaje!C217)</f>
        <v>ZŠ Hamry nad Sázavou</v>
      </c>
      <c r="D111" s="106" t="str">
        <f>IF([1]Turnaje!E217="","",[1]Turnaje!E217)</f>
        <v>P</v>
      </c>
      <c r="E111" s="10">
        <f>IF(LARGE([1]Turnaje!F217:BX217,1)=0,"",LARGE([1]Turnaje!F217:BX217,1))</f>
        <v>15</v>
      </c>
      <c r="F111" s="10" t="str">
        <f>IF(LARGE([1]Turnaje!F217:BX217,2)=0,"",LARGE([1]Turnaje!F217:BX217,2))</f>
        <v/>
      </c>
      <c r="G111" s="10" t="str">
        <f>IF(LARGE([1]Turnaje!F217:BX217,3)=0,"",LARGE([1]Turnaje!F217:BX217,3))</f>
        <v/>
      </c>
      <c r="H111" s="10" t="str">
        <f>IF(LARGE([1]Turnaje!F217:BX217,4)=0,"",LARGE([1]Turnaje!F217:BX217,4))</f>
        <v/>
      </c>
      <c r="I111" s="10" t="str">
        <f>IF(LARGE([1]Turnaje!F217:BX217,5)=0,"",LARGE([1]Turnaje!F217:BX217,5))</f>
        <v/>
      </c>
      <c r="J111" s="10" t="str">
        <f>IF(LARGE([1]Turnaje!F217:BX217,6)=0,"",LARGE([1]Turnaje!F217:BX217,6))</f>
        <v/>
      </c>
      <c r="K111" s="10" t="str">
        <f>IF(LARGE([1]Turnaje!F217:BX217,7)=0,"",LARGE([1]Turnaje!F217:BX217,7))</f>
        <v/>
      </c>
      <c r="L111" s="10" t="str">
        <f>IF(LARGE([1]Turnaje!F217:BX217,8)=0,"",LARGE([1]Turnaje!F217:BX217,8))</f>
        <v/>
      </c>
      <c r="M111" s="9">
        <f>SUM(E111:L111)</f>
        <v>15</v>
      </c>
      <c r="N111" s="11">
        <f>COUNT(E111:L111)</f>
        <v>1</v>
      </c>
    </row>
    <row r="112" spans="1:14" x14ac:dyDescent="0.25">
      <c r="A112" s="8" t="s">
        <v>333</v>
      </c>
      <c r="B112" s="23" t="str">
        <f>IF([1]Turnaje!B264="","",[1]Turnaje!B264)</f>
        <v>RIBAUEROVÁ Nela</v>
      </c>
      <c r="C112" s="23" t="str">
        <f>IF([1]Turnaje!C264="","",[1]Turnaje!C264)</f>
        <v>ZŠ Slovácká Břeclav</v>
      </c>
      <c r="D112" s="106" t="str">
        <f>IF([1]Turnaje!E264="","",[1]Turnaje!E264)</f>
        <v>P</v>
      </c>
      <c r="E112" s="10">
        <f>IF(LARGE([1]Turnaje!F264:BX264,1)=0,"",LARGE([1]Turnaje!F264:BX264,1))</f>
        <v>15</v>
      </c>
      <c r="F112" s="10" t="str">
        <f>IF(LARGE([1]Turnaje!F264:BX264,2)=0,"",LARGE([1]Turnaje!F264:BX264,2))</f>
        <v/>
      </c>
      <c r="G112" s="10" t="str">
        <f>IF(LARGE([1]Turnaje!F264:BX264,3)=0,"",LARGE([1]Turnaje!F264:BX264,3))</f>
        <v/>
      </c>
      <c r="H112" s="10" t="str">
        <f>IF(LARGE([1]Turnaje!F264:BX264,4)=0,"",LARGE([1]Turnaje!F264:BX264,4))</f>
        <v/>
      </c>
      <c r="I112" s="10" t="str">
        <f>IF(LARGE([1]Turnaje!F264:BX264,5)=0,"",LARGE([1]Turnaje!F264:BX264,5))</f>
        <v/>
      </c>
      <c r="J112" s="10" t="str">
        <f>IF(LARGE([1]Turnaje!F264:BX264,6)=0,"",LARGE([1]Turnaje!F264:BX264,6))</f>
        <v/>
      </c>
      <c r="K112" s="10" t="str">
        <f>IF(LARGE([1]Turnaje!F264:BX264,7)=0,"",LARGE([1]Turnaje!F264:BX264,7))</f>
        <v/>
      </c>
      <c r="L112" s="10" t="str">
        <f>IF(LARGE([1]Turnaje!F264:BX264,8)=0,"",LARGE([1]Turnaje!F264:BX264,8))</f>
        <v/>
      </c>
      <c r="M112" s="9">
        <f>SUM(E112:L112)</f>
        <v>15</v>
      </c>
      <c r="N112" s="11">
        <f>COUNT(E112:L112)</f>
        <v>1</v>
      </c>
    </row>
    <row r="113" spans="1:14" x14ac:dyDescent="0.25">
      <c r="A113" s="8" t="s">
        <v>334</v>
      </c>
      <c r="B113" s="23" t="str">
        <f>IF([1]Turnaje!B283="","",[1]Turnaje!B283)</f>
        <v>STEFAN Kristián</v>
      </c>
      <c r="C113" s="23" t="str">
        <f>IF([1]Turnaje!C283="","",[1]Turnaje!C283)</f>
        <v>Most</v>
      </c>
      <c r="D113" s="106" t="str">
        <f>IF([1]Turnaje!E283="","",[1]Turnaje!E283)</f>
        <v>P</v>
      </c>
      <c r="E113" s="10">
        <f>IF(LARGE([1]Turnaje!F283:BX283,1)=0,"",LARGE([1]Turnaje!F283:BX283,1))</f>
        <v>15</v>
      </c>
      <c r="F113" s="10" t="str">
        <f>IF(LARGE([1]Turnaje!F283:BX283,2)=0,"",LARGE([1]Turnaje!F283:BX283,2))</f>
        <v/>
      </c>
      <c r="G113" s="10" t="str">
        <f>IF(LARGE([1]Turnaje!F283:BX283,3)=0,"",LARGE([1]Turnaje!F283:BX283,3))</f>
        <v/>
      </c>
      <c r="H113" s="10" t="str">
        <f>IF(LARGE([1]Turnaje!F283:BX283,4)=0,"",LARGE([1]Turnaje!F283:BX283,4))</f>
        <v/>
      </c>
      <c r="I113" s="10" t="str">
        <f>IF(LARGE([1]Turnaje!F283:BX283,5)=0,"",LARGE([1]Turnaje!F283:BX283,5))</f>
        <v/>
      </c>
      <c r="J113" s="10" t="str">
        <f>IF(LARGE([1]Turnaje!F283:BX283,6)=0,"",LARGE([1]Turnaje!F283:BX283,6))</f>
        <v/>
      </c>
      <c r="K113" s="10" t="str">
        <f>IF(LARGE([1]Turnaje!F283:BX283,7)=0,"",LARGE([1]Turnaje!F283:BX283,7))</f>
        <v/>
      </c>
      <c r="L113" s="10" t="str">
        <f>IF(LARGE([1]Turnaje!F283:BX283,8)=0,"",LARGE([1]Turnaje!F283:BX283,8))</f>
        <v/>
      </c>
      <c r="M113" s="9">
        <f>SUM(E113:L113)</f>
        <v>15</v>
      </c>
      <c r="N113" s="11">
        <f>COUNT(E113:L113)</f>
        <v>1</v>
      </c>
    </row>
    <row r="114" spans="1:14" x14ac:dyDescent="0.25">
      <c r="A114" s="8" t="s">
        <v>335</v>
      </c>
      <c r="B114" s="23" t="str">
        <f>IF([1]Turnaje!B237="","",[1]Turnaje!B237)</f>
        <v>PLEINERT Dominik</v>
      </c>
      <c r="C114" s="23" t="str">
        <f>IF([1]Turnaje!C237="","",[1]Turnaje!C237)</f>
        <v>BHC 15.ZŠ Most</v>
      </c>
      <c r="D114" s="106" t="str">
        <f>IF([1]Turnaje!E237="","",[1]Turnaje!E237)</f>
        <v>P</v>
      </c>
      <c r="E114" s="10">
        <f>IF(LARGE([1]Turnaje!F237:BX237,1)=0,"",LARGE([1]Turnaje!F237:BX237,1))</f>
        <v>11</v>
      </c>
      <c r="F114" s="10">
        <f>IF(LARGE([1]Turnaje!F237:BX237,2)=0,"",LARGE([1]Turnaje!F237:BX237,2))</f>
        <v>4</v>
      </c>
      <c r="G114" s="10" t="str">
        <f>IF(LARGE([1]Turnaje!F237:BX237,3)=0,"",LARGE([1]Turnaje!F237:BX237,3))</f>
        <v/>
      </c>
      <c r="H114" s="10" t="str">
        <f>IF(LARGE([1]Turnaje!F237:BX237,4)=0,"",LARGE([1]Turnaje!F237:BX237,4))</f>
        <v/>
      </c>
      <c r="I114" s="10" t="str">
        <f>IF(LARGE([1]Turnaje!F237:BX237,5)=0,"",LARGE([1]Turnaje!F237:BX237,5))</f>
        <v/>
      </c>
      <c r="J114" s="10" t="str">
        <f>IF(LARGE([1]Turnaje!F237:BX237,6)=0,"",LARGE([1]Turnaje!F237:BX237,6))</f>
        <v/>
      </c>
      <c r="K114" s="10" t="str">
        <f>IF(LARGE([1]Turnaje!F237:BX237,7)=0,"",LARGE([1]Turnaje!F237:BX237,7))</f>
        <v/>
      </c>
      <c r="L114" s="10" t="str">
        <f>IF(LARGE([1]Turnaje!F237:BX237,8)=0,"",LARGE([1]Turnaje!F237:BX237,8))</f>
        <v/>
      </c>
      <c r="M114" s="9">
        <f>SUM(E114:L114)</f>
        <v>15</v>
      </c>
      <c r="N114" s="11">
        <f>COUNT(E114:L114)</f>
        <v>2</v>
      </c>
    </row>
    <row r="115" spans="1:14" x14ac:dyDescent="0.25">
      <c r="A115" s="8" t="s">
        <v>336</v>
      </c>
      <c r="B115" s="23" t="str">
        <f>IF([1]Turnaje!B33="","",[1]Turnaje!B33)</f>
        <v xml:space="preserve">ČECHOVÁ Veronika </v>
      </c>
      <c r="C115" s="23" t="str">
        <f>IF([1]Turnaje!C33="","",[1]Turnaje!C33)</f>
        <v>ZŠ Slovácká Břeclav</v>
      </c>
      <c r="D115" s="106" t="str">
        <f>IF([1]Turnaje!E33="","",[1]Turnaje!E33)</f>
        <v>P</v>
      </c>
      <c r="E115" s="10">
        <f>IF(LARGE([1]Turnaje!F33:BX33,1)=0,"",LARGE([1]Turnaje!F33:BX33,1))</f>
        <v>14</v>
      </c>
      <c r="F115" s="10" t="str">
        <f>IF(LARGE([1]Turnaje!F33:BX33,2)=0,"",LARGE([1]Turnaje!F33:BX33,2))</f>
        <v/>
      </c>
      <c r="G115" s="10" t="str">
        <f>IF(LARGE([1]Turnaje!F33:BX33,3)=0,"",LARGE([1]Turnaje!F33:BX33,3))</f>
        <v/>
      </c>
      <c r="H115" s="10" t="str">
        <f>IF(LARGE([1]Turnaje!F33:BX33,4)=0,"",LARGE([1]Turnaje!F33:BX33,4))</f>
        <v/>
      </c>
      <c r="I115" s="10" t="str">
        <f>IF(LARGE([1]Turnaje!F33:BX33,5)=0,"",LARGE([1]Turnaje!F33:BX33,5))</f>
        <v/>
      </c>
      <c r="J115" s="10" t="str">
        <f>IF(LARGE([1]Turnaje!F33:BX33,6)=0,"",LARGE([1]Turnaje!F33:BX33,6))</f>
        <v/>
      </c>
      <c r="K115" s="10" t="str">
        <f>IF(LARGE([1]Turnaje!F33:BX33,7)=0,"",LARGE([1]Turnaje!F33:BX33,7))</f>
        <v/>
      </c>
      <c r="L115" s="10" t="str">
        <f>IF(LARGE([1]Turnaje!F33:BX33,8)=0,"",LARGE([1]Turnaje!F33:BX33,8))</f>
        <v/>
      </c>
      <c r="M115" s="9">
        <f>SUM(E115:L115)</f>
        <v>14</v>
      </c>
      <c r="N115" s="11">
        <f>COUNT(E115:L115)</f>
        <v>1</v>
      </c>
    </row>
    <row r="116" spans="1:14" x14ac:dyDescent="0.25">
      <c r="A116" s="8" t="s">
        <v>337</v>
      </c>
      <c r="B116" s="23" t="str">
        <f>IF([1]Turnaje!B144="","",[1]Turnaje!B144)</f>
        <v>KOŠŤÁLOVÁ Karolína</v>
      </c>
      <c r="C116" s="23" t="str">
        <f>IF([1]Turnaje!C144="","",[1]Turnaje!C144)</f>
        <v>BHL Žďár nad Sázavou</v>
      </c>
      <c r="D116" s="106" t="str">
        <f>IF([1]Turnaje!E144="","",[1]Turnaje!E144)</f>
        <v>P</v>
      </c>
      <c r="E116" s="10">
        <f>IF(LARGE([1]Turnaje!F144:BX144,1)=0,"",LARGE([1]Turnaje!F144:BX144,1))</f>
        <v>14</v>
      </c>
      <c r="F116" s="10" t="str">
        <f>IF(LARGE([1]Turnaje!F144:BX144,2)=0,"",LARGE([1]Turnaje!F144:BX144,2))</f>
        <v/>
      </c>
      <c r="G116" s="10" t="str">
        <f>IF(LARGE([1]Turnaje!F144:BX144,3)=0,"",LARGE([1]Turnaje!F144:BX144,3))</f>
        <v/>
      </c>
      <c r="H116" s="10" t="str">
        <f>IF(LARGE([1]Turnaje!F144:BX144,4)=0,"",LARGE([1]Turnaje!F144:BX144,4))</f>
        <v/>
      </c>
      <c r="I116" s="10" t="str">
        <f>IF(LARGE([1]Turnaje!F144:BX144,5)=0,"",LARGE([1]Turnaje!F144:BX144,5))</f>
        <v/>
      </c>
      <c r="J116" s="10" t="str">
        <f>IF(LARGE([1]Turnaje!F144:BX144,6)=0,"",LARGE([1]Turnaje!F144:BX144,6))</f>
        <v/>
      </c>
      <c r="K116" s="10" t="str">
        <f>IF(LARGE([1]Turnaje!F144:BX144,7)=0,"",LARGE([1]Turnaje!F144:BX144,7))</f>
        <v/>
      </c>
      <c r="L116" s="10" t="str">
        <f>IF(LARGE([1]Turnaje!F144:BX144,8)=0,"",LARGE([1]Turnaje!F144:BX144,8))</f>
        <v/>
      </c>
      <c r="M116" s="9">
        <f>SUM(E116:L116)</f>
        <v>14</v>
      </c>
      <c r="N116" s="11">
        <f>COUNT(E116:L116)</f>
        <v>1</v>
      </c>
    </row>
    <row r="117" spans="1:14" x14ac:dyDescent="0.25">
      <c r="A117" s="8" t="s">
        <v>338</v>
      </c>
      <c r="B117" s="23" t="str">
        <f>IF([1]Turnaje!B218="","",[1]Turnaje!B218)</f>
        <v>ONDRÁČEK Filip</v>
      </c>
      <c r="C117" s="23" t="str">
        <f>IF([1]Turnaje!C218="","",[1]Turnaje!C218)</f>
        <v>SHK Kadolec</v>
      </c>
      <c r="D117" s="106" t="str">
        <f>IF([1]Turnaje!E218="","",[1]Turnaje!E218)</f>
        <v>Z</v>
      </c>
      <c r="E117" s="10">
        <f>IF(LARGE([1]Turnaje!F218:BX218,1)=0,"",LARGE([1]Turnaje!F218:BX218,1))</f>
        <v>14</v>
      </c>
      <c r="F117" s="10" t="str">
        <f>IF(LARGE([1]Turnaje!F218:BX218,2)=0,"",LARGE([1]Turnaje!F218:BX218,2))</f>
        <v/>
      </c>
      <c r="G117" s="10" t="str">
        <f>IF(LARGE([1]Turnaje!F218:BX218,3)=0,"",LARGE([1]Turnaje!F218:BX218,3))</f>
        <v/>
      </c>
      <c r="H117" s="10" t="str">
        <f>IF(LARGE([1]Turnaje!F218:BX218,4)=0,"",LARGE([1]Turnaje!F218:BX218,4))</f>
        <v/>
      </c>
      <c r="I117" s="10" t="str">
        <f>IF(LARGE([1]Turnaje!F218:BX218,5)=0,"",LARGE([1]Turnaje!F218:BX218,5))</f>
        <v/>
      </c>
      <c r="J117" s="10" t="str">
        <f>IF(LARGE([1]Turnaje!F218:BX218,6)=0,"",LARGE([1]Turnaje!F218:BX218,6))</f>
        <v/>
      </c>
      <c r="K117" s="10" t="str">
        <f>IF(LARGE([1]Turnaje!F218:BX218,7)=0,"",LARGE([1]Turnaje!F218:BX218,7))</f>
        <v/>
      </c>
      <c r="L117" s="10" t="str">
        <f>IF(LARGE([1]Turnaje!F218:BX218,8)=0,"",LARGE([1]Turnaje!F218:BX218,8))</f>
        <v/>
      </c>
      <c r="M117" s="9">
        <f>SUM(E117:L117)</f>
        <v>14</v>
      </c>
      <c r="N117" s="11">
        <f>COUNT(E117:L117)</f>
        <v>1</v>
      </c>
    </row>
    <row r="118" spans="1:14" x14ac:dyDescent="0.25">
      <c r="A118" s="8" t="s">
        <v>339</v>
      </c>
      <c r="B118" s="23" t="str">
        <f>IF([1]Turnaje!B119="","",[1]Turnaje!B119)</f>
        <v>IZSÓFOVÁ Karin</v>
      </c>
      <c r="C118" s="23" t="str">
        <f>IF([1]Turnaje!C119="","",[1]Turnaje!C119)</f>
        <v>ZŠ Slovácká Břeclav</v>
      </c>
      <c r="D118" s="106" t="str">
        <f>IF([1]Turnaje!E119="","",[1]Turnaje!E119)</f>
        <v>P</v>
      </c>
      <c r="E118" s="10">
        <f>IF(LARGE([1]Turnaje!F119:BX119,1)=0,"",LARGE([1]Turnaje!F119:BX119,1))</f>
        <v>13</v>
      </c>
      <c r="F118" s="10" t="str">
        <f>IF(LARGE([1]Turnaje!F119:BX119,2)=0,"",LARGE([1]Turnaje!F119:BX119,2))</f>
        <v/>
      </c>
      <c r="G118" s="10" t="str">
        <f>IF(LARGE([1]Turnaje!F119:BX119,3)=0,"",LARGE([1]Turnaje!F119:BX119,3))</f>
        <v/>
      </c>
      <c r="H118" s="10" t="str">
        <f>IF(LARGE([1]Turnaje!F119:BX119,4)=0,"",LARGE([1]Turnaje!F119:BX119,4))</f>
        <v/>
      </c>
      <c r="I118" s="10" t="str">
        <f>IF(LARGE([1]Turnaje!F119:BX119,5)=0,"",LARGE([1]Turnaje!F119:BX119,5))</f>
        <v/>
      </c>
      <c r="J118" s="10" t="str">
        <f>IF(LARGE([1]Turnaje!F119:BX119,6)=0,"",LARGE([1]Turnaje!F119:BX119,6))</f>
        <v/>
      </c>
      <c r="K118" s="10" t="str">
        <f>IF(LARGE([1]Turnaje!F119:BX119,7)=0,"",LARGE([1]Turnaje!F119:BX119,7))</f>
        <v/>
      </c>
      <c r="L118" s="10" t="str">
        <f>IF(LARGE([1]Turnaje!F119:BX119,8)=0,"",LARGE([1]Turnaje!F119:BX119,8))</f>
        <v/>
      </c>
      <c r="M118" s="9">
        <f>SUM(E118:L118)</f>
        <v>13</v>
      </c>
      <c r="N118" s="11">
        <f>COUNT(E118:L118)</f>
        <v>1</v>
      </c>
    </row>
    <row r="119" spans="1:14" x14ac:dyDescent="0.25">
      <c r="A119" s="8" t="s">
        <v>340</v>
      </c>
      <c r="B119" s="23" t="str">
        <f>IF([1]Turnaje!B131="","",[1]Turnaje!B131)</f>
        <v>KAŠŤÁK Denis</v>
      </c>
      <c r="C119" s="23" t="str">
        <f>IF([1]Turnaje!C131="","",[1]Turnaje!C131)</f>
        <v>Haluzáci 8.ZŠ Most</v>
      </c>
      <c r="D119" s="106" t="str">
        <f>IF([1]Turnaje!E131="","",[1]Turnaje!E131)</f>
        <v>Z</v>
      </c>
      <c r="E119" s="10">
        <f>IF(LARGE([1]Turnaje!F131:BX131,1)=0,"",LARGE([1]Turnaje!F131:BX131,1))</f>
        <v>13</v>
      </c>
      <c r="F119" s="10" t="str">
        <f>IF(LARGE([1]Turnaje!F131:BX131,2)=0,"",LARGE([1]Turnaje!F131:BX131,2))</f>
        <v/>
      </c>
      <c r="G119" s="10" t="str">
        <f>IF(LARGE([1]Turnaje!F131:BX131,3)=0,"",LARGE([1]Turnaje!F131:BX131,3))</f>
        <v/>
      </c>
      <c r="H119" s="10" t="str">
        <f>IF(LARGE([1]Turnaje!F131:BX131,4)=0,"",LARGE([1]Turnaje!F131:BX131,4))</f>
        <v/>
      </c>
      <c r="I119" s="10" t="str">
        <f>IF(LARGE([1]Turnaje!F131:BX131,5)=0,"",LARGE([1]Turnaje!F131:BX131,5))</f>
        <v/>
      </c>
      <c r="J119" s="10" t="str">
        <f>IF(LARGE([1]Turnaje!F131:BX131,6)=0,"",LARGE([1]Turnaje!F131:BX131,6))</f>
        <v/>
      </c>
      <c r="K119" s="10" t="str">
        <f>IF(LARGE([1]Turnaje!F131:BX131,7)=0,"",LARGE([1]Turnaje!F131:BX131,7))</f>
        <v/>
      </c>
      <c r="L119" s="10" t="str">
        <f>IF(LARGE([1]Turnaje!F131:BX131,8)=0,"",LARGE([1]Turnaje!F131:BX131,8))</f>
        <v/>
      </c>
      <c r="M119" s="9">
        <f>SUM(E119:L119)</f>
        <v>13</v>
      </c>
      <c r="N119" s="11">
        <f>COUNT(E119:L119)</f>
        <v>1</v>
      </c>
    </row>
    <row r="120" spans="1:14" x14ac:dyDescent="0.25">
      <c r="A120" s="8" t="s">
        <v>341</v>
      </c>
      <c r="B120" s="23" t="str">
        <f>IF([1]Turnaje!B191="","",[1]Turnaje!B191)</f>
        <v>MAŠEK Vojtěch</v>
      </c>
      <c r="C120" s="23" t="str">
        <f>IF([1]Turnaje!C191="","",[1]Turnaje!C191)</f>
        <v>ZŠ Hamry nad Sázavou</v>
      </c>
      <c r="D120" s="106" t="str">
        <f>IF([1]Turnaje!E191="","",[1]Turnaje!E191)</f>
        <v>P</v>
      </c>
      <c r="E120" s="10">
        <f>IF(LARGE([1]Turnaje!F191:BX191,1)=0,"",LARGE([1]Turnaje!F191:BX191,1))</f>
        <v>13</v>
      </c>
      <c r="F120" s="10" t="str">
        <f>IF(LARGE([1]Turnaje!F191:BX191,2)=0,"",LARGE([1]Turnaje!F191:BX191,2))</f>
        <v/>
      </c>
      <c r="G120" s="10" t="str">
        <f>IF(LARGE([1]Turnaje!F191:BX191,3)=0,"",LARGE([1]Turnaje!F191:BX191,3))</f>
        <v/>
      </c>
      <c r="H120" s="10" t="str">
        <f>IF(LARGE([1]Turnaje!F191:BX191,4)=0,"",LARGE([1]Turnaje!F191:BX191,4))</f>
        <v/>
      </c>
      <c r="I120" s="10" t="str">
        <f>IF(LARGE([1]Turnaje!F191:BX191,5)=0,"",LARGE([1]Turnaje!F191:BX191,5))</f>
        <v/>
      </c>
      <c r="J120" s="10" t="str">
        <f>IF(LARGE([1]Turnaje!F191:BX191,6)=0,"",LARGE([1]Turnaje!F191:BX191,6))</f>
        <v/>
      </c>
      <c r="K120" s="10" t="str">
        <f>IF(LARGE([1]Turnaje!F191:BX191,7)=0,"",LARGE([1]Turnaje!F191:BX191,7))</f>
        <v/>
      </c>
      <c r="L120" s="10" t="str">
        <f>IF(LARGE([1]Turnaje!F191:BX191,8)=0,"",LARGE([1]Turnaje!F191:BX191,8))</f>
        <v/>
      </c>
      <c r="M120" s="9">
        <f>SUM(E120:L120)</f>
        <v>13</v>
      </c>
      <c r="N120" s="11">
        <f>COUNT(E120:L120)</f>
        <v>1</v>
      </c>
    </row>
    <row r="121" spans="1:14" x14ac:dyDescent="0.25">
      <c r="A121" s="8" t="s">
        <v>342</v>
      </c>
      <c r="B121" s="23" t="str">
        <f>IF([1]Turnaje!B370="","",[1]Turnaje!B370)</f>
        <v>MOKRUŠA Matyáš</v>
      </c>
      <c r="C121" s="23" t="str">
        <f>IF([1]Turnaje!C370="","",[1]Turnaje!C370)</f>
        <v>Šprti Mutěnice</v>
      </c>
      <c r="D121" s="106" t="str">
        <f>IF([1]Turnaje!E370="","",[1]Turnaje!E370)</f>
        <v>Z</v>
      </c>
      <c r="E121" s="10">
        <f>IF(LARGE([1]Turnaje!F370:BX370,1)=0,"",LARGE([1]Turnaje!F370:BX370,1))</f>
        <v>13</v>
      </c>
      <c r="F121" s="10" t="str">
        <f>IF(LARGE([1]Turnaje!F370:BX370,2)=0,"",LARGE([1]Turnaje!F370:BX370,2))</f>
        <v/>
      </c>
      <c r="G121" s="10" t="str">
        <f>IF(LARGE([1]Turnaje!F370:BX370,3)=0,"",LARGE([1]Turnaje!F370:BX370,3))</f>
        <v/>
      </c>
      <c r="H121" s="10" t="str">
        <f>IF(LARGE([1]Turnaje!F370:BX370,4)=0,"",LARGE([1]Turnaje!F370:BX370,4))</f>
        <v/>
      </c>
      <c r="I121" s="10" t="str">
        <f>IF(LARGE([1]Turnaje!F370:BX370,5)=0,"",LARGE([1]Turnaje!F370:BX370,5))</f>
        <v/>
      </c>
      <c r="J121" s="10" t="str">
        <f>IF(LARGE([1]Turnaje!F370:BX370,6)=0,"",LARGE([1]Turnaje!F370:BX370,6))</f>
        <v/>
      </c>
      <c r="K121" s="10" t="str">
        <f>IF(LARGE([1]Turnaje!F370:BX370,7)=0,"",LARGE([1]Turnaje!F370:BX370,7))</f>
        <v/>
      </c>
      <c r="L121" s="10" t="str">
        <f>IF(LARGE([1]Turnaje!F370:BX370,8)=0,"",LARGE([1]Turnaje!F370:BX370,8))</f>
        <v/>
      </c>
      <c r="M121" s="9">
        <f>SUM(E121:L121)</f>
        <v>13</v>
      </c>
      <c r="N121" s="11">
        <f>COUNT(E121:L121)</f>
        <v>1</v>
      </c>
    </row>
    <row r="122" spans="1:14" x14ac:dyDescent="0.25">
      <c r="A122" s="8" t="s">
        <v>343</v>
      </c>
      <c r="B122" s="23" t="str">
        <f>IF([1]Turnaje!B203="","",[1]Turnaje!B203)</f>
        <v>MRÁČEK Matěj</v>
      </c>
      <c r="C122" s="23" t="str">
        <f>IF([1]Turnaje!C203="","",[1]Turnaje!C203)</f>
        <v>BHC 15.ZŠ Most</v>
      </c>
      <c r="D122" s="106" t="str">
        <f>IF([1]Turnaje!E203="","",[1]Turnaje!E203)</f>
        <v>P</v>
      </c>
      <c r="E122" s="10">
        <f>IF(LARGE([1]Turnaje!F203:BX203,1)=0,"",LARGE([1]Turnaje!F203:BX203,1))</f>
        <v>13</v>
      </c>
      <c r="F122" s="10" t="str">
        <f>IF(LARGE([1]Turnaje!F203:BX203,2)=0,"",LARGE([1]Turnaje!F203:BX203,2))</f>
        <v/>
      </c>
      <c r="G122" s="10" t="str">
        <f>IF(LARGE([1]Turnaje!F203:BX203,3)=0,"",LARGE([1]Turnaje!F203:BX203,3))</f>
        <v/>
      </c>
      <c r="H122" s="10" t="str">
        <f>IF(LARGE([1]Turnaje!F203:BX203,4)=0,"",LARGE([1]Turnaje!F203:BX203,4))</f>
        <v/>
      </c>
      <c r="I122" s="10" t="str">
        <f>IF(LARGE([1]Turnaje!F203:BX203,5)=0,"",LARGE([1]Turnaje!F203:BX203,5))</f>
        <v/>
      </c>
      <c r="J122" s="10" t="str">
        <f>IF(LARGE([1]Turnaje!F203:BX203,6)=0,"",LARGE([1]Turnaje!F203:BX203,6))</f>
        <v/>
      </c>
      <c r="K122" s="10" t="str">
        <f>IF(LARGE([1]Turnaje!F203:BX203,7)=0,"",LARGE([1]Turnaje!F203:BX203,7))</f>
        <v/>
      </c>
      <c r="L122" s="10" t="str">
        <f>IF(LARGE([1]Turnaje!F203:BX203,8)=0,"",LARGE([1]Turnaje!F203:BX203,8))</f>
        <v/>
      </c>
      <c r="M122" s="9">
        <f>SUM(E122:L122)</f>
        <v>13</v>
      </c>
      <c r="N122" s="11">
        <f>COUNT(E122:L122)</f>
        <v>1</v>
      </c>
    </row>
    <row r="123" spans="1:14" x14ac:dyDescent="0.25">
      <c r="A123" s="8" t="s">
        <v>344</v>
      </c>
      <c r="B123" s="23" t="str">
        <f>IF([1]Turnaje!B59="","",[1]Turnaje!B59)</f>
        <v>FIALA Matěj</v>
      </c>
      <c r="C123" s="23" t="str">
        <f>IF([1]Turnaje!C59="","",[1]Turnaje!C59)</f>
        <v>SHK Kadolec</v>
      </c>
      <c r="D123" s="106" t="str">
        <f>IF([1]Turnaje!E59="","",[1]Turnaje!E59)</f>
        <v>Z</v>
      </c>
      <c r="E123" s="10">
        <f>IF(LARGE([1]Turnaje!F59:BX59,1)=0,"",LARGE([1]Turnaje!F59:BX59,1))</f>
        <v>11</v>
      </c>
      <c r="F123" s="10">
        <f>IF(LARGE([1]Turnaje!F59:BX59,2)=0,"",LARGE([1]Turnaje!F59:BX59,2))</f>
        <v>2</v>
      </c>
      <c r="G123" s="10" t="str">
        <f>IF(LARGE([1]Turnaje!F59:BX59,3)=0,"",LARGE([1]Turnaje!F59:BX59,3))</f>
        <v/>
      </c>
      <c r="H123" s="10" t="str">
        <f>IF(LARGE([1]Turnaje!F59:BX59,4)=0,"",LARGE([1]Turnaje!F59:BX59,4))</f>
        <v/>
      </c>
      <c r="I123" s="10" t="str">
        <f>IF(LARGE([1]Turnaje!F59:BX59,5)=0,"",LARGE([1]Turnaje!F59:BX59,5))</f>
        <v/>
      </c>
      <c r="J123" s="10" t="str">
        <f>IF(LARGE([1]Turnaje!F59:BX59,6)=0,"",LARGE([1]Turnaje!F59:BX59,6))</f>
        <v/>
      </c>
      <c r="K123" s="10" t="str">
        <f>IF(LARGE([1]Turnaje!F59:BX59,7)=0,"",LARGE([1]Turnaje!F59:BX59,7))</f>
        <v/>
      </c>
      <c r="L123" s="10" t="str">
        <f>IF(LARGE([1]Turnaje!F59:BX59,8)=0,"",LARGE([1]Turnaje!F59:BX59,8))</f>
        <v/>
      </c>
      <c r="M123" s="9">
        <f>SUM(E123:L123)</f>
        <v>13</v>
      </c>
      <c r="N123" s="11">
        <f>COUNT(E123:L123)</f>
        <v>2</v>
      </c>
    </row>
    <row r="124" spans="1:14" x14ac:dyDescent="0.25">
      <c r="A124" s="8" t="s">
        <v>345</v>
      </c>
      <c r="B124" s="23" t="str">
        <f>IF([1]Turnaje!B282="","",[1]Turnaje!B282)</f>
        <v>STARÝ Jan</v>
      </c>
      <c r="C124" s="23" t="str">
        <f>IF([1]Turnaje!C282="","",[1]Turnaje!C282)</f>
        <v>Most</v>
      </c>
      <c r="D124" s="106" t="str">
        <f>IF([1]Turnaje!E282="","",[1]Turnaje!E282)</f>
        <v>P</v>
      </c>
      <c r="E124" s="10">
        <f>IF(LARGE([1]Turnaje!F282:BX282,1)=0,"",LARGE([1]Turnaje!F282:BX282,1))</f>
        <v>9</v>
      </c>
      <c r="F124" s="10">
        <f>IF(LARGE([1]Turnaje!F282:BX282,2)=0,"",LARGE([1]Turnaje!F282:BX282,2))</f>
        <v>2</v>
      </c>
      <c r="G124" s="10">
        <f>IF(LARGE([1]Turnaje!F282:BX282,3)=0,"",LARGE([1]Turnaje!F282:BX282,3))</f>
        <v>2</v>
      </c>
      <c r="H124" s="10" t="str">
        <f>IF(LARGE([1]Turnaje!F282:BX282,4)=0,"",LARGE([1]Turnaje!F282:BX282,4))</f>
        <v/>
      </c>
      <c r="I124" s="10" t="str">
        <f>IF(LARGE([1]Turnaje!F282:BX282,5)=0,"",LARGE([1]Turnaje!F282:BX282,5))</f>
        <v/>
      </c>
      <c r="J124" s="10" t="str">
        <f>IF(LARGE([1]Turnaje!F282:BX282,6)=0,"",LARGE([1]Turnaje!F282:BX282,6))</f>
        <v/>
      </c>
      <c r="K124" s="10" t="str">
        <f>IF(LARGE([1]Turnaje!F282:BX282,7)=0,"",LARGE([1]Turnaje!F282:BX282,7))</f>
        <v/>
      </c>
      <c r="L124" s="10" t="str">
        <f>IF(LARGE([1]Turnaje!F282:BX282,8)=0,"",LARGE([1]Turnaje!F282:BX282,8))</f>
        <v/>
      </c>
      <c r="M124" s="9">
        <f>SUM(E124:L124)</f>
        <v>13</v>
      </c>
      <c r="N124" s="11">
        <f>COUNT(E124:L124)</f>
        <v>3</v>
      </c>
    </row>
    <row r="125" spans="1:14" x14ac:dyDescent="0.25">
      <c r="A125" s="8" t="s">
        <v>346</v>
      </c>
      <c r="B125" s="23" t="str">
        <f>IF([1]Turnaje!B118="","",[1]Turnaje!B118)</f>
        <v>IZSÓF Oliver</v>
      </c>
      <c r="C125" s="23" t="str">
        <f>IF([1]Turnaje!C118="","",[1]Turnaje!C118)</f>
        <v>ZŠ Slovácká Břeclav</v>
      </c>
      <c r="D125" s="106" t="str">
        <f>IF([1]Turnaje!E118="","",[1]Turnaje!E118)</f>
        <v>P</v>
      </c>
      <c r="E125" s="10">
        <f>IF(LARGE([1]Turnaje!F118:BX118,1)=0,"",LARGE([1]Turnaje!F118:BX118,1))</f>
        <v>12</v>
      </c>
      <c r="F125" s="10" t="str">
        <f>IF(LARGE([1]Turnaje!F118:BX118,2)=0,"",LARGE([1]Turnaje!F118:BX118,2))</f>
        <v/>
      </c>
      <c r="G125" s="10" t="str">
        <f>IF(LARGE([1]Turnaje!F118:BX118,3)=0,"",LARGE([1]Turnaje!F118:BX118,3))</f>
        <v/>
      </c>
      <c r="H125" s="10" t="str">
        <f>IF(LARGE([1]Turnaje!F118:BX118,4)=0,"",LARGE([1]Turnaje!F118:BX118,4))</f>
        <v/>
      </c>
      <c r="I125" s="10" t="str">
        <f>IF(LARGE([1]Turnaje!F118:BX118,5)=0,"",LARGE([1]Turnaje!F118:BX118,5))</f>
        <v/>
      </c>
      <c r="J125" s="10" t="str">
        <f>IF(LARGE([1]Turnaje!F118:BX118,6)=0,"",LARGE([1]Turnaje!F118:BX118,6))</f>
        <v/>
      </c>
      <c r="K125" s="10" t="str">
        <f>IF(LARGE([1]Turnaje!F118:BX118,7)=0,"",LARGE([1]Turnaje!F118:BX118,7))</f>
        <v/>
      </c>
      <c r="L125" s="10" t="str">
        <f>IF(LARGE([1]Turnaje!F118:BX118,8)=0,"",LARGE([1]Turnaje!F118:BX118,8))</f>
        <v/>
      </c>
      <c r="M125" s="9">
        <f>SUM(E125:L125)</f>
        <v>12</v>
      </c>
      <c r="N125" s="11">
        <f>COUNT(E125:L125)</f>
        <v>1</v>
      </c>
    </row>
    <row r="126" spans="1:14" x14ac:dyDescent="0.25">
      <c r="A126" s="8" t="s">
        <v>347</v>
      </c>
      <c r="B126" s="23" t="str">
        <f>IF([1]Turnaje!B247="","",[1]Turnaje!B247)</f>
        <v>POUL Josef</v>
      </c>
      <c r="C126" s="23" t="str">
        <f>IF([1]Turnaje!C247="","",[1]Turnaje!C247)</f>
        <v>BHL Žďár nad Sázavou</v>
      </c>
      <c r="D126" s="106" t="str">
        <f>IF([1]Turnaje!E247="","",[1]Turnaje!E247)</f>
        <v>P</v>
      </c>
      <c r="E126" s="10">
        <f>IF(LARGE([1]Turnaje!F247:BX247,1)=0,"",LARGE([1]Turnaje!F247:BX247,1))</f>
        <v>12</v>
      </c>
      <c r="F126" s="10" t="str">
        <f>IF(LARGE([1]Turnaje!F247:BX247,2)=0,"",LARGE([1]Turnaje!F247:BX247,2))</f>
        <v/>
      </c>
      <c r="G126" s="10" t="str">
        <f>IF(LARGE([1]Turnaje!F247:BX247,3)=0,"",LARGE([1]Turnaje!F247:BX247,3))</f>
        <v/>
      </c>
      <c r="H126" s="10" t="str">
        <f>IF(LARGE([1]Turnaje!F247:BX247,4)=0,"",LARGE([1]Turnaje!F247:BX247,4))</f>
        <v/>
      </c>
      <c r="I126" s="10" t="str">
        <f>IF(LARGE([1]Turnaje!F247:BX247,5)=0,"",LARGE([1]Turnaje!F247:BX247,5))</f>
        <v/>
      </c>
      <c r="J126" s="10" t="str">
        <f>IF(LARGE([1]Turnaje!F247:BX247,6)=0,"",LARGE([1]Turnaje!F247:BX247,6))</f>
        <v/>
      </c>
      <c r="K126" s="10" t="str">
        <f>IF(LARGE([1]Turnaje!F247:BX247,7)=0,"",LARGE([1]Turnaje!F247:BX247,7))</f>
        <v/>
      </c>
      <c r="L126" s="10" t="str">
        <f>IF(LARGE([1]Turnaje!F247:BX247,8)=0,"",LARGE([1]Turnaje!F247:BX247,8))</f>
        <v/>
      </c>
      <c r="M126" s="9">
        <f>SUM(E126:L126)</f>
        <v>12</v>
      </c>
      <c r="N126" s="11">
        <f>COUNT(E126:L126)</f>
        <v>1</v>
      </c>
    </row>
    <row r="127" spans="1:14" x14ac:dyDescent="0.25">
      <c r="A127" s="8" t="s">
        <v>348</v>
      </c>
      <c r="B127" s="23" t="str">
        <f>IF([1]Turnaje!B295="","",[1]Turnaje!B295)</f>
        <v>ŠEVČÍK Jan</v>
      </c>
      <c r="C127" s="23" t="str">
        <f>IF([1]Turnaje!C295="","",[1]Turnaje!C295)</f>
        <v>BHC 15.ZŠ Most</v>
      </c>
      <c r="D127" s="106" t="str">
        <f>IF([1]Turnaje!E295="","",[1]Turnaje!E295)</f>
        <v>Z</v>
      </c>
      <c r="E127" s="10">
        <f>IF(LARGE([1]Turnaje!F295:BX295,1)=0,"",LARGE([1]Turnaje!F295:BX295,1))</f>
        <v>12</v>
      </c>
      <c r="F127" s="10" t="str">
        <f>IF(LARGE([1]Turnaje!F295:BX295,2)=0,"",LARGE([1]Turnaje!F295:BX295,2))</f>
        <v/>
      </c>
      <c r="G127" s="10" t="str">
        <f>IF(LARGE([1]Turnaje!F295:BX295,3)=0,"",LARGE([1]Turnaje!F295:BX295,3))</f>
        <v/>
      </c>
      <c r="H127" s="10" t="str">
        <f>IF(LARGE([1]Turnaje!F295:BX295,4)=0,"",LARGE([1]Turnaje!F295:BX295,4))</f>
        <v/>
      </c>
      <c r="I127" s="10" t="str">
        <f>IF(LARGE([1]Turnaje!F295:BX295,5)=0,"",LARGE([1]Turnaje!F295:BX295,5))</f>
        <v/>
      </c>
      <c r="J127" s="10" t="str">
        <f>IF(LARGE([1]Turnaje!F295:BX295,6)=0,"",LARGE([1]Turnaje!F295:BX295,6))</f>
        <v/>
      </c>
      <c r="K127" s="10" t="str">
        <f>IF(LARGE([1]Turnaje!F295:BX295,7)=0,"",LARGE([1]Turnaje!F295:BX295,7))</f>
        <v/>
      </c>
      <c r="L127" s="10" t="str">
        <f>IF(LARGE([1]Turnaje!F295:BX295,8)=0,"",LARGE([1]Turnaje!F295:BX295,8))</f>
        <v/>
      </c>
      <c r="M127" s="9">
        <f>SUM(E127:L127)</f>
        <v>12</v>
      </c>
      <c r="N127" s="11">
        <f>COUNT(E127:L127)</f>
        <v>1</v>
      </c>
    </row>
    <row r="128" spans="1:14" x14ac:dyDescent="0.25">
      <c r="A128" s="8" t="s">
        <v>349</v>
      </c>
      <c r="B128" s="23" t="str">
        <f>IF([1]Turnaje!B186="","",[1]Turnaje!B186)</f>
        <v>MALEČEK Tomáš</v>
      </c>
      <c r="C128" s="23" t="str">
        <f>IF([1]Turnaje!C186="","",[1]Turnaje!C186)</f>
        <v>Netopýři Most</v>
      </c>
      <c r="D128" s="106" t="str">
        <f>IF([1]Turnaje!E186="","",[1]Turnaje!E186)</f>
        <v>P</v>
      </c>
      <c r="E128" s="10">
        <f>IF(LARGE([1]Turnaje!F186:BX186,1)=0,"",LARGE([1]Turnaje!F186:BX186,1))</f>
        <v>11</v>
      </c>
      <c r="F128" s="10">
        <f>IF(LARGE([1]Turnaje!F186:BX186,2)=0,"",LARGE([1]Turnaje!F186:BX186,2))</f>
        <v>1</v>
      </c>
      <c r="G128" s="10" t="str">
        <f>IF(LARGE([1]Turnaje!F186:BX186,3)=0,"",LARGE([1]Turnaje!F186:BX186,3))</f>
        <v/>
      </c>
      <c r="H128" s="10" t="str">
        <f>IF(LARGE([1]Turnaje!F186:BX186,4)=0,"",LARGE([1]Turnaje!F186:BX186,4))</f>
        <v/>
      </c>
      <c r="I128" s="10" t="str">
        <f>IF(LARGE([1]Turnaje!F186:BX186,5)=0,"",LARGE([1]Turnaje!F186:BX186,5))</f>
        <v/>
      </c>
      <c r="J128" s="10" t="str">
        <f>IF(LARGE([1]Turnaje!F186:BX186,6)=0,"",LARGE([1]Turnaje!F186:BX186,6))</f>
        <v/>
      </c>
      <c r="K128" s="10" t="str">
        <f>IF(LARGE([1]Turnaje!F186:BX186,7)=0,"",LARGE([1]Turnaje!F186:BX186,7))</f>
        <v/>
      </c>
      <c r="L128" s="10" t="str">
        <f>IF(LARGE([1]Turnaje!F186:BX186,8)=0,"",LARGE([1]Turnaje!F186:BX186,8))</f>
        <v/>
      </c>
      <c r="M128" s="9">
        <f>SUM(E128:L128)</f>
        <v>12</v>
      </c>
      <c r="N128" s="11">
        <f>COUNT(E128:L128)</f>
        <v>2</v>
      </c>
    </row>
    <row r="129" spans="1:14" x14ac:dyDescent="0.25">
      <c r="A129" s="8" t="s">
        <v>350</v>
      </c>
      <c r="B129" s="23" t="str">
        <f>IF([1]Turnaje!B177="","",[1]Turnaje!B177)</f>
        <v>MACKOVČÍN Štěpán</v>
      </c>
      <c r="C129" s="23" t="str">
        <f>IF([1]Turnaje!C177="","",[1]Turnaje!C177)</f>
        <v>ZŠ Slovácká Břeclav</v>
      </c>
      <c r="D129" s="106" t="str">
        <f>IF([1]Turnaje!E177="","",[1]Turnaje!E177)</f>
        <v>Z</v>
      </c>
      <c r="E129" s="10">
        <f>IF(LARGE([1]Turnaje!F177:BX177,1)=0,"",LARGE([1]Turnaje!F177:BX177,1))</f>
        <v>11</v>
      </c>
      <c r="F129" s="10" t="str">
        <f>IF(LARGE([1]Turnaje!F177:BX177,2)=0,"",LARGE([1]Turnaje!F177:BX177,2))</f>
        <v/>
      </c>
      <c r="G129" s="10" t="str">
        <f>IF(LARGE([1]Turnaje!F177:BX177,3)=0,"",LARGE([1]Turnaje!F177:BX177,3))</f>
        <v/>
      </c>
      <c r="H129" s="10" t="str">
        <f>IF(LARGE([1]Turnaje!F177:BX177,4)=0,"",LARGE([1]Turnaje!F177:BX177,4))</f>
        <v/>
      </c>
      <c r="I129" s="10" t="str">
        <f>IF(LARGE([1]Turnaje!F177:BX177,5)=0,"",LARGE([1]Turnaje!F177:BX177,5))</f>
        <v/>
      </c>
      <c r="J129" s="10" t="str">
        <f>IF(LARGE([1]Turnaje!F177:BX177,6)=0,"",LARGE([1]Turnaje!F177:BX177,6))</f>
        <v/>
      </c>
      <c r="K129" s="10" t="str">
        <f>IF(LARGE([1]Turnaje!F177:BX177,7)=0,"",LARGE([1]Turnaje!F177:BX177,7))</f>
        <v/>
      </c>
      <c r="L129" s="10" t="str">
        <f>IF(LARGE([1]Turnaje!F177:BX177,8)=0,"",LARGE([1]Turnaje!F177:BX177,8))</f>
        <v/>
      </c>
      <c r="M129" s="9">
        <f>SUM(E129:L129)</f>
        <v>11</v>
      </c>
      <c r="N129" s="11">
        <f>COUNT(E129:L129)</f>
        <v>1</v>
      </c>
    </row>
    <row r="130" spans="1:14" x14ac:dyDescent="0.25">
      <c r="A130" s="8" t="s">
        <v>351</v>
      </c>
      <c r="B130" s="23" t="str">
        <f>IF([1]Turnaje!B274="","",[1]Turnaje!B274)</f>
        <v>SLÁDEK František</v>
      </c>
      <c r="C130" s="23" t="str">
        <f>IF([1]Turnaje!C274="","",[1]Turnaje!C274)</f>
        <v>ZŠ Hamry nad Sázavou</v>
      </c>
      <c r="D130" s="106" t="str">
        <f>IF([1]Turnaje!E274="","",[1]Turnaje!E274)</f>
        <v>P</v>
      </c>
      <c r="E130" s="10">
        <f>IF(LARGE([1]Turnaje!F274:BX274,1)=0,"",LARGE([1]Turnaje!F274:BX274,1))</f>
        <v>11</v>
      </c>
      <c r="F130" s="10" t="str">
        <f>IF(LARGE([1]Turnaje!F274:BX274,2)=0,"",LARGE([1]Turnaje!F274:BX274,2))</f>
        <v/>
      </c>
      <c r="G130" s="10" t="str">
        <f>IF(LARGE([1]Turnaje!F274:BX274,3)=0,"",LARGE([1]Turnaje!F274:BX274,3))</f>
        <v/>
      </c>
      <c r="H130" s="10" t="str">
        <f>IF(LARGE([1]Turnaje!F274:BX274,4)=0,"",LARGE([1]Turnaje!F274:BX274,4))</f>
        <v/>
      </c>
      <c r="I130" s="10" t="str">
        <f>IF(LARGE([1]Turnaje!F274:BX274,5)=0,"",LARGE([1]Turnaje!F274:BX274,5))</f>
        <v/>
      </c>
      <c r="J130" s="10" t="str">
        <f>IF(LARGE([1]Turnaje!F274:BX274,6)=0,"",LARGE([1]Turnaje!F274:BX274,6))</f>
        <v/>
      </c>
      <c r="K130" s="10" t="str">
        <f>IF(LARGE([1]Turnaje!F274:BX274,7)=0,"",LARGE([1]Turnaje!F274:BX274,7))</f>
        <v/>
      </c>
      <c r="L130" s="10" t="str">
        <f>IF(LARGE([1]Turnaje!F274:BX274,8)=0,"",LARGE([1]Turnaje!F274:BX274,8))</f>
        <v/>
      </c>
      <c r="M130" s="9">
        <f>SUM(E130:L130)</f>
        <v>11</v>
      </c>
      <c r="N130" s="11">
        <f>COUNT(E130:L130)</f>
        <v>1</v>
      </c>
    </row>
    <row r="131" spans="1:14" x14ac:dyDescent="0.25">
      <c r="A131" s="8" t="s">
        <v>352</v>
      </c>
      <c r="B131" s="23" t="str">
        <f>IF([1]Turnaje!B231="","",[1]Turnaje!B231)</f>
        <v>PETERKA Jiří</v>
      </c>
      <c r="C131" s="23" t="str">
        <f>IF([1]Turnaje!C231="","",[1]Turnaje!C231)</f>
        <v>KSH Draci Třebenice</v>
      </c>
      <c r="D131" s="106" t="str">
        <f>IF([1]Turnaje!E231="","",[1]Turnaje!E231)</f>
        <v>P</v>
      </c>
      <c r="E131" s="10">
        <f>IF(LARGE([1]Turnaje!F231:BX231,1)=0,"",LARGE([1]Turnaje!F231:BX231,1))</f>
        <v>10</v>
      </c>
      <c r="F131" s="10">
        <f>IF(LARGE([1]Turnaje!F231:BX231,2)=0,"",LARGE([1]Turnaje!F231:BX231,2))</f>
        <v>1</v>
      </c>
      <c r="G131" s="10" t="str">
        <f>IF(LARGE([1]Turnaje!F231:BX231,3)=0,"",LARGE([1]Turnaje!F231:BX231,3))</f>
        <v/>
      </c>
      <c r="H131" s="10" t="str">
        <f>IF(LARGE([1]Turnaje!F231:BX231,4)=0,"",LARGE([1]Turnaje!F231:BX231,4))</f>
        <v/>
      </c>
      <c r="I131" s="10" t="str">
        <f>IF(LARGE([1]Turnaje!F231:BX231,5)=0,"",LARGE([1]Turnaje!F231:BX231,5))</f>
        <v/>
      </c>
      <c r="J131" s="10" t="str">
        <f>IF(LARGE([1]Turnaje!F231:BX231,6)=0,"",LARGE([1]Turnaje!F231:BX231,6))</f>
        <v/>
      </c>
      <c r="K131" s="10" t="str">
        <f>IF(LARGE([1]Turnaje!F231:BX231,7)=0,"",LARGE([1]Turnaje!F231:BX231,7))</f>
        <v/>
      </c>
      <c r="L131" s="10" t="str">
        <f>IF(LARGE([1]Turnaje!F231:BX231,8)=0,"",LARGE([1]Turnaje!F231:BX231,8))</f>
        <v/>
      </c>
      <c r="M131" s="9">
        <f>SUM(E131:L131)</f>
        <v>11</v>
      </c>
      <c r="N131" s="11">
        <f>COUNT(E131:L131)</f>
        <v>2</v>
      </c>
    </row>
    <row r="132" spans="1:14" x14ac:dyDescent="0.25">
      <c r="A132" s="8" t="s">
        <v>353</v>
      </c>
      <c r="B132" s="23" t="str">
        <f>IF([1]Turnaje!B34="","",[1]Turnaje!B34)</f>
        <v>ČERMÁK Jakub</v>
      </c>
      <c r="C132" s="23" t="str">
        <f>IF([1]Turnaje!C34="","",[1]Turnaje!C34)</f>
        <v>ZŠ Kupkova Břeclav</v>
      </c>
      <c r="D132" s="106" t="str">
        <f>IF([1]Turnaje!E34="","",[1]Turnaje!E34)</f>
        <v>P</v>
      </c>
      <c r="E132" s="10">
        <f>IF(LARGE([1]Turnaje!F34:BX34,1)=0,"",LARGE([1]Turnaje!F34:BX34,1))</f>
        <v>10</v>
      </c>
      <c r="F132" s="10" t="str">
        <f>IF(LARGE([1]Turnaje!F34:BX34,2)=0,"",LARGE([1]Turnaje!F34:BX34,2))</f>
        <v/>
      </c>
      <c r="G132" s="10" t="str">
        <f>IF(LARGE([1]Turnaje!F34:BX34,3)=0,"",LARGE([1]Turnaje!F34:BX34,3))</f>
        <v/>
      </c>
      <c r="H132" s="10" t="str">
        <f>IF(LARGE([1]Turnaje!F34:BX34,4)=0,"",LARGE([1]Turnaje!F34:BX34,4))</f>
        <v/>
      </c>
      <c r="I132" s="10" t="str">
        <f>IF(LARGE([1]Turnaje!F34:BX34,5)=0,"",LARGE([1]Turnaje!F34:BX34,5))</f>
        <v/>
      </c>
      <c r="J132" s="10" t="str">
        <f>IF(LARGE([1]Turnaje!F34:BX34,6)=0,"",LARGE([1]Turnaje!F34:BX34,6))</f>
        <v/>
      </c>
      <c r="K132" s="10" t="str">
        <f>IF(LARGE([1]Turnaje!F34:BX34,7)=0,"",LARGE([1]Turnaje!F34:BX34,7))</f>
        <v/>
      </c>
      <c r="L132" s="10" t="str">
        <f>IF(LARGE([1]Turnaje!F34:BX34,8)=0,"",LARGE([1]Turnaje!F34:BX34,8))</f>
        <v/>
      </c>
      <c r="M132" s="9">
        <f>SUM(E132:L132)</f>
        <v>10</v>
      </c>
      <c r="N132" s="11">
        <f>COUNT(E132:L132)</f>
        <v>1</v>
      </c>
    </row>
    <row r="133" spans="1:14" x14ac:dyDescent="0.25">
      <c r="A133" s="8" t="s">
        <v>354</v>
      </c>
      <c r="B133" s="23" t="str">
        <f>IF([1]Turnaje!B40="","",[1]Turnaje!B40)</f>
        <v>DANG Adam</v>
      </c>
      <c r="C133" s="23" t="str">
        <f>IF([1]Turnaje!C40="","",[1]Turnaje!C40)</f>
        <v>BHC 15.ZŠ Most</v>
      </c>
      <c r="D133" s="106" t="str">
        <f>IF([1]Turnaje!E40="","",[1]Turnaje!E40)</f>
        <v>P</v>
      </c>
      <c r="E133" s="10">
        <f>IF(LARGE([1]Turnaje!F40:BX40,1)=0,"",LARGE([1]Turnaje!F40:BX40,1))</f>
        <v>10</v>
      </c>
      <c r="F133" s="10" t="str">
        <f>IF(LARGE([1]Turnaje!F40:BX40,2)=0,"",LARGE([1]Turnaje!F40:BX40,2))</f>
        <v/>
      </c>
      <c r="G133" s="10" t="str">
        <f>IF(LARGE([1]Turnaje!F40:BX40,3)=0,"",LARGE([1]Turnaje!F40:BX40,3))</f>
        <v/>
      </c>
      <c r="H133" s="10" t="str">
        <f>IF(LARGE([1]Turnaje!F40:BX40,4)=0,"",LARGE([1]Turnaje!F40:BX40,4))</f>
        <v/>
      </c>
      <c r="I133" s="10" t="str">
        <f>IF(LARGE([1]Turnaje!F40:BX40,5)=0,"",LARGE([1]Turnaje!F40:BX40,5))</f>
        <v/>
      </c>
      <c r="J133" s="10" t="str">
        <f>IF(LARGE([1]Turnaje!F40:BX40,6)=0,"",LARGE([1]Turnaje!F40:BX40,6))</f>
        <v/>
      </c>
      <c r="K133" s="10" t="str">
        <f>IF(LARGE([1]Turnaje!F40:BX40,7)=0,"",LARGE([1]Turnaje!F40:BX40,7))</f>
        <v/>
      </c>
      <c r="L133" s="10" t="str">
        <f>IF(LARGE([1]Turnaje!F40:BX40,8)=0,"",LARGE([1]Turnaje!F40:BX40,8))</f>
        <v/>
      </c>
      <c r="M133" s="9">
        <f>SUM(E133:L133)</f>
        <v>10</v>
      </c>
      <c r="N133" s="11">
        <f>COUNT(E133:L133)</f>
        <v>1</v>
      </c>
    </row>
    <row r="134" spans="1:14" x14ac:dyDescent="0.25">
      <c r="A134" s="8" t="s">
        <v>355</v>
      </c>
      <c r="B134" s="23" t="str">
        <f>IF([1]Turnaje!B98="","",[1]Turnaje!B98)</f>
        <v>HOLÝ Tomáš</v>
      </c>
      <c r="C134" s="23" t="str">
        <f>IF([1]Turnaje!C98="","",[1]Turnaje!C98)</f>
        <v>Černí Tygři 3.ZŠ Most</v>
      </c>
      <c r="D134" s="106" t="str">
        <f>IF([1]Turnaje!E98="","",[1]Turnaje!E98)</f>
        <v>P</v>
      </c>
      <c r="E134" s="10">
        <f>IF(LARGE([1]Turnaje!F98:BX98,1)=0,"",LARGE([1]Turnaje!F98:BX98,1))</f>
        <v>10</v>
      </c>
      <c r="F134" s="10" t="str">
        <f>IF(LARGE([1]Turnaje!F98:BX98,2)=0,"",LARGE([1]Turnaje!F98:BX98,2))</f>
        <v/>
      </c>
      <c r="G134" s="10" t="str">
        <f>IF(LARGE([1]Turnaje!F98:BX98,3)=0,"",LARGE([1]Turnaje!F98:BX98,3))</f>
        <v/>
      </c>
      <c r="H134" s="10" t="str">
        <f>IF(LARGE([1]Turnaje!F98:BX98,4)=0,"",LARGE([1]Turnaje!F98:BX98,4))</f>
        <v/>
      </c>
      <c r="I134" s="10" t="str">
        <f>IF(LARGE([1]Turnaje!F98:BX98,5)=0,"",LARGE([1]Turnaje!F98:BX98,5))</f>
        <v/>
      </c>
      <c r="J134" s="10" t="str">
        <f>IF(LARGE([1]Turnaje!F98:BX98,6)=0,"",LARGE([1]Turnaje!F98:BX98,6))</f>
        <v/>
      </c>
      <c r="K134" s="10" t="str">
        <f>IF(LARGE([1]Turnaje!F98:BX98,7)=0,"",LARGE([1]Turnaje!F98:BX98,7))</f>
        <v/>
      </c>
      <c r="L134" s="10" t="str">
        <f>IF(LARGE([1]Turnaje!F98:BX98,8)=0,"",LARGE([1]Turnaje!F98:BX98,8))</f>
        <v/>
      </c>
      <c r="M134" s="9">
        <f>SUM(E134:L134)</f>
        <v>10</v>
      </c>
      <c r="N134" s="11">
        <f>COUNT(E134:L134)</f>
        <v>1</v>
      </c>
    </row>
    <row r="135" spans="1:14" x14ac:dyDescent="0.25">
      <c r="A135" s="8" t="s">
        <v>356</v>
      </c>
      <c r="B135" s="23" t="str">
        <f>IF([1]Turnaje!B337="","",[1]Turnaje!B337)</f>
        <v>VRASPÍROVÁ Nela</v>
      </c>
      <c r="C135" s="23" t="str">
        <f>IF([1]Turnaje!C337="","",[1]Turnaje!C337)</f>
        <v>BHL Žďár nad Sázavou</v>
      </c>
      <c r="D135" s="106" t="str">
        <f>IF([1]Turnaje!E337="","",[1]Turnaje!E337)</f>
        <v>P</v>
      </c>
      <c r="E135" s="10">
        <f>IF(LARGE([1]Turnaje!F337:BX337,1)=0,"",LARGE([1]Turnaje!F337:BX337,1))</f>
        <v>10</v>
      </c>
      <c r="F135" s="10" t="str">
        <f>IF(LARGE([1]Turnaje!F337:BX337,2)=0,"",LARGE([1]Turnaje!F337:BX337,2))</f>
        <v/>
      </c>
      <c r="G135" s="10" t="str">
        <f>IF(LARGE([1]Turnaje!F337:BX337,3)=0,"",LARGE([1]Turnaje!F337:BX337,3))</f>
        <v/>
      </c>
      <c r="H135" s="10" t="str">
        <f>IF(LARGE([1]Turnaje!F337:BX337,4)=0,"",LARGE([1]Turnaje!F337:BX337,4))</f>
        <v/>
      </c>
      <c r="I135" s="10" t="str">
        <f>IF(LARGE([1]Turnaje!F337:BX337,5)=0,"",LARGE([1]Turnaje!F337:BX337,5))</f>
        <v/>
      </c>
      <c r="J135" s="10" t="str">
        <f>IF(LARGE([1]Turnaje!F337:BX337,6)=0,"",LARGE([1]Turnaje!F337:BX337,6))</f>
        <v/>
      </c>
      <c r="K135" s="10" t="str">
        <f>IF(LARGE([1]Turnaje!F337:BX337,7)=0,"",LARGE([1]Turnaje!F337:BX337,7))</f>
        <v/>
      </c>
      <c r="L135" s="10" t="str">
        <f>IF(LARGE([1]Turnaje!F337:BX337,8)=0,"",LARGE([1]Turnaje!F337:BX337,8))</f>
        <v/>
      </c>
      <c r="M135" s="9">
        <f>SUM(E135:L135)</f>
        <v>10</v>
      </c>
      <c r="N135" s="11">
        <f>COUNT(E135:L135)</f>
        <v>1</v>
      </c>
    </row>
    <row r="136" spans="1:14" x14ac:dyDescent="0.25">
      <c r="A136" s="8" t="s">
        <v>357</v>
      </c>
      <c r="B136" s="23" t="str">
        <f>IF([1]Turnaje!B193="","",[1]Turnaje!B193)</f>
        <v>MATĚJKA Ondřej</v>
      </c>
      <c r="C136" s="23" t="str">
        <f>IF([1]Turnaje!C193="","",[1]Turnaje!C193)</f>
        <v>Tučňáci 14.ZŠ Most</v>
      </c>
      <c r="D136" s="106" t="str">
        <f>IF([1]Turnaje!E193="","",[1]Turnaje!E193)</f>
        <v>P</v>
      </c>
      <c r="E136" s="10">
        <f>IF(LARGE([1]Turnaje!F193:BX193,1)=0,"",LARGE([1]Turnaje!F193:BX193,1))</f>
        <v>6</v>
      </c>
      <c r="F136" s="10">
        <f>IF(LARGE([1]Turnaje!F193:BX193,2)=0,"",LARGE([1]Turnaje!F193:BX193,2))</f>
        <v>4</v>
      </c>
      <c r="G136" s="10" t="str">
        <f>IF(LARGE([1]Turnaje!F193:BX193,3)=0,"",LARGE([1]Turnaje!F193:BX193,3))</f>
        <v/>
      </c>
      <c r="H136" s="10" t="str">
        <f>IF(LARGE([1]Turnaje!F193:BX193,4)=0,"",LARGE([1]Turnaje!F193:BX193,4))</f>
        <v/>
      </c>
      <c r="I136" s="10" t="str">
        <f>IF(LARGE([1]Turnaje!F193:BX193,5)=0,"",LARGE([1]Turnaje!F193:BX193,5))</f>
        <v/>
      </c>
      <c r="J136" s="10" t="str">
        <f>IF(LARGE([1]Turnaje!F193:BX193,6)=0,"",LARGE([1]Turnaje!F193:BX193,6))</f>
        <v/>
      </c>
      <c r="K136" s="10" t="str">
        <f>IF(LARGE([1]Turnaje!F193:BX193,7)=0,"",LARGE([1]Turnaje!F193:BX193,7))</f>
        <v/>
      </c>
      <c r="L136" s="10" t="str">
        <f>IF(LARGE([1]Turnaje!F193:BX193,8)=0,"",LARGE([1]Turnaje!F193:BX193,8))</f>
        <v/>
      </c>
      <c r="M136" s="9">
        <f>SUM(E136:L136)</f>
        <v>10</v>
      </c>
      <c r="N136" s="11">
        <f>COUNT(E136:L136)</f>
        <v>2</v>
      </c>
    </row>
    <row r="137" spans="1:14" x14ac:dyDescent="0.25">
      <c r="A137" s="8" t="s">
        <v>358</v>
      </c>
      <c r="B137" s="23" t="str">
        <f>IF([1]Turnaje!B92="","",[1]Turnaje!B92)</f>
        <v>HANÁČEK Filip</v>
      </c>
      <c r="C137" s="23" t="str">
        <f>IF([1]Turnaje!C92="","",[1]Turnaje!C92)</f>
        <v>ZŠ Slovácká Břeclav</v>
      </c>
      <c r="D137" s="106" t="str">
        <f>IF([1]Turnaje!E92="","",[1]Turnaje!E92)</f>
        <v>P</v>
      </c>
      <c r="E137" s="10">
        <f>IF(LARGE([1]Turnaje!F92:BX92,1)=0,"",LARGE([1]Turnaje!F92:BX92,1))</f>
        <v>9</v>
      </c>
      <c r="F137" s="10" t="str">
        <f>IF(LARGE([1]Turnaje!F92:BX92,2)=0,"",LARGE([1]Turnaje!F92:BX92,2))</f>
        <v/>
      </c>
      <c r="G137" s="10" t="str">
        <f>IF(LARGE([1]Turnaje!F92:BX92,3)=0,"",LARGE([1]Turnaje!F92:BX92,3))</f>
        <v/>
      </c>
      <c r="H137" s="10" t="str">
        <f>IF(LARGE([1]Turnaje!F92:BX92,4)=0,"",LARGE([1]Turnaje!F92:BX92,4))</f>
        <v/>
      </c>
      <c r="I137" s="10" t="str">
        <f>IF(LARGE([1]Turnaje!F92:BX92,5)=0,"",LARGE([1]Turnaje!F92:BX92,5))</f>
        <v/>
      </c>
      <c r="J137" s="10" t="str">
        <f>IF(LARGE([1]Turnaje!F92:BX92,6)=0,"",LARGE([1]Turnaje!F92:BX92,6))</f>
        <v/>
      </c>
      <c r="K137" s="10" t="str">
        <f>IF(LARGE([1]Turnaje!F92:BX92,7)=0,"",LARGE([1]Turnaje!F92:BX92,7))</f>
        <v/>
      </c>
      <c r="L137" s="10" t="str">
        <f>IF(LARGE([1]Turnaje!F92:BX92,8)=0,"",LARGE([1]Turnaje!F92:BX92,8))</f>
        <v/>
      </c>
      <c r="M137" s="9">
        <f>SUM(E137:L137)</f>
        <v>9</v>
      </c>
      <c r="N137" s="11">
        <f>COUNT(E137:L137)</f>
        <v>1</v>
      </c>
    </row>
    <row r="138" spans="1:14" x14ac:dyDescent="0.25">
      <c r="A138" s="8" t="s">
        <v>359</v>
      </c>
      <c r="B138" s="23" t="str">
        <f>IF([1]Turnaje!B172="","",[1]Turnaje!B172)</f>
        <v>LOPOUR Patrik</v>
      </c>
      <c r="C138" s="23" t="str">
        <f>IF([1]Turnaje!C172="","",[1]Turnaje!C172)</f>
        <v>ZŠ Hamry nad Sázavou</v>
      </c>
      <c r="D138" s="106" t="str">
        <f>IF([1]Turnaje!E172="","",[1]Turnaje!E172)</f>
        <v>P</v>
      </c>
      <c r="E138" s="10">
        <f>IF(LARGE([1]Turnaje!F172:BX172,1)=0,"",LARGE([1]Turnaje!F172:BX172,1))</f>
        <v>9</v>
      </c>
      <c r="F138" s="10" t="str">
        <f>IF(LARGE([1]Turnaje!F172:BX172,2)=0,"",LARGE([1]Turnaje!F172:BX172,2))</f>
        <v/>
      </c>
      <c r="G138" s="10" t="str">
        <f>IF(LARGE([1]Turnaje!F172:BX172,3)=0,"",LARGE([1]Turnaje!F172:BX172,3))</f>
        <v/>
      </c>
      <c r="H138" s="10" t="str">
        <f>IF(LARGE([1]Turnaje!F172:BX172,4)=0,"",LARGE([1]Turnaje!F172:BX172,4))</f>
        <v/>
      </c>
      <c r="I138" s="10" t="str">
        <f>IF(LARGE([1]Turnaje!F172:BX172,5)=0,"",LARGE([1]Turnaje!F172:BX172,5))</f>
        <v/>
      </c>
      <c r="J138" s="10" t="str">
        <f>IF(LARGE([1]Turnaje!F172:BX172,6)=0,"",LARGE([1]Turnaje!F172:BX172,6))</f>
        <v/>
      </c>
      <c r="K138" s="10" t="str">
        <f>IF(LARGE([1]Turnaje!F172:BX172,7)=0,"",LARGE([1]Turnaje!F172:BX172,7))</f>
        <v/>
      </c>
      <c r="L138" s="10" t="str">
        <f>IF(LARGE([1]Turnaje!F172:BX172,8)=0,"",LARGE([1]Turnaje!F172:BX172,8))</f>
        <v/>
      </c>
      <c r="M138" s="9">
        <f>SUM(E138:L138)</f>
        <v>9</v>
      </c>
      <c r="N138" s="11">
        <f>COUNT(E138:L138)</f>
        <v>1</v>
      </c>
    </row>
    <row r="139" spans="1:14" x14ac:dyDescent="0.25">
      <c r="A139" s="8" t="s">
        <v>360</v>
      </c>
      <c r="B139" s="23" t="str">
        <f>IF([1]Turnaje!B369="","",[1]Turnaje!B369)</f>
        <v>TRÁVNÍK Michal</v>
      </c>
      <c r="C139" s="23" t="str">
        <f>IF([1]Turnaje!C369="","",[1]Turnaje!C369)</f>
        <v>Šprti Mutěnice</v>
      </c>
      <c r="D139" s="106" t="str">
        <f>IF([1]Turnaje!E369="","",[1]Turnaje!E369)</f>
        <v>P</v>
      </c>
      <c r="E139" s="10">
        <f>IF(LARGE([1]Turnaje!F369:BX369,1)=0,"",LARGE([1]Turnaje!F369:BX369,1))</f>
        <v>9</v>
      </c>
      <c r="F139" s="10" t="str">
        <f>IF(LARGE([1]Turnaje!F369:BX369,2)=0,"",LARGE([1]Turnaje!F369:BX369,2))</f>
        <v/>
      </c>
      <c r="G139" s="10" t="str">
        <f>IF(LARGE([1]Turnaje!F369:BX369,3)=0,"",LARGE([1]Turnaje!F369:BX369,3))</f>
        <v/>
      </c>
      <c r="H139" s="10" t="str">
        <f>IF(LARGE([1]Turnaje!F369:BX369,4)=0,"",LARGE([1]Turnaje!F369:BX369,4))</f>
        <v/>
      </c>
      <c r="I139" s="10" t="str">
        <f>IF(LARGE([1]Turnaje!F369:BX369,5)=0,"",LARGE([1]Turnaje!F369:BX369,5))</f>
        <v/>
      </c>
      <c r="J139" s="10" t="str">
        <f>IF(LARGE([1]Turnaje!F369:BX369,6)=0,"",LARGE([1]Turnaje!F369:BX369,6))</f>
        <v/>
      </c>
      <c r="K139" s="10" t="str">
        <f>IF(LARGE([1]Turnaje!F369:BX369,7)=0,"",LARGE([1]Turnaje!F369:BX369,7))</f>
        <v/>
      </c>
      <c r="L139" s="10" t="str">
        <f>IF(LARGE([1]Turnaje!F369:BX369,8)=0,"",LARGE([1]Turnaje!F369:BX369,8))</f>
        <v/>
      </c>
      <c r="M139" s="9">
        <f>SUM(E139:L139)</f>
        <v>9</v>
      </c>
      <c r="N139" s="11">
        <f>COUNT(E139:L139)</f>
        <v>1</v>
      </c>
    </row>
    <row r="140" spans="1:14" x14ac:dyDescent="0.25">
      <c r="A140" s="8" t="s">
        <v>361</v>
      </c>
      <c r="B140" s="23" t="str">
        <f>IF([1]Turnaje!B28="","",[1]Turnaje!B28)</f>
        <v>BUŘT Štěpán</v>
      </c>
      <c r="C140" s="23" t="str">
        <f>IF([1]Turnaje!C28="","",[1]Turnaje!C28)</f>
        <v>KSH Draci Třebenice</v>
      </c>
      <c r="D140" s="106" t="str">
        <f>IF([1]Turnaje!E28="","",[1]Turnaje!E28)</f>
        <v>P</v>
      </c>
      <c r="E140" s="10">
        <f>IF(LARGE([1]Turnaje!F28:BX28,1)=0,"",LARGE([1]Turnaje!F28:BX28,1))</f>
        <v>8</v>
      </c>
      <c r="F140" s="10" t="str">
        <f>IF(LARGE([1]Turnaje!F28:BX28,2)=0,"",LARGE([1]Turnaje!F28:BX28,2))</f>
        <v/>
      </c>
      <c r="G140" s="10" t="str">
        <f>IF(LARGE([1]Turnaje!F28:BX28,3)=0,"",LARGE([1]Turnaje!F28:BX28,3))</f>
        <v/>
      </c>
      <c r="H140" s="10" t="str">
        <f>IF(LARGE([1]Turnaje!F28:BX28,4)=0,"",LARGE([1]Turnaje!F28:BX28,4))</f>
        <v/>
      </c>
      <c r="I140" s="10" t="str">
        <f>IF(LARGE([1]Turnaje!F28:BX28,5)=0,"",LARGE([1]Turnaje!F28:BX28,5))</f>
        <v/>
      </c>
      <c r="J140" s="10" t="str">
        <f>IF(LARGE([1]Turnaje!F28:BX28,6)=0,"",LARGE([1]Turnaje!F28:BX28,6))</f>
        <v/>
      </c>
      <c r="K140" s="10" t="str">
        <f>IF(LARGE([1]Turnaje!F28:BX28,7)=0,"",LARGE([1]Turnaje!F28:BX28,7))</f>
        <v/>
      </c>
      <c r="L140" s="10" t="str">
        <f>IF(LARGE([1]Turnaje!F28:BX28,8)=0,"",LARGE([1]Turnaje!F28:BX28,8))</f>
        <v/>
      </c>
      <c r="M140" s="9">
        <f>SUM(E140:L140)</f>
        <v>8</v>
      </c>
      <c r="N140" s="11">
        <f>COUNT(E140:L140)</f>
        <v>1</v>
      </c>
    </row>
    <row r="141" spans="1:14" x14ac:dyDescent="0.25">
      <c r="A141" s="8" t="s">
        <v>362</v>
      </c>
      <c r="B141" s="23" t="str">
        <f>IF([1]Turnaje!B359="","",[1]Turnaje!B359)</f>
        <v>ČERNÝ Oldřich</v>
      </c>
      <c r="C141" s="23" t="str">
        <f>IF([1]Turnaje!C359="","",[1]Turnaje!C359)</f>
        <v>KSH Draci Třebenice</v>
      </c>
      <c r="D141" s="106" t="str">
        <f>IF([1]Turnaje!E359="","",[1]Turnaje!E359)</f>
        <v>P</v>
      </c>
      <c r="E141" s="10">
        <f>IF(LARGE([1]Turnaje!F359:BX359,1)=0,"",LARGE([1]Turnaje!F359:BX359,1))</f>
        <v>8</v>
      </c>
      <c r="F141" s="10" t="str">
        <f>IF(LARGE([1]Turnaje!F359:BX359,2)=0,"",LARGE([1]Turnaje!F359:BX359,2))</f>
        <v/>
      </c>
      <c r="G141" s="10" t="str">
        <f>IF(LARGE([1]Turnaje!F359:BX359,3)=0,"",LARGE([1]Turnaje!F359:BX359,3))</f>
        <v/>
      </c>
      <c r="H141" s="10" t="str">
        <f>IF(LARGE([1]Turnaje!F359:BX359,4)=0,"",LARGE([1]Turnaje!F359:BX359,4))</f>
        <v/>
      </c>
      <c r="I141" s="10" t="str">
        <f>IF(LARGE([1]Turnaje!F359:BX359,5)=0,"",LARGE([1]Turnaje!F359:BX359,5))</f>
        <v/>
      </c>
      <c r="J141" s="10" t="str">
        <f>IF(LARGE([1]Turnaje!F359:BX359,6)=0,"",LARGE([1]Turnaje!F359:BX359,6))</f>
        <v/>
      </c>
      <c r="K141" s="10" t="str">
        <f>IF(LARGE([1]Turnaje!F359:BX359,7)=0,"",LARGE([1]Turnaje!F359:BX359,7))</f>
        <v/>
      </c>
      <c r="L141" s="10" t="str">
        <f>IF(LARGE([1]Turnaje!F359:BX359,8)=0,"",LARGE([1]Turnaje!F359:BX359,8))</f>
        <v/>
      </c>
      <c r="M141" s="9">
        <f>SUM(E141:L141)</f>
        <v>8</v>
      </c>
      <c r="N141" s="11">
        <f>COUNT(E141:L141)</f>
        <v>1</v>
      </c>
    </row>
    <row r="142" spans="1:14" x14ac:dyDescent="0.25">
      <c r="A142" s="8" t="s">
        <v>363</v>
      </c>
      <c r="B142" s="23" t="str">
        <f>IF([1]Turnaje!B91="","",[1]Turnaje!B91)</f>
        <v>HALOUZKOVÁ Denisa</v>
      </c>
      <c r="C142" s="23" t="str">
        <f>IF([1]Turnaje!C91="","",[1]Turnaje!C91)</f>
        <v>BHL Žďár nad Sázavou</v>
      </c>
      <c r="D142" s="106" t="str">
        <f>IF([1]Turnaje!E91="","",[1]Turnaje!E91)</f>
        <v>P</v>
      </c>
      <c r="E142" s="10">
        <f>IF(LARGE([1]Turnaje!F91:BX91,1)=0,"",LARGE([1]Turnaje!F91:BX91,1))</f>
        <v>8</v>
      </c>
      <c r="F142" s="10" t="str">
        <f>IF(LARGE([1]Turnaje!F91:BX91,2)=0,"",LARGE([1]Turnaje!F91:BX91,2))</f>
        <v/>
      </c>
      <c r="G142" s="10" t="str">
        <f>IF(LARGE([1]Turnaje!F91:BX91,3)=0,"",LARGE([1]Turnaje!F91:BX91,3))</f>
        <v/>
      </c>
      <c r="H142" s="10" t="str">
        <f>IF(LARGE([1]Turnaje!F91:BX91,4)=0,"",LARGE([1]Turnaje!F91:BX91,4))</f>
        <v/>
      </c>
      <c r="I142" s="10" t="str">
        <f>IF(LARGE([1]Turnaje!F91:BX91,5)=0,"",LARGE([1]Turnaje!F91:BX91,5))</f>
        <v/>
      </c>
      <c r="J142" s="10" t="str">
        <f>IF(LARGE([1]Turnaje!F91:BX91,6)=0,"",LARGE([1]Turnaje!F91:BX91,6))</f>
        <v/>
      </c>
      <c r="K142" s="10" t="str">
        <f>IF(LARGE([1]Turnaje!F91:BX91,7)=0,"",LARGE([1]Turnaje!F91:BX91,7))</f>
        <v/>
      </c>
      <c r="L142" s="10" t="str">
        <f>IF(LARGE([1]Turnaje!F91:BX91,8)=0,"",LARGE([1]Turnaje!F91:BX91,8))</f>
        <v/>
      </c>
      <c r="M142" s="9">
        <f>SUM(E142:L142)</f>
        <v>8</v>
      </c>
      <c r="N142" s="11">
        <f>COUNT(E142:L142)</f>
        <v>1</v>
      </c>
    </row>
    <row r="143" spans="1:14" x14ac:dyDescent="0.25">
      <c r="A143" s="8" t="s">
        <v>364</v>
      </c>
      <c r="B143" s="23" t="str">
        <f>IF([1]Turnaje!B142="","",[1]Turnaje!B142)</f>
        <v xml:space="preserve">KONEČNÁ Eliška </v>
      </c>
      <c r="C143" s="23" t="str">
        <f>IF([1]Turnaje!C142="","",[1]Turnaje!C142)</f>
        <v>ZŠ Slovácká Břeclav</v>
      </c>
      <c r="D143" s="106" t="str">
        <f>IF([1]Turnaje!E142="","",[1]Turnaje!E142)</f>
        <v>P</v>
      </c>
      <c r="E143" s="10">
        <f>IF(LARGE([1]Turnaje!F142:BX142,1)=0,"",LARGE([1]Turnaje!F142:BX142,1))</f>
        <v>8</v>
      </c>
      <c r="F143" s="10" t="str">
        <f>IF(LARGE([1]Turnaje!F142:BX142,2)=0,"",LARGE([1]Turnaje!F142:BX142,2))</f>
        <v/>
      </c>
      <c r="G143" s="10" t="str">
        <f>IF(LARGE([1]Turnaje!F142:BX142,3)=0,"",LARGE([1]Turnaje!F142:BX142,3))</f>
        <v/>
      </c>
      <c r="H143" s="10" t="str">
        <f>IF(LARGE([1]Turnaje!F142:BX142,4)=0,"",LARGE([1]Turnaje!F142:BX142,4))</f>
        <v/>
      </c>
      <c r="I143" s="10" t="str">
        <f>IF(LARGE([1]Turnaje!F142:BX142,5)=0,"",LARGE([1]Turnaje!F142:BX142,5))</f>
        <v/>
      </c>
      <c r="J143" s="10" t="str">
        <f>IF(LARGE([1]Turnaje!F142:BX142,6)=0,"",LARGE([1]Turnaje!F142:BX142,6))</f>
        <v/>
      </c>
      <c r="K143" s="10" t="str">
        <f>IF(LARGE([1]Turnaje!F142:BX142,7)=0,"",LARGE([1]Turnaje!F142:BX142,7))</f>
        <v/>
      </c>
      <c r="L143" s="10" t="str">
        <f>IF(LARGE([1]Turnaje!F142:BX142,8)=0,"",LARGE([1]Turnaje!F142:BX142,8))</f>
        <v/>
      </c>
      <c r="M143" s="9">
        <f>SUM(E143:L143)</f>
        <v>8</v>
      </c>
      <c r="N143" s="11">
        <f>COUNT(E143:L143)</f>
        <v>1</v>
      </c>
    </row>
    <row r="144" spans="1:14" x14ac:dyDescent="0.25">
      <c r="A144" s="8" t="s">
        <v>365</v>
      </c>
      <c r="B144" s="23" t="str">
        <f>IF([1]Turnaje!B52="","",[1]Turnaje!B52)</f>
        <v>DVOŘÁK Tomáš</v>
      </c>
      <c r="C144" s="23" t="str">
        <f>IF([1]Turnaje!C52="","",[1]Turnaje!C52)</f>
        <v>Gunners Břeclav</v>
      </c>
      <c r="D144" s="106" t="str">
        <f>IF([1]Turnaje!E52="","",[1]Turnaje!E52)</f>
        <v>P</v>
      </c>
      <c r="E144" s="10">
        <f>IF(LARGE([1]Turnaje!F52:BX52,1)=0,"",LARGE([1]Turnaje!F52:BX52,1))</f>
        <v>6</v>
      </c>
      <c r="F144" s="10">
        <f>IF(LARGE([1]Turnaje!F52:BX52,2)=0,"",LARGE([1]Turnaje!F52:BX52,2))</f>
        <v>2</v>
      </c>
      <c r="G144" s="10" t="str">
        <f>IF(LARGE([1]Turnaje!F52:BX52,3)=0,"",LARGE([1]Turnaje!F52:BX52,3))</f>
        <v/>
      </c>
      <c r="H144" s="10" t="str">
        <f>IF(LARGE([1]Turnaje!F52:BX52,4)=0,"",LARGE([1]Turnaje!F52:BX52,4))</f>
        <v/>
      </c>
      <c r="I144" s="10" t="str">
        <f>IF(LARGE([1]Turnaje!F52:BX52,5)=0,"",LARGE([1]Turnaje!F52:BX52,5))</f>
        <v/>
      </c>
      <c r="J144" s="10" t="str">
        <f>IF(LARGE([1]Turnaje!F52:BX52,6)=0,"",LARGE([1]Turnaje!F52:BX52,6))</f>
        <v/>
      </c>
      <c r="K144" s="10" t="str">
        <f>IF(LARGE([1]Turnaje!F52:BX52,7)=0,"",LARGE([1]Turnaje!F52:BX52,7))</f>
        <v/>
      </c>
      <c r="L144" s="10" t="str">
        <f>IF(LARGE([1]Turnaje!F52:BX52,8)=0,"",LARGE([1]Turnaje!F52:BX52,8))</f>
        <v/>
      </c>
      <c r="M144" s="9">
        <f>SUM(E144:L144)</f>
        <v>8</v>
      </c>
      <c r="N144" s="11">
        <f>COUNT(E144:L144)</f>
        <v>2</v>
      </c>
    </row>
    <row r="145" spans="1:14" x14ac:dyDescent="0.25">
      <c r="A145" s="8" t="s">
        <v>366</v>
      </c>
      <c r="B145" s="23" t="str">
        <f>IF([1]Turnaje!B145="","",[1]Turnaje!B145)</f>
        <v>KOTLÁR Bohuslav</v>
      </c>
      <c r="C145" s="23" t="str">
        <f>IF([1]Turnaje!C145="","",[1]Turnaje!C145)</f>
        <v>BHC 15.ZŠ Most</v>
      </c>
      <c r="D145" s="106" t="str">
        <f>IF([1]Turnaje!E145="","",[1]Turnaje!E145)</f>
        <v>Z</v>
      </c>
      <c r="E145" s="10">
        <f>IF(LARGE([1]Turnaje!F145:BX145,1)=0,"",LARGE([1]Turnaje!F145:BX145,1))</f>
        <v>7</v>
      </c>
      <c r="F145" s="10" t="str">
        <f>IF(LARGE([1]Turnaje!F145:BX145,2)=0,"",LARGE([1]Turnaje!F145:BX145,2))</f>
        <v/>
      </c>
      <c r="G145" s="10" t="str">
        <f>IF(LARGE([1]Turnaje!F145:BX145,3)=0,"",LARGE([1]Turnaje!F145:BX145,3))</f>
        <v/>
      </c>
      <c r="H145" s="10" t="str">
        <f>IF(LARGE([1]Turnaje!F145:BX145,4)=0,"",LARGE([1]Turnaje!F145:BX145,4))</f>
        <v/>
      </c>
      <c r="I145" s="10" t="str">
        <f>IF(LARGE([1]Turnaje!F145:BX145,5)=0,"",LARGE([1]Turnaje!F145:BX145,5))</f>
        <v/>
      </c>
      <c r="J145" s="10" t="str">
        <f>IF(LARGE([1]Turnaje!F145:BX145,6)=0,"",LARGE([1]Turnaje!F145:BX145,6))</f>
        <v/>
      </c>
      <c r="K145" s="10" t="str">
        <f>IF(LARGE([1]Turnaje!F145:BX145,7)=0,"",LARGE([1]Turnaje!F145:BX145,7))</f>
        <v/>
      </c>
      <c r="L145" s="10" t="str">
        <f>IF(LARGE([1]Turnaje!F145:BX145,8)=0,"",LARGE([1]Turnaje!F145:BX145,8))</f>
        <v/>
      </c>
      <c r="M145" s="9">
        <f>SUM(E145:L145)</f>
        <v>7</v>
      </c>
      <c r="N145" s="11">
        <f>COUNT(E145:L145)</f>
        <v>1</v>
      </c>
    </row>
    <row r="146" spans="1:14" x14ac:dyDescent="0.25">
      <c r="A146" s="8" t="s">
        <v>367</v>
      </c>
      <c r="B146" s="23" t="str">
        <f>IF([1]Turnaje!B281="","",[1]Turnaje!B281)</f>
        <v>STANĚK Tobiáš</v>
      </c>
      <c r="C146" s="23" t="str">
        <f>IF([1]Turnaje!C281="","",[1]Turnaje!C281)</f>
        <v>Real Draci 18.ZŠ Most</v>
      </c>
      <c r="D146" s="106" t="str">
        <f>IF([1]Turnaje!E281="","",[1]Turnaje!E281)</f>
        <v>P</v>
      </c>
      <c r="E146" s="10">
        <f>IF(LARGE([1]Turnaje!F281:BX281,1)=0,"",LARGE([1]Turnaje!F281:BX281,1))</f>
        <v>7</v>
      </c>
      <c r="F146" s="10" t="str">
        <f>IF(LARGE([1]Turnaje!F281:BX281,2)=0,"",LARGE([1]Turnaje!F281:BX281,2))</f>
        <v/>
      </c>
      <c r="G146" s="10" t="str">
        <f>IF(LARGE([1]Turnaje!F281:BX281,3)=0,"",LARGE([1]Turnaje!F281:BX281,3))</f>
        <v/>
      </c>
      <c r="H146" s="10" t="str">
        <f>IF(LARGE([1]Turnaje!F281:BX281,4)=0,"",LARGE([1]Turnaje!F281:BX281,4))</f>
        <v/>
      </c>
      <c r="I146" s="10" t="str">
        <f>IF(LARGE([1]Turnaje!F281:BX281,5)=0,"",LARGE([1]Turnaje!F281:BX281,5))</f>
        <v/>
      </c>
      <c r="J146" s="10" t="str">
        <f>IF(LARGE([1]Turnaje!F281:BX281,6)=0,"",LARGE([1]Turnaje!F281:BX281,6))</f>
        <v/>
      </c>
      <c r="K146" s="10" t="str">
        <f>IF(LARGE([1]Turnaje!F281:BX281,7)=0,"",LARGE([1]Turnaje!F281:BX281,7))</f>
        <v/>
      </c>
      <c r="L146" s="10" t="str">
        <f>IF(LARGE([1]Turnaje!F281:BX281,8)=0,"",LARGE([1]Turnaje!F281:BX281,8))</f>
        <v/>
      </c>
      <c r="M146" s="9">
        <f>SUM(E146:L146)</f>
        <v>7</v>
      </c>
      <c r="N146" s="11">
        <f>COUNT(E146:L146)</f>
        <v>1</v>
      </c>
    </row>
    <row r="147" spans="1:14" x14ac:dyDescent="0.25">
      <c r="A147" s="8" t="s">
        <v>368</v>
      </c>
      <c r="B147" s="23" t="str">
        <f>IF([1]Turnaje!B284="","",[1]Turnaje!B284)</f>
        <v>STEFAN Šimon</v>
      </c>
      <c r="C147" s="23" t="str">
        <f>IF([1]Turnaje!C284="","",[1]Turnaje!C284)</f>
        <v>Most</v>
      </c>
      <c r="D147" s="106" t="str">
        <f>IF([1]Turnaje!E284="","",[1]Turnaje!E284)</f>
        <v>Z</v>
      </c>
      <c r="E147" s="10">
        <f>IF(LARGE([1]Turnaje!F284:BX284,1)=0,"",LARGE([1]Turnaje!F284:BX284,1))</f>
        <v>7</v>
      </c>
      <c r="F147" s="10" t="str">
        <f>IF(LARGE([1]Turnaje!F284:BX284,2)=0,"",LARGE([1]Turnaje!F284:BX284,2))</f>
        <v/>
      </c>
      <c r="G147" s="10" t="str">
        <f>IF(LARGE([1]Turnaje!F284:BX284,3)=0,"",LARGE([1]Turnaje!F284:BX284,3))</f>
        <v/>
      </c>
      <c r="H147" s="10" t="str">
        <f>IF(LARGE([1]Turnaje!F284:BX284,4)=0,"",LARGE([1]Turnaje!F284:BX284,4))</f>
        <v/>
      </c>
      <c r="I147" s="10" t="str">
        <f>IF(LARGE([1]Turnaje!F284:BX284,5)=0,"",LARGE([1]Turnaje!F284:BX284,5))</f>
        <v/>
      </c>
      <c r="J147" s="10" t="str">
        <f>IF(LARGE([1]Turnaje!F284:BX284,6)=0,"",LARGE([1]Turnaje!F284:BX284,6))</f>
        <v/>
      </c>
      <c r="K147" s="10" t="str">
        <f>IF(LARGE([1]Turnaje!F284:BX284,7)=0,"",LARGE([1]Turnaje!F284:BX284,7))</f>
        <v/>
      </c>
      <c r="L147" s="10" t="str">
        <f>IF(LARGE([1]Turnaje!F284:BX284,8)=0,"",LARGE([1]Turnaje!F284:BX284,8))</f>
        <v/>
      </c>
      <c r="M147" s="9">
        <f>SUM(E147:L147)</f>
        <v>7</v>
      </c>
      <c r="N147" s="11">
        <f>COUNT(E147:L147)</f>
        <v>1</v>
      </c>
    </row>
    <row r="148" spans="1:14" x14ac:dyDescent="0.25">
      <c r="A148" s="8" t="s">
        <v>369</v>
      </c>
      <c r="B148" s="23" t="str">
        <f>IF([1]Turnaje!B302="","",[1]Turnaje!B302)</f>
        <v>ŠTEFÁČEK Daniel</v>
      </c>
      <c r="C148" s="23" t="str">
        <f>IF([1]Turnaje!C302="","",[1]Turnaje!C302)</f>
        <v>ZŠ Hamry nad Sázavou</v>
      </c>
      <c r="D148" s="106" t="str">
        <f>IF([1]Turnaje!E302="","",[1]Turnaje!E302)</f>
        <v>P</v>
      </c>
      <c r="E148" s="10">
        <f>IF(LARGE([1]Turnaje!F302:BX302,1)=0,"",LARGE([1]Turnaje!F302:BX302,1))</f>
        <v>7</v>
      </c>
      <c r="F148" s="10" t="str">
        <f>IF(LARGE([1]Turnaje!F302:BX302,2)=0,"",LARGE([1]Turnaje!F302:BX302,2))</f>
        <v/>
      </c>
      <c r="G148" s="10" t="str">
        <f>IF(LARGE([1]Turnaje!F302:BX302,3)=0,"",LARGE([1]Turnaje!F302:BX302,3))</f>
        <v/>
      </c>
      <c r="H148" s="10" t="str">
        <f>IF(LARGE([1]Turnaje!F302:BX302,4)=0,"",LARGE([1]Turnaje!F302:BX302,4))</f>
        <v/>
      </c>
      <c r="I148" s="10" t="str">
        <f>IF(LARGE([1]Turnaje!F302:BX302,5)=0,"",LARGE([1]Turnaje!F302:BX302,5))</f>
        <v/>
      </c>
      <c r="J148" s="10" t="str">
        <f>IF(LARGE([1]Turnaje!F302:BX302,6)=0,"",LARGE([1]Turnaje!F302:BX302,6))</f>
        <v/>
      </c>
      <c r="K148" s="10" t="str">
        <f>IF(LARGE([1]Turnaje!F302:BX302,7)=0,"",LARGE([1]Turnaje!F302:BX302,7))</f>
        <v/>
      </c>
      <c r="L148" s="10" t="str">
        <f>IF(LARGE([1]Turnaje!F302:BX302,8)=0,"",LARGE([1]Turnaje!F302:BX302,8))</f>
        <v/>
      </c>
      <c r="M148" s="9">
        <f>SUM(E148:L148)</f>
        <v>7</v>
      </c>
      <c r="N148" s="11">
        <f>COUNT(E148:L148)</f>
        <v>1</v>
      </c>
    </row>
    <row r="149" spans="1:14" x14ac:dyDescent="0.25">
      <c r="A149" s="8" t="s">
        <v>370</v>
      </c>
      <c r="B149" s="23" t="str">
        <f>IF([1]Turnaje!B344="","",[1]Turnaje!B344)</f>
        <v>ZBORNÍK Samuel</v>
      </c>
      <c r="C149" s="23" t="str">
        <f>IF([1]Turnaje!C344="","",[1]Turnaje!C344)</f>
        <v>Haluzáci 8.ZŠ Most</v>
      </c>
      <c r="D149" s="106" t="str">
        <f>IF([1]Turnaje!E344="","",[1]Turnaje!E344)</f>
        <v>P</v>
      </c>
      <c r="E149" s="10">
        <f>IF(LARGE([1]Turnaje!F344:BX344,1)=0,"",LARGE([1]Turnaje!F344:BX344,1))</f>
        <v>7</v>
      </c>
      <c r="F149" s="10" t="str">
        <f>IF(LARGE([1]Turnaje!F344:BX344,2)=0,"",LARGE([1]Turnaje!F344:BX344,2))</f>
        <v/>
      </c>
      <c r="G149" s="10" t="str">
        <f>IF(LARGE([1]Turnaje!F344:BX344,3)=0,"",LARGE([1]Turnaje!F344:BX344,3))</f>
        <v/>
      </c>
      <c r="H149" s="10" t="str">
        <f>IF(LARGE([1]Turnaje!F344:BX344,4)=0,"",LARGE([1]Turnaje!F344:BX344,4))</f>
        <v/>
      </c>
      <c r="I149" s="10" t="str">
        <f>IF(LARGE([1]Turnaje!F344:BX344,5)=0,"",LARGE([1]Turnaje!F344:BX344,5))</f>
        <v/>
      </c>
      <c r="J149" s="10" t="str">
        <f>IF(LARGE([1]Turnaje!F344:BX344,6)=0,"",LARGE([1]Turnaje!F344:BX344,6))</f>
        <v/>
      </c>
      <c r="K149" s="10" t="str">
        <f>IF(LARGE([1]Turnaje!F344:BX344,7)=0,"",LARGE([1]Turnaje!F344:BX344,7))</f>
        <v/>
      </c>
      <c r="L149" s="10" t="str">
        <f>IF(LARGE([1]Turnaje!F344:BX344,8)=0,"",LARGE([1]Turnaje!F344:BX344,8))</f>
        <v/>
      </c>
      <c r="M149" s="9">
        <f>SUM(E149:L149)</f>
        <v>7</v>
      </c>
      <c r="N149" s="11">
        <f>COUNT(E149:L149)</f>
        <v>1</v>
      </c>
    </row>
    <row r="150" spans="1:14" x14ac:dyDescent="0.25">
      <c r="A150" s="8" t="s">
        <v>371</v>
      </c>
      <c r="B150" s="23" t="str">
        <f>IF([1]Turnaje!B23="","",[1]Turnaje!B23)</f>
        <v>BREZÁNI Filip</v>
      </c>
      <c r="C150" s="23" t="str">
        <f>IF([1]Turnaje!C23="","",[1]Turnaje!C23)</f>
        <v>KSH ZŠ Meziboří</v>
      </c>
      <c r="D150" s="106" t="str">
        <f>IF([1]Turnaje!E23="","",[1]Turnaje!E23)</f>
        <v>P</v>
      </c>
      <c r="E150" s="10">
        <f>IF(LARGE([1]Turnaje!F23:BX23,1)=0,"",LARGE([1]Turnaje!F23:BX23,1))</f>
        <v>6</v>
      </c>
      <c r="F150" s="10" t="str">
        <f>IF(LARGE([1]Turnaje!F23:BX23,2)=0,"",LARGE([1]Turnaje!F23:BX23,2))</f>
        <v/>
      </c>
      <c r="G150" s="10" t="str">
        <f>IF(LARGE([1]Turnaje!F23:BX23,3)=0,"",LARGE([1]Turnaje!F23:BX23,3))</f>
        <v/>
      </c>
      <c r="H150" s="10" t="str">
        <f>IF(LARGE([1]Turnaje!F23:BX23,4)=0,"",LARGE([1]Turnaje!F23:BX23,4))</f>
        <v/>
      </c>
      <c r="I150" s="10" t="str">
        <f>IF(LARGE([1]Turnaje!F23:BX23,5)=0,"",LARGE([1]Turnaje!F23:BX23,5))</f>
        <v/>
      </c>
      <c r="J150" s="10" t="str">
        <f>IF(LARGE([1]Turnaje!F23:BX23,6)=0,"",LARGE([1]Turnaje!F23:BX23,6))</f>
        <v/>
      </c>
      <c r="K150" s="10" t="str">
        <f>IF(LARGE([1]Turnaje!F23:BX23,7)=0,"",LARGE([1]Turnaje!F23:BX23,7))</f>
        <v/>
      </c>
      <c r="L150" s="10" t="str">
        <f>IF(LARGE([1]Turnaje!F23:BX23,8)=0,"",LARGE([1]Turnaje!F23:BX23,8))</f>
        <v/>
      </c>
      <c r="M150" s="9">
        <f>SUM(E150:L150)</f>
        <v>6</v>
      </c>
      <c r="N150" s="11">
        <f>COUNT(E150:L150)</f>
        <v>1</v>
      </c>
    </row>
    <row r="151" spans="1:14" x14ac:dyDescent="0.25">
      <c r="A151" s="8" t="s">
        <v>372</v>
      </c>
      <c r="B151" s="23" t="str">
        <f>IF([1]Turnaje!B44="","",[1]Turnaje!B44)</f>
        <v>DOLEJŠ Michal</v>
      </c>
      <c r="C151" s="23" t="str">
        <f>IF([1]Turnaje!C44="","",[1]Turnaje!C44)</f>
        <v>BHL Žďár nad Sázavou</v>
      </c>
      <c r="D151" s="106" t="str">
        <f>IF([1]Turnaje!E44="","",[1]Turnaje!E44)</f>
        <v>P</v>
      </c>
      <c r="E151" s="10">
        <f>IF(LARGE([1]Turnaje!F44:BX44,1)=0,"",LARGE([1]Turnaje!F44:BX44,1))</f>
        <v>6</v>
      </c>
      <c r="F151" s="10" t="str">
        <f>IF(LARGE([1]Turnaje!F44:BX44,2)=0,"",LARGE([1]Turnaje!F44:BX44,2))</f>
        <v/>
      </c>
      <c r="G151" s="10" t="str">
        <f>IF(LARGE([1]Turnaje!F44:BX44,3)=0,"",LARGE([1]Turnaje!F44:BX44,3))</f>
        <v/>
      </c>
      <c r="H151" s="10" t="str">
        <f>IF(LARGE([1]Turnaje!F44:BX44,4)=0,"",LARGE([1]Turnaje!F44:BX44,4))</f>
        <v/>
      </c>
      <c r="I151" s="10" t="str">
        <f>IF(LARGE([1]Turnaje!F44:BX44,5)=0,"",LARGE([1]Turnaje!F44:BX44,5))</f>
        <v/>
      </c>
      <c r="J151" s="10" t="str">
        <f>IF(LARGE([1]Turnaje!F44:BX44,6)=0,"",LARGE([1]Turnaje!F44:BX44,6))</f>
        <v/>
      </c>
      <c r="K151" s="10" t="str">
        <f>IF(LARGE([1]Turnaje!F44:BX44,7)=0,"",LARGE([1]Turnaje!F44:BX44,7))</f>
        <v/>
      </c>
      <c r="L151" s="10" t="str">
        <f>IF(LARGE([1]Turnaje!F44:BX44,8)=0,"",LARGE([1]Turnaje!F44:BX44,8))</f>
        <v/>
      </c>
      <c r="M151" s="9">
        <f>SUM(E151:L151)</f>
        <v>6</v>
      </c>
      <c r="N151" s="11">
        <f>COUNT(E151:L151)</f>
        <v>1</v>
      </c>
    </row>
    <row r="152" spans="1:14" x14ac:dyDescent="0.25">
      <c r="A152" s="8" t="s">
        <v>373</v>
      </c>
      <c r="B152" s="23" t="str">
        <f>IF([1]Turnaje!B104="","",[1]Turnaje!B104)</f>
        <v>HORÁK Jiří</v>
      </c>
      <c r="C152" s="23" t="str">
        <f>IF([1]Turnaje!C104="","",[1]Turnaje!C104)</f>
        <v>Most</v>
      </c>
      <c r="D152" s="106" t="str">
        <f>IF([1]Turnaje!E104="","",[1]Turnaje!E104)</f>
        <v>Z</v>
      </c>
      <c r="E152" s="10">
        <f>IF(LARGE([1]Turnaje!F104:BX104,1)=0,"",LARGE([1]Turnaje!F104:BX104,1))</f>
        <v>6</v>
      </c>
      <c r="F152" s="10" t="str">
        <f>IF(LARGE([1]Turnaje!F104:BX104,2)=0,"",LARGE([1]Turnaje!F104:BX104,2))</f>
        <v/>
      </c>
      <c r="G152" s="10" t="str">
        <f>IF(LARGE([1]Turnaje!F104:BX104,3)=0,"",LARGE([1]Turnaje!F104:BX104,3))</f>
        <v/>
      </c>
      <c r="H152" s="10" t="str">
        <f>IF(LARGE([1]Turnaje!F104:BX104,4)=0,"",LARGE([1]Turnaje!F104:BX104,4))</f>
        <v/>
      </c>
      <c r="I152" s="10" t="str">
        <f>IF(LARGE([1]Turnaje!F104:BX104,5)=0,"",LARGE([1]Turnaje!F104:BX104,5))</f>
        <v/>
      </c>
      <c r="J152" s="10" t="str">
        <f>IF(LARGE([1]Turnaje!F104:BX104,6)=0,"",LARGE([1]Turnaje!F104:BX104,6))</f>
        <v/>
      </c>
      <c r="K152" s="10" t="str">
        <f>IF(LARGE([1]Turnaje!F104:BX104,7)=0,"",LARGE([1]Turnaje!F104:BX104,7))</f>
        <v/>
      </c>
      <c r="L152" s="10" t="str">
        <f>IF(LARGE([1]Turnaje!F104:BX104,8)=0,"",LARGE([1]Turnaje!F104:BX104,8))</f>
        <v/>
      </c>
      <c r="M152" s="9">
        <f>SUM(E152:L152)</f>
        <v>6</v>
      </c>
      <c r="N152" s="11">
        <f>COUNT(E152:L152)</f>
        <v>1</v>
      </c>
    </row>
    <row r="153" spans="1:14" x14ac:dyDescent="0.25">
      <c r="A153" s="8" t="s">
        <v>374</v>
      </c>
      <c r="B153" s="23" t="str">
        <f>IF([1]Turnaje!B155="","",[1]Turnaje!B155)</f>
        <v>KRAITL Tomáš</v>
      </c>
      <c r="C153" s="23" t="str">
        <f>IF([1]Turnaje!C155="","",[1]Turnaje!C155)</f>
        <v>BHC 15.ZŠ Most</v>
      </c>
      <c r="D153" s="106" t="str">
        <f>IF([1]Turnaje!E155="","",[1]Turnaje!E155)</f>
        <v>P</v>
      </c>
      <c r="E153" s="10">
        <f>IF(LARGE([1]Turnaje!F155:BX155,1)=0,"",LARGE([1]Turnaje!F155:BX155,1))</f>
        <v>4</v>
      </c>
      <c r="F153" s="10">
        <f>IF(LARGE([1]Turnaje!F155:BX155,2)=0,"",LARGE([1]Turnaje!F155:BX155,2))</f>
        <v>2</v>
      </c>
      <c r="G153" s="10" t="str">
        <f>IF(LARGE([1]Turnaje!F155:BX155,3)=0,"",LARGE([1]Turnaje!F155:BX155,3))</f>
        <v/>
      </c>
      <c r="H153" s="10" t="str">
        <f>IF(LARGE([1]Turnaje!F155:BX155,4)=0,"",LARGE([1]Turnaje!F155:BX155,4))</f>
        <v/>
      </c>
      <c r="I153" s="10" t="str">
        <f>IF(LARGE([1]Turnaje!F155:BX155,5)=0,"",LARGE([1]Turnaje!F155:BX155,5))</f>
        <v/>
      </c>
      <c r="J153" s="10" t="str">
        <f>IF(LARGE([1]Turnaje!F155:BX155,6)=0,"",LARGE([1]Turnaje!F155:BX155,6))</f>
        <v/>
      </c>
      <c r="K153" s="10" t="str">
        <f>IF(LARGE([1]Turnaje!F155:BX155,7)=0,"",LARGE([1]Turnaje!F155:BX155,7))</f>
        <v/>
      </c>
      <c r="L153" s="10" t="str">
        <f>IF(LARGE([1]Turnaje!F155:BX155,8)=0,"",LARGE([1]Turnaje!F155:BX155,8))</f>
        <v/>
      </c>
      <c r="M153" s="9">
        <f>SUM(E153:L153)</f>
        <v>6</v>
      </c>
      <c r="N153" s="11">
        <f>COUNT(E153:L153)</f>
        <v>2</v>
      </c>
    </row>
    <row r="154" spans="1:14" x14ac:dyDescent="0.25">
      <c r="A154" s="8" t="s">
        <v>375</v>
      </c>
      <c r="B154" s="23" t="str">
        <f>IF([1]Turnaje!B367="","",[1]Turnaje!B367)</f>
        <v>DOHNÁLEK Kryštof</v>
      </c>
      <c r="C154" s="23" t="str">
        <f>IF([1]Turnaje!C367="","",[1]Turnaje!C367)</f>
        <v>Šprti Mutěnice</v>
      </c>
      <c r="D154" s="106" t="str">
        <f>IF([1]Turnaje!E367="","",[1]Turnaje!E367)</f>
        <v>P</v>
      </c>
      <c r="E154" s="10">
        <f>IF(LARGE([1]Turnaje!F367:BX367,1)=0,"",LARGE([1]Turnaje!F367:BX367,1))</f>
        <v>5</v>
      </c>
      <c r="F154" s="10" t="str">
        <f>IF(LARGE([1]Turnaje!F367:BX367,2)=0,"",LARGE([1]Turnaje!F367:BX367,2))</f>
        <v/>
      </c>
      <c r="G154" s="10" t="str">
        <f>IF(LARGE([1]Turnaje!F367:BX367,3)=0,"",LARGE([1]Turnaje!F367:BX367,3))</f>
        <v/>
      </c>
      <c r="H154" s="10" t="str">
        <f>IF(LARGE([1]Turnaje!F367:BX367,4)=0,"",LARGE([1]Turnaje!F367:BX367,4))</f>
        <v/>
      </c>
      <c r="I154" s="10" t="str">
        <f>IF(LARGE([1]Turnaje!F367:BX367,5)=0,"",LARGE([1]Turnaje!F367:BX367,5))</f>
        <v/>
      </c>
      <c r="J154" s="10" t="str">
        <f>IF(LARGE([1]Turnaje!F367:BX367,6)=0,"",LARGE([1]Turnaje!F367:BX367,6))</f>
        <v/>
      </c>
      <c r="K154" s="10" t="str">
        <f>IF(LARGE([1]Turnaje!F367:BX367,7)=0,"",LARGE([1]Turnaje!F367:BX367,7))</f>
        <v/>
      </c>
      <c r="L154" s="10" t="str">
        <f>IF(LARGE([1]Turnaje!F367:BX367,8)=0,"",LARGE([1]Turnaje!F367:BX367,8))</f>
        <v/>
      </c>
      <c r="M154" s="9">
        <f>SUM(E154:L154)</f>
        <v>5</v>
      </c>
      <c r="N154" s="11">
        <f>COUNT(E154:L154)</f>
        <v>1</v>
      </c>
    </row>
    <row r="155" spans="1:14" x14ac:dyDescent="0.25">
      <c r="A155" s="8" t="s">
        <v>376</v>
      </c>
      <c r="B155" s="23" t="str">
        <f>IF([1]Turnaje!B97="","",[1]Turnaje!B97)</f>
        <v>HOLOUS Jan</v>
      </c>
      <c r="C155" s="23" t="str">
        <f>IF([1]Turnaje!C97="","",[1]Turnaje!C97)</f>
        <v>KSH ZŠ Meziboří</v>
      </c>
      <c r="D155" s="106" t="str">
        <f>IF([1]Turnaje!E97="","",[1]Turnaje!E97)</f>
        <v>P</v>
      </c>
      <c r="E155" s="10">
        <f>IF(LARGE([1]Turnaje!F97:BX97,1)=0,"",LARGE([1]Turnaje!F97:BX97,1))</f>
        <v>5</v>
      </c>
      <c r="F155" s="10" t="str">
        <f>IF(LARGE([1]Turnaje!F97:BX97,2)=0,"",LARGE([1]Turnaje!F97:BX97,2))</f>
        <v/>
      </c>
      <c r="G155" s="10" t="str">
        <f>IF(LARGE([1]Turnaje!F97:BX97,3)=0,"",LARGE([1]Turnaje!F97:BX97,3))</f>
        <v/>
      </c>
      <c r="H155" s="10" t="str">
        <f>IF(LARGE([1]Turnaje!F97:BX97,4)=0,"",LARGE([1]Turnaje!F97:BX97,4))</f>
        <v/>
      </c>
      <c r="I155" s="10" t="str">
        <f>IF(LARGE([1]Turnaje!F97:BX97,5)=0,"",LARGE([1]Turnaje!F97:BX97,5))</f>
        <v/>
      </c>
      <c r="J155" s="10" t="str">
        <f>IF(LARGE([1]Turnaje!F97:BX97,6)=0,"",LARGE([1]Turnaje!F97:BX97,6))</f>
        <v/>
      </c>
      <c r="K155" s="10" t="str">
        <f>IF(LARGE([1]Turnaje!F97:BX97,7)=0,"",LARGE([1]Turnaje!F97:BX97,7))</f>
        <v/>
      </c>
      <c r="L155" s="10" t="str">
        <f>IF(LARGE([1]Turnaje!F97:BX97,8)=0,"",LARGE([1]Turnaje!F97:BX97,8))</f>
        <v/>
      </c>
      <c r="M155" s="9">
        <f>SUM(E155:L155)</f>
        <v>5</v>
      </c>
      <c r="N155" s="11">
        <f>COUNT(E155:L155)</f>
        <v>1</v>
      </c>
    </row>
    <row r="156" spans="1:14" x14ac:dyDescent="0.25">
      <c r="A156" s="8" t="s">
        <v>377</v>
      </c>
      <c r="B156" s="23" t="str">
        <f>IF([1]Turnaje!B117="","",[1]Turnaje!B117)</f>
        <v>ITTNER Filip</v>
      </c>
      <c r="C156" s="23" t="str">
        <f>IF([1]Turnaje!C117="","",[1]Turnaje!C117)</f>
        <v>Netopýři Most</v>
      </c>
      <c r="D156" s="106" t="str">
        <f>IF([1]Turnaje!E117="","",[1]Turnaje!E117)</f>
        <v>P</v>
      </c>
      <c r="E156" s="10">
        <f>IF(LARGE([1]Turnaje!F117:BX117,1)=0,"",LARGE([1]Turnaje!F117:BX117,1))</f>
        <v>5</v>
      </c>
      <c r="F156" s="10" t="str">
        <f>IF(LARGE([1]Turnaje!F117:BX117,2)=0,"",LARGE([1]Turnaje!F117:BX117,2))</f>
        <v/>
      </c>
      <c r="G156" s="10" t="str">
        <f>IF(LARGE([1]Turnaje!F117:BX117,3)=0,"",LARGE([1]Turnaje!F117:BX117,3))</f>
        <v/>
      </c>
      <c r="H156" s="10" t="str">
        <f>IF(LARGE([1]Turnaje!F117:BX117,4)=0,"",LARGE([1]Turnaje!F117:BX117,4))</f>
        <v/>
      </c>
      <c r="I156" s="10" t="str">
        <f>IF(LARGE([1]Turnaje!F117:BX117,5)=0,"",LARGE([1]Turnaje!F117:BX117,5))</f>
        <v/>
      </c>
      <c r="J156" s="10" t="str">
        <f>IF(LARGE([1]Turnaje!F117:BX117,6)=0,"",LARGE([1]Turnaje!F117:BX117,6))</f>
        <v/>
      </c>
      <c r="K156" s="10" t="str">
        <f>IF(LARGE([1]Turnaje!F117:BX117,7)=0,"",LARGE([1]Turnaje!F117:BX117,7))</f>
        <v/>
      </c>
      <c r="L156" s="10" t="str">
        <f>IF(LARGE([1]Turnaje!F117:BX117,8)=0,"",LARGE([1]Turnaje!F117:BX117,8))</f>
        <v/>
      </c>
      <c r="M156" s="9">
        <f>SUM(E156:L156)</f>
        <v>5</v>
      </c>
      <c r="N156" s="11">
        <f>COUNT(E156:L156)</f>
        <v>1</v>
      </c>
    </row>
    <row r="157" spans="1:14" x14ac:dyDescent="0.25">
      <c r="A157" s="8" t="s">
        <v>378</v>
      </c>
      <c r="B157" s="23" t="str">
        <f>IF([1]Turnaje!B173="","",[1]Turnaje!B173)</f>
        <v>LOSOS Martin</v>
      </c>
      <c r="C157" s="23" t="str">
        <f>IF([1]Turnaje!C173="","",[1]Turnaje!C173)</f>
        <v>Most</v>
      </c>
      <c r="D157" s="106" t="str">
        <f>IF([1]Turnaje!E173="","",[1]Turnaje!E173)</f>
        <v>P</v>
      </c>
      <c r="E157" s="10">
        <f>IF(LARGE([1]Turnaje!F173:BX173,1)=0,"",LARGE([1]Turnaje!F173:BX173,1))</f>
        <v>5</v>
      </c>
      <c r="F157" s="10" t="str">
        <f>IF(LARGE([1]Turnaje!F173:BX173,2)=0,"",LARGE([1]Turnaje!F173:BX173,2))</f>
        <v/>
      </c>
      <c r="G157" s="10" t="str">
        <f>IF(LARGE([1]Turnaje!F173:BX173,3)=0,"",LARGE([1]Turnaje!F173:BX173,3))</f>
        <v/>
      </c>
      <c r="H157" s="10" t="str">
        <f>IF(LARGE([1]Turnaje!F173:BX173,4)=0,"",LARGE([1]Turnaje!F173:BX173,4))</f>
        <v/>
      </c>
      <c r="I157" s="10" t="str">
        <f>IF(LARGE([1]Turnaje!F173:BX173,5)=0,"",LARGE([1]Turnaje!F173:BX173,5))</f>
        <v/>
      </c>
      <c r="J157" s="10" t="str">
        <f>IF(LARGE([1]Turnaje!F173:BX173,6)=0,"",LARGE([1]Turnaje!F173:BX173,6))</f>
        <v/>
      </c>
      <c r="K157" s="10" t="str">
        <f>IF(LARGE([1]Turnaje!F173:BX173,7)=0,"",LARGE([1]Turnaje!F173:BX173,7))</f>
        <v/>
      </c>
      <c r="L157" s="10" t="str">
        <f>IF(LARGE([1]Turnaje!F173:BX173,8)=0,"",LARGE([1]Turnaje!F173:BX173,8))</f>
        <v/>
      </c>
      <c r="M157" s="9">
        <f>SUM(E157:L157)</f>
        <v>5</v>
      </c>
      <c r="N157" s="11">
        <f>COUNT(E157:L157)</f>
        <v>1</v>
      </c>
    </row>
    <row r="158" spans="1:14" x14ac:dyDescent="0.25">
      <c r="A158" s="8" t="s">
        <v>379</v>
      </c>
      <c r="B158" s="23" t="str">
        <f>IF([1]Turnaje!B219="","",[1]Turnaje!B219)</f>
        <v>ONDRÁČEK Michal</v>
      </c>
      <c r="C158" s="23" t="str">
        <f>IF([1]Turnaje!C219="","",[1]Turnaje!C219)</f>
        <v>SHK Kadolec</v>
      </c>
      <c r="D158" s="106" t="str">
        <f>IF([1]Turnaje!E219="","",[1]Turnaje!E219)</f>
        <v>P</v>
      </c>
      <c r="E158" s="10">
        <f>IF(LARGE([1]Turnaje!F219:BX219,1)=0,"",LARGE([1]Turnaje!F219:BX219,1))</f>
        <v>5</v>
      </c>
      <c r="F158" s="10" t="str">
        <f>IF(LARGE([1]Turnaje!F219:BX219,2)=0,"",LARGE([1]Turnaje!F219:BX219,2))</f>
        <v/>
      </c>
      <c r="G158" s="10" t="str">
        <f>IF(LARGE([1]Turnaje!F219:BX219,3)=0,"",LARGE([1]Turnaje!F219:BX219,3))</f>
        <v/>
      </c>
      <c r="H158" s="10" t="str">
        <f>IF(LARGE([1]Turnaje!F219:BX219,4)=0,"",LARGE([1]Turnaje!F219:BX219,4))</f>
        <v/>
      </c>
      <c r="I158" s="10" t="str">
        <f>IF(LARGE([1]Turnaje!F219:BX219,5)=0,"",LARGE([1]Turnaje!F219:BX219,5))</f>
        <v/>
      </c>
      <c r="J158" s="10" t="str">
        <f>IF(LARGE([1]Turnaje!F219:BX219,6)=0,"",LARGE([1]Turnaje!F219:BX219,6))</f>
        <v/>
      </c>
      <c r="K158" s="10" t="str">
        <f>IF(LARGE([1]Turnaje!F219:BX219,7)=0,"",LARGE([1]Turnaje!F219:BX219,7))</f>
        <v/>
      </c>
      <c r="L158" s="10" t="str">
        <f>IF(LARGE([1]Turnaje!F219:BX219,8)=0,"",LARGE([1]Turnaje!F219:BX219,8))</f>
        <v/>
      </c>
      <c r="M158" s="9">
        <f>SUM(E158:L158)</f>
        <v>5</v>
      </c>
      <c r="N158" s="11">
        <f>COUNT(E158:L158)</f>
        <v>1</v>
      </c>
    </row>
    <row r="159" spans="1:14" x14ac:dyDescent="0.25">
      <c r="A159" s="8" t="s">
        <v>380</v>
      </c>
      <c r="B159" s="23" t="str">
        <f>IF([1]Turnaje!B235="","",[1]Turnaje!B235)</f>
        <v>PÍBIL Tomáš</v>
      </c>
      <c r="C159" s="23" t="str">
        <f>IF([1]Turnaje!C235="","",[1]Turnaje!C235)</f>
        <v>ZŠ Hamry nad Sázavou</v>
      </c>
      <c r="D159" s="106" t="str">
        <f>IF([1]Turnaje!E235="","",[1]Turnaje!E235)</f>
        <v>P</v>
      </c>
      <c r="E159" s="10">
        <f>IF(LARGE([1]Turnaje!F235:BX235,1)=0,"",LARGE([1]Turnaje!F235:BX235,1))</f>
        <v>5</v>
      </c>
      <c r="F159" s="10" t="str">
        <f>IF(LARGE([1]Turnaje!F235:BX235,2)=0,"",LARGE([1]Turnaje!F235:BX235,2))</f>
        <v/>
      </c>
      <c r="G159" s="10" t="str">
        <f>IF(LARGE([1]Turnaje!F235:BX235,3)=0,"",LARGE([1]Turnaje!F235:BX235,3))</f>
        <v/>
      </c>
      <c r="H159" s="10" t="str">
        <f>IF(LARGE([1]Turnaje!F235:BX235,4)=0,"",LARGE([1]Turnaje!F235:BX235,4))</f>
        <v/>
      </c>
      <c r="I159" s="10" t="str">
        <f>IF(LARGE([1]Turnaje!F235:BX235,5)=0,"",LARGE([1]Turnaje!F235:BX235,5))</f>
        <v/>
      </c>
      <c r="J159" s="10" t="str">
        <f>IF(LARGE([1]Turnaje!F235:BX235,6)=0,"",LARGE([1]Turnaje!F235:BX235,6))</f>
        <v/>
      </c>
      <c r="K159" s="10" t="str">
        <f>IF(LARGE([1]Turnaje!F235:BX235,7)=0,"",LARGE([1]Turnaje!F235:BX235,7))</f>
        <v/>
      </c>
      <c r="L159" s="10" t="str">
        <f>IF(LARGE([1]Turnaje!F235:BX235,8)=0,"",LARGE([1]Turnaje!F235:BX235,8))</f>
        <v/>
      </c>
      <c r="M159" s="9">
        <f>SUM(E159:L159)</f>
        <v>5</v>
      </c>
      <c r="N159" s="11">
        <f>COUNT(E159:L159)</f>
        <v>1</v>
      </c>
    </row>
    <row r="160" spans="1:14" x14ac:dyDescent="0.25">
      <c r="A160" s="8" t="s">
        <v>381</v>
      </c>
      <c r="B160" s="23" t="str">
        <f>IF([1]Turnaje!B249="","",[1]Turnaje!B249)</f>
        <v>PROCHÁZKA David</v>
      </c>
      <c r="C160" s="23" t="str">
        <f>IF([1]Turnaje!C249="","",[1]Turnaje!C249)</f>
        <v>ZŠ Slovácká Břeclav</v>
      </c>
      <c r="D160" s="106" t="str">
        <f>IF([1]Turnaje!E249="","",[1]Turnaje!E249)</f>
        <v>P</v>
      </c>
      <c r="E160" s="10">
        <f>IF(LARGE([1]Turnaje!F249:BX249,1)=0,"",LARGE([1]Turnaje!F249:BX249,1))</f>
        <v>5</v>
      </c>
      <c r="F160" s="10" t="str">
        <f>IF(LARGE([1]Turnaje!F249:BX249,2)=0,"",LARGE([1]Turnaje!F249:BX249,2))</f>
        <v/>
      </c>
      <c r="G160" s="10" t="str">
        <f>IF(LARGE([1]Turnaje!F249:BX249,3)=0,"",LARGE([1]Turnaje!F249:BX249,3))</f>
        <v/>
      </c>
      <c r="H160" s="10" t="str">
        <f>IF(LARGE([1]Turnaje!F249:BX249,4)=0,"",LARGE([1]Turnaje!F249:BX249,4))</f>
        <v/>
      </c>
      <c r="I160" s="10" t="str">
        <f>IF(LARGE([1]Turnaje!F249:BX249,5)=0,"",LARGE([1]Turnaje!F249:BX249,5))</f>
        <v/>
      </c>
      <c r="J160" s="10" t="str">
        <f>IF(LARGE([1]Turnaje!F249:BX249,6)=0,"",LARGE([1]Turnaje!F249:BX249,6))</f>
        <v/>
      </c>
      <c r="K160" s="10" t="str">
        <f>IF(LARGE([1]Turnaje!F249:BX249,7)=0,"",LARGE([1]Turnaje!F249:BX249,7))</f>
        <v/>
      </c>
      <c r="L160" s="10" t="str">
        <f>IF(LARGE([1]Turnaje!F249:BX249,8)=0,"",LARGE([1]Turnaje!F249:BX249,8))</f>
        <v/>
      </c>
      <c r="M160" s="9">
        <f>SUM(E160:L160)</f>
        <v>5</v>
      </c>
      <c r="N160" s="11">
        <f>COUNT(E160:L160)</f>
        <v>1</v>
      </c>
    </row>
    <row r="161" spans="1:14" x14ac:dyDescent="0.25">
      <c r="A161" s="8" t="s">
        <v>382</v>
      </c>
      <c r="B161" s="23" t="str">
        <f>IF([1]Turnaje!B26="","",[1]Turnaje!B26)</f>
        <v>BUI Kristian</v>
      </c>
      <c r="C161" s="23" t="str">
        <f>IF([1]Turnaje!C26="","",[1]Turnaje!C26)</f>
        <v>Tučňáci 14.ZŠ Most</v>
      </c>
      <c r="D161" s="106" t="str">
        <f>IF([1]Turnaje!E26="","",[1]Turnaje!E26)</f>
        <v>P</v>
      </c>
      <c r="E161" s="10">
        <f>IF(LARGE([1]Turnaje!F26:BX26,1)=0,"",LARGE([1]Turnaje!F26:BX26,1))</f>
        <v>4</v>
      </c>
      <c r="F161" s="10" t="str">
        <f>IF(LARGE([1]Turnaje!F26:BX26,2)=0,"",LARGE([1]Turnaje!F26:BX26,2))</f>
        <v/>
      </c>
      <c r="G161" s="10" t="str">
        <f>IF(LARGE([1]Turnaje!F26:BX26,3)=0,"",LARGE([1]Turnaje!F26:BX26,3))</f>
        <v/>
      </c>
      <c r="H161" s="10" t="str">
        <f>IF(LARGE([1]Turnaje!F26:BX26,4)=0,"",LARGE([1]Turnaje!F26:BX26,4))</f>
        <v/>
      </c>
      <c r="I161" s="10" t="str">
        <f>IF(LARGE([1]Turnaje!F26:BX26,5)=0,"",LARGE([1]Turnaje!F26:BX26,5))</f>
        <v/>
      </c>
      <c r="J161" s="10" t="str">
        <f>IF(LARGE([1]Turnaje!F26:BX26,6)=0,"",LARGE([1]Turnaje!F26:BX26,6))</f>
        <v/>
      </c>
      <c r="K161" s="10" t="str">
        <f>IF(LARGE([1]Turnaje!F26:BX26,7)=0,"",LARGE([1]Turnaje!F26:BX26,7))</f>
        <v/>
      </c>
      <c r="L161" s="10" t="str">
        <f>IF(LARGE([1]Turnaje!F26:BX26,8)=0,"",LARGE([1]Turnaje!F26:BX26,8))</f>
        <v/>
      </c>
      <c r="M161" s="9">
        <f>SUM(E161:L161)</f>
        <v>4</v>
      </c>
      <c r="N161" s="11">
        <f>COUNT(E161:L161)</f>
        <v>1</v>
      </c>
    </row>
    <row r="162" spans="1:14" x14ac:dyDescent="0.25">
      <c r="A162" s="8" t="s">
        <v>383</v>
      </c>
      <c r="B162" s="23" t="str">
        <f>IF([1]Turnaje!B180="","",[1]Turnaje!B180)</f>
        <v>MACH Radek</v>
      </c>
      <c r="C162" s="23" t="str">
        <f>IF([1]Turnaje!C180="","",[1]Turnaje!C180)</f>
        <v>BHL Žďár nad Sázavou</v>
      </c>
      <c r="D162" s="106" t="str">
        <f>IF([1]Turnaje!E180="","",[1]Turnaje!E180)</f>
        <v>P</v>
      </c>
      <c r="E162" s="10">
        <f>IF(LARGE([1]Turnaje!F180:BX180,1)=0,"",LARGE([1]Turnaje!F180:BX180,1))</f>
        <v>4</v>
      </c>
      <c r="F162" s="10" t="str">
        <f>IF(LARGE([1]Turnaje!F180:BX180,2)=0,"",LARGE([1]Turnaje!F180:BX180,2))</f>
        <v/>
      </c>
      <c r="G162" s="10" t="str">
        <f>IF(LARGE([1]Turnaje!F180:BX180,3)=0,"",LARGE([1]Turnaje!F180:BX180,3))</f>
        <v/>
      </c>
      <c r="H162" s="10" t="str">
        <f>IF(LARGE([1]Turnaje!F180:BX180,4)=0,"",LARGE([1]Turnaje!F180:BX180,4))</f>
        <v/>
      </c>
      <c r="I162" s="10" t="str">
        <f>IF(LARGE([1]Turnaje!F180:BX180,5)=0,"",LARGE([1]Turnaje!F180:BX180,5))</f>
        <v/>
      </c>
      <c r="J162" s="10" t="str">
        <f>IF(LARGE([1]Turnaje!F180:BX180,6)=0,"",LARGE([1]Turnaje!F180:BX180,6))</f>
        <v/>
      </c>
      <c r="K162" s="10" t="str">
        <f>IF(LARGE([1]Turnaje!F180:BX180,7)=0,"",LARGE([1]Turnaje!F180:BX180,7))</f>
        <v/>
      </c>
      <c r="L162" s="10" t="str">
        <f>IF(LARGE([1]Turnaje!F180:BX180,8)=0,"",LARGE([1]Turnaje!F180:BX180,8))</f>
        <v/>
      </c>
      <c r="M162" s="9">
        <f>SUM(E162:L162)</f>
        <v>4</v>
      </c>
      <c r="N162" s="11">
        <f>COUNT(E162:L162)</f>
        <v>1</v>
      </c>
    </row>
    <row r="163" spans="1:14" x14ac:dyDescent="0.25">
      <c r="A163" s="8" t="s">
        <v>384</v>
      </c>
      <c r="B163" s="23" t="str">
        <f>IF([1]Turnaje!B224="","",[1]Turnaje!B224)</f>
        <v>PANTŮČEK Richard</v>
      </c>
      <c r="C163" s="23" t="str">
        <f>IF([1]Turnaje!C224="","",[1]Turnaje!C224)</f>
        <v>Gunners Břeclav</v>
      </c>
      <c r="D163" s="106" t="str">
        <f>IF([1]Turnaje!E224="","",[1]Turnaje!E224)</f>
        <v>Z</v>
      </c>
      <c r="E163" s="10">
        <f>IF(LARGE([1]Turnaje!F224:BX224,1)=0,"",LARGE([1]Turnaje!F224:BX224,1))</f>
        <v>4</v>
      </c>
      <c r="F163" s="10" t="str">
        <f>IF(LARGE([1]Turnaje!F224:BX224,2)=0,"",LARGE([1]Turnaje!F224:BX224,2))</f>
        <v/>
      </c>
      <c r="G163" s="10" t="str">
        <f>IF(LARGE([1]Turnaje!F224:BX224,3)=0,"",LARGE([1]Turnaje!F224:BX224,3))</f>
        <v/>
      </c>
      <c r="H163" s="10" t="str">
        <f>IF(LARGE([1]Turnaje!F224:BX224,4)=0,"",LARGE([1]Turnaje!F224:BX224,4))</f>
        <v/>
      </c>
      <c r="I163" s="10" t="str">
        <f>IF(LARGE([1]Turnaje!F224:BX224,5)=0,"",LARGE([1]Turnaje!F224:BX224,5))</f>
        <v/>
      </c>
      <c r="J163" s="10" t="str">
        <f>IF(LARGE([1]Turnaje!F224:BX224,6)=0,"",LARGE([1]Turnaje!F224:BX224,6))</f>
        <v/>
      </c>
      <c r="K163" s="10" t="str">
        <f>IF(LARGE([1]Turnaje!F224:BX224,7)=0,"",LARGE([1]Turnaje!F224:BX224,7))</f>
        <v/>
      </c>
      <c r="L163" s="10" t="str">
        <f>IF(LARGE([1]Turnaje!F224:BX224,8)=0,"",LARGE([1]Turnaje!F224:BX224,8))</f>
        <v/>
      </c>
      <c r="M163" s="9">
        <f>SUM(E163:L163)</f>
        <v>4</v>
      </c>
      <c r="N163" s="11">
        <f>COUNT(E163:L163)</f>
        <v>1</v>
      </c>
    </row>
    <row r="164" spans="1:14" x14ac:dyDescent="0.25">
      <c r="A164" s="8" t="s">
        <v>385</v>
      </c>
      <c r="B164" s="23" t="str">
        <f>IF([1]Turnaje!B253="","",[1]Turnaje!B253)</f>
        <v>PROCHÁZKA Martin</v>
      </c>
      <c r="C164" s="23" t="str">
        <f>IF([1]Turnaje!C253="","",[1]Turnaje!C253)</f>
        <v>ZŠ Slovácká Břeclav</v>
      </c>
      <c r="D164" s="106" t="str">
        <f>IF([1]Turnaje!E253="","",[1]Turnaje!E253)</f>
        <v>P</v>
      </c>
      <c r="E164" s="10">
        <f>IF(LARGE([1]Turnaje!F253:BX253,1)=0,"",LARGE([1]Turnaje!F253:BX253,1))</f>
        <v>4</v>
      </c>
      <c r="F164" s="10" t="str">
        <f>IF(LARGE([1]Turnaje!F253:BX253,2)=0,"",LARGE([1]Turnaje!F253:BX253,2))</f>
        <v/>
      </c>
      <c r="G164" s="10" t="str">
        <f>IF(LARGE([1]Turnaje!F253:BX253,3)=0,"",LARGE([1]Turnaje!F253:BX253,3))</f>
        <v/>
      </c>
      <c r="H164" s="10" t="str">
        <f>IF(LARGE([1]Turnaje!F253:BX253,4)=0,"",LARGE([1]Turnaje!F253:BX253,4))</f>
        <v/>
      </c>
      <c r="I164" s="10" t="str">
        <f>IF(LARGE([1]Turnaje!F253:BX253,5)=0,"",LARGE([1]Turnaje!F253:BX253,5))</f>
        <v/>
      </c>
      <c r="J164" s="10" t="str">
        <f>IF(LARGE([1]Turnaje!F253:BX253,6)=0,"",LARGE([1]Turnaje!F253:BX253,6))</f>
        <v/>
      </c>
      <c r="K164" s="10" t="str">
        <f>IF(LARGE([1]Turnaje!F253:BX253,7)=0,"",LARGE([1]Turnaje!F253:BX253,7))</f>
        <v/>
      </c>
      <c r="L164" s="10" t="str">
        <f>IF(LARGE([1]Turnaje!F253:BX253,8)=0,"",LARGE([1]Turnaje!F253:BX253,8))</f>
        <v/>
      </c>
      <c r="M164" s="9">
        <f>SUM(E164:L164)</f>
        <v>4</v>
      </c>
      <c r="N164" s="11">
        <f>COUNT(E164:L164)</f>
        <v>1</v>
      </c>
    </row>
    <row r="165" spans="1:14" x14ac:dyDescent="0.25">
      <c r="A165" s="8" t="s">
        <v>386</v>
      </c>
      <c r="B165" s="23" t="str">
        <f>IF([1]Turnaje!B20="","",[1]Turnaje!B20)</f>
        <v>BOUZEK Jan</v>
      </c>
      <c r="C165" s="23" t="str">
        <f>IF([1]Turnaje!C20="","",[1]Turnaje!C20)</f>
        <v>KSH ZŠ Meziboří</v>
      </c>
      <c r="D165" s="106" t="str">
        <f>IF([1]Turnaje!E20="","",[1]Turnaje!E20)</f>
        <v>P</v>
      </c>
      <c r="E165" s="10">
        <f>IF(LARGE([1]Turnaje!F20:BX20,1)=0,"",LARGE([1]Turnaje!F20:BX20,1))</f>
        <v>3</v>
      </c>
      <c r="F165" s="10" t="str">
        <f>IF(LARGE([1]Turnaje!F20:BX20,2)=0,"",LARGE([1]Turnaje!F20:BX20,2))</f>
        <v/>
      </c>
      <c r="G165" s="10" t="str">
        <f>IF(LARGE([1]Turnaje!F20:BX20,3)=0,"",LARGE([1]Turnaje!F20:BX20,3))</f>
        <v/>
      </c>
      <c r="H165" s="10" t="str">
        <f>IF(LARGE([1]Turnaje!F20:BX20,4)=0,"",LARGE([1]Turnaje!F20:BX20,4))</f>
        <v/>
      </c>
      <c r="I165" s="10" t="str">
        <f>IF(LARGE([1]Turnaje!F20:BX20,5)=0,"",LARGE([1]Turnaje!F20:BX20,5))</f>
        <v/>
      </c>
      <c r="J165" s="10" t="str">
        <f>IF(LARGE([1]Turnaje!F20:BX20,6)=0,"",LARGE([1]Turnaje!F20:BX20,6))</f>
        <v/>
      </c>
      <c r="K165" s="10" t="str">
        <f>IF(LARGE([1]Turnaje!F20:BX20,7)=0,"",LARGE([1]Turnaje!F20:BX20,7))</f>
        <v/>
      </c>
      <c r="L165" s="10" t="str">
        <f>IF(LARGE([1]Turnaje!F20:BX20,8)=0,"",LARGE([1]Turnaje!F20:BX20,8))</f>
        <v/>
      </c>
      <c r="M165" s="9">
        <f>SUM(E165:L165)</f>
        <v>3</v>
      </c>
      <c r="N165" s="11">
        <f>COUNT(E165:L165)</f>
        <v>1</v>
      </c>
    </row>
    <row r="166" spans="1:14" x14ac:dyDescent="0.25">
      <c r="A166" s="8" t="s">
        <v>409</v>
      </c>
      <c r="B166" s="23" t="str">
        <f>IF([1]Turnaje!B61="","",[1]Turnaje!B61)</f>
        <v>FILINGER Šimon</v>
      </c>
      <c r="C166" s="23" t="str">
        <f>IF([1]Turnaje!C61="","",[1]Turnaje!C61)</f>
        <v>BHC 15.ZŠ Most</v>
      </c>
      <c r="D166" s="106" t="str">
        <f>IF([1]Turnaje!E61="","",[1]Turnaje!E61)</f>
        <v>Z</v>
      </c>
      <c r="E166" s="10">
        <f>IF(LARGE([1]Turnaje!F61:BX61,1)=0,"",LARGE([1]Turnaje!F61:BX61,1))</f>
        <v>3</v>
      </c>
      <c r="F166" s="10" t="str">
        <f>IF(LARGE([1]Turnaje!F61:BX61,2)=0,"",LARGE([1]Turnaje!F61:BX61,2))</f>
        <v/>
      </c>
      <c r="G166" s="10" t="str">
        <f>IF(LARGE([1]Turnaje!F61:BX61,3)=0,"",LARGE([1]Turnaje!F61:BX61,3))</f>
        <v/>
      </c>
      <c r="H166" s="10" t="str">
        <f>IF(LARGE([1]Turnaje!F61:BX61,4)=0,"",LARGE([1]Turnaje!F61:BX61,4))</f>
        <v/>
      </c>
      <c r="I166" s="10" t="str">
        <f>IF(LARGE([1]Turnaje!F61:BX61,5)=0,"",LARGE([1]Turnaje!F61:BX61,5))</f>
        <v/>
      </c>
      <c r="J166" s="10" t="str">
        <f>IF(LARGE([1]Turnaje!F61:BX61,6)=0,"",LARGE([1]Turnaje!F61:BX61,6))</f>
        <v/>
      </c>
      <c r="K166" s="10" t="str">
        <f>IF(LARGE([1]Turnaje!F61:BX61,7)=0,"",LARGE([1]Turnaje!F61:BX61,7))</f>
        <v/>
      </c>
      <c r="L166" s="10" t="str">
        <f>IF(LARGE([1]Turnaje!F61:BX61,8)=0,"",LARGE([1]Turnaje!F61:BX61,8))</f>
        <v/>
      </c>
      <c r="M166" s="9">
        <f>SUM(E166:L166)</f>
        <v>3</v>
      </c>
      <c r="N166" s="11">
        <f>COUNT(E166:L166)</f>
        <v>1</v>
      </c>
    </row>
    <row r="167" spans="1:14" x14ac:dyDescent="0.25">
      <c r="A167" s="8" t="s">
        <v>410</v>
      </c>
      <c r="B167" s="23" t="str">
        <f>IF([1]Turnaje!B366="","",[1]Turnaje!B366)</f>
        <v>IRANOVÁ Dominika</v>
      </c>
      <c r="C167" s="23" t="str">
        <f>IF([1]Turnaje!C366="","",[1]Turnaje!C366)</f>
        <v>Doudeen Team</v>
      </c>
      <c r="D167" s="106" t="str">
        <f>IF([1]Turnaje!E366="","",[1]Turnaje!E366)</f>
        <v>P</v>
      </c>
      <c r="E167" s="10">
        <f>IF(LARGE([1]Turnaje!F366:BX366,1)=0,"",LARGE([1]Turnaje!F366:BX366,1))</f>
        <v>3</v>
      </c>
      <c r="F167" s="10" t="str">
        <f>IF(LARGE([1]Turnaje!F366:BX366,2)=0,"",LARGE([1]Turnaje!F366:BX366,2))</f>
        <v/>
      </c>
      <c r="G167" s="10" t="str">
        <f>IF(LARGE([1]Turnaje!F366:BX366,3)=0,"",LARGE([1]Turnaje!F366:BX366,3))</f>
        <v/>
      </c>
      <c r="H167" s="10" t="str">
        <f>IF(LARGE([1]Turnaje!F366:BX366,4)=0,"",LARGE([1]Turnaje!F366:BX366,4))</f>
        <v/>
      </c>
      <c r="I167" s="10" t="str">
        <f>IF(LARGE([1]Turnaje!F366:BX366,5)=0,"",LARGE([1]Turnaje!F366:BX366,5))</f>
        <v/>
      </c>
      <c r="J167" s="10" t="str">
        <f>IF(LARGE([1]Turnaje!F366:BX366,6)=0,"",LARGE([1]Turnaje!F366:BX366,6))</f>
        <v/>
      </c>
      <c r="K167" s="10" t="str">
        <f>IF(LARGE([1]Turnaje!F366:BX366,7)=0,"",LARGE([1]Turnaje!F366:BX366,7))</f>
        <v/>
      </c>
      <c r="L167" s="10" t="str">
        <f>IF(LARGE([1]Turnaje!F366:BX366,8)=0,"",LARGE([1]Turnaje!F366:BX366,8))</f>
        <v/>
      </c>
      <c r="M167" s="9">
        <f>SUM(E167:L167)</f>
        <v>3</v>
      </c>
      <c r="N167" s="11">
        <f>COUNT(E167:L167)</f>
        <v>1</v>
      </c>
    </row>
    <row r="168" spans="1:14" x14ac:dyDescent="0.25">
      <c r="A168" s="8" t="s">
        <v>411</v>
      </c>
      <c r="B168" s="23" t="str">
        <f>IF([1]Turnaje!B200="","",[1]Turnaje!B200)</f>
        <v>MILIÁN Ondřej</v>
      </c>
      <c r="C168" s="23" t="str">
        <f>IF([1]Turnaje!C200="","",[1]Turnaje!C200)</f>
        <v>ZŠ Hamry nad Sázavou</v>
      </c>
      <c r="D168" s="106" t="str">
        <f>IF([1]Turnaje!E200="","",[1]Turnaje!E200)</f>
        <v>P</v>
      </c>
      <c r="E168" s="10">
        <f>IF(LARGE([1]Turnaje!F200:BX200,1)=0,"",LARGE([1]Turnaje!F200:BX200,1))</f>
        <v>3</v>
      </c>
      <c r="F168" s="10" t="str">
        <f>IF(LARGE([1]Turnaje!F200:BX200,2)=0,"",LARGE([1]Turnaje!F200:BX200,2))</f>
        <v/>
      </c>
      <c r="G168" s="10" t="str">
        <f>IF(LARGE([1]Turnaje!F200:BX200,3)=0,"",LARGE([1]Turnaje!F200:BX200,3))</f>
        <v/>
      </c>
      <c r="H168" s="10" t="str">
        <f>IF(LARGE([1]Turnaje!F200:BX200,4)=0,"",LARGE([1]Turnaje!F200:BX200,4))</f>
        <v/>
      </c>
      <c r="I168" s="10" t="str">
        <f>IF(LARGE([1]Turnaje!F200:BX200,5)=0,"",LARGE([1]Turnaje!F200:BX200,5))</f>
        <v/>
      </c>
      <c r="J168" s="10" t="str">
        <f>IF(LARGE([1]Turnaje!F200:BX200,6)=0,"",LARGE([1]Turnaje!F200:BX200,6))</f>
        <v/>
      </c>
      <c r="K168" s="10" t="str">
        <f>IF(LARGE([1]Turnaje!F200:BX200,7)=0,"",LARGE([1]Turnaje!F200:BX200,7))</f>
        <v/>
      </c>
      <c r="L168" s="10" t="str">
        <f>IF(LARGE([1]Turnaje!F200:BX200,8)=0,"",LARGE([1]Turnaje!F200:BX200,8))</f>
        <v/>
      </c>
      <c r="M168" s="9">
        <f>SUM(E168:L168)</f>
        <v>3</v>
      </c>
      <c r="N168" s="11">
        <f>COUNT(E168:L168)</f>
        <v>1</v>
      </c>
    </row>
    <row r="169" spans="1:14" x14ac:dyDescent="0.25">
      <c r="A169" s="8" t="s">
        <v>412</v>
      </c>
      <c r="B169" s="23" t="str">
        <f>IF([1]Turnaje!B213="","",[1]Turnaje!B213)</f>
        <v>NĚMEČEK Pavel</v>
      </c>
      <c r="C169" s="23" t="str">
        <f>IF([1]Turnaje!C213="","",[1]Turnaje!C213)</f>
        <v>Černí Tygři 3.ZŠ Most</v>
      </c>
      <c r="D169" s="106" t="str">
        <f>IF([1]Turnaje!E213="","",[1]Turnaje!E213)</f>
        <v>P</v>
      </c>
      <c r="E169" s="10">
        <f>IF(LARGE([1]Turnaje!F213:BX213,1)=0,"",LARGE([1]Turnaje!F213:BX213,1))</f>
        <v>3</v>
      </c>
      <c r="F169" s="10" t="str">
        <f>IF(LARGE([1]Turnaje!F213:BX213,2)=0,"",LARGE([1]Turnaje!F213:BX213,2))</f>
        <v/>
      </c>
      <c r="G169" s="10" t="str">
        <f>IF(LARGE([1]Turnaje!F213:BX213,3)=0,"",LARGE([1]Turnaje!F213:BX213,3))</f>
        <v/>
      </c>
      <c r="H169" s="10" t="str">
        <f>IF(LARGE([1]Turnaje!F213:BX213,4)=0,"",LARGE([1]Turnaje!F213:BX213,4))</f>
        <v/>
      </c>
      <c r="I169" s="10" t="str">
        <f>IF(LARGE([1]Turnaje!F213:BX213,5)=0,"",LARGE([1]Turnaje!F213:BX213,5))</f>
        <v/>
      </c>
      <c r="J169" s="10" t="str">
        <f>IF(LARGE([1]Turnaje!F213:BX213,6)=0,"",LARGE([1]Turnaje!F213:BX213,6))</f>
        <v/>
      </c>
      <c r="K169" s="10" t="str">
        <f>IF(LARGE([1]Turnaje!F213:BX213,7)=0,"",LARGE([1]Turnaje!F213:BX213,7))</f>
        <v/>
      </c>
      <c r="L169" s="10" t="str">
        <f>IF(LARGE([1]Turnaje!F213:BX213,8)=0,"",LARGE([1]Turnaje!F213:BX213,8))</f>
        <v/>
      </c>
      <c r="M169" s="9">
        <f>SUM(E169:L169)</f>
        <v>3</v>
      </c>
      <c r="N169" s="11">
        <f>COUNT(E169:L169)</f>
        <v>1</v>
      </c>
    </row>
    <row r="170" spans="1:14" x14ac:dyDescent="0.25">
      <c r="A170" s="8" t="s">
        <v>413</v>
      </c>
      <c r="B170" s="23" t="str">
        <f>IF([1]Turnaje!B214="","",[1]Turnaje!B214)</f>
        <v>NEŠPOR Ondřej</v>
      </c>
      <c r="C170" s="23" t="str">
        <f>IF([1]Turnaje!C214="","",[1]Turnaje!C214)</f>
        <v>ZŠ Slovácká Břeclav</v>
      </c>
      <c r="D170" s="106" t="str">
        <f>IF([1]Turnaje!E214="","",[1]Turnaje!E214)</f>
        <v>P</v>
      </c>
      <c r="E170" s="10">
        <f>IF(LARGE([1]Turnaje!F214:BX214,1)=0,"",LARGE([1]Turnaje!F214:BX214,1))</f>
        <v>3</v>
      </c>
      <c r="F170" s="10" t="str">
        <f>IF(LARGE([1]Turnaje!F214:BX214,2)=0,"",LARGE([1]Turnaje!F214:BX214,2))</f>
        <v/>
      </c>
      <c r="G170" s="10" t="str">
        <f>IF(LARGE([1]Turnaje!F214:BX214,3)=0,"",LARGE([1]Turnaje!F214:BX214,3))</f>
        <v/>
      </c>
      <c r="H170" s="10" t="str">
        <f>IF(LARGE([1]Turnaje!F214:BX214,4)=0,"",LARGE([1]Turnaje!F214:BX214,4))</f>
        <v/>
      </c>
      <c r="I170" s="10" t="str">
        <f>IF(LARGE([1]Turnaje!F214:BX214,5)=0,"",LARGE([1]Turnaje!F214:BX214,5))</f>
        <v/>
      </c>
      <c r="J170" s="10" t="str">
        <f>IF(LARGE([1]Turnaje!F214:BX214,6)=0,"",LARGE([1]Turnaje!F214:BX214,6))</f>
        <v/>
      </c>
      <c r="K170" s="10" t="str">
        <f>IF(LARGE([1]Turnaje!F214:BX214,7)=0,"",LARGE([1]Turnaje!F214:BX214,7))</f>
        <v/>
      </c>
      <c r="L170" s="10" t="str">
        <f>IF(LARGE([1]Turnaje!F214:BX214,8)=0,"",LARGE([1]Turnaje!F214:BX214,8))</f>
        <v/>
      </c>
      <c r="M170" s="9">
        <f>SUM(E170:L170)</f>
        <v>3</v>
      </c>
      <c r="N170" s="11">
        <f>COUNT(E170:L170)</f>
        <v>1</v>
      </c>
    </row>
    <row r="171" spans="1:14" x14ac:dyDescent="0.25">
      <c r="A171" s="8" t="s">
        <v>414</v>
      </c>
      <c r="B171" s="23" t="str">
        <f>IF([1]Turnaje!B27="","",[1]Turnaje!B27)</f>
        <v>BURŠÍKOVÁ Simona</v>
      </c>
      <c r="C171" s="23" t="str">
        <f>IF([1]Turnaje!C27="","",[1]Turnaje!C27)</f>
        <v>ZŠ Slovácká Břeclav</v>
      </c>
      <c r="D171" s="106" t="str">
        <f>IF([1]Turnaje!E27="","",[1]Turnaje!E27)</f>
        <v>P</v>
      </c>
      <c r="E171" s="10">
        <f>IF(LARGE([1]Turnaje!F27:BX27,1)=0,"",LARGE([1]Turnaje!F27:BX27,1))</f>
        <v>2</v>
      </c>
      <c r="F171" s="10" t="str">
        <f>IF(LARGE([1]Turnaje!F27:BX27,2)=0,"",LARGE([1]Turnaje!F27:BX27,2))</f>
        <v/>
      </c>
      <c r="G171" s="10" t="str">
        <f>IF(LARGE([1]Turnaje!F27:BX27,3)=0,"",LARGE([1]Turnaje!F27:BX27,3))</f>
        <v/>
      </c>
      <c r="H171" s="10" t="str">
        <f>IF(LARGE([1]Turnaje!F27:BX27,4)=0,"",LARGE([1]Turnaje!F27:BX27,4))</f>
        <v/>
      </c>
      <c r="I171" s="10" t="str">
        <f>IF(LARGE([1]Turnaje!F27:BX27,5)=0,"",LARGE([1]Turnaje!F27:BX27,5))</f>
        <v/>
      </c>
      <c r="J171" s="10" t="str">
        <f>IF(LARGE([1]Turnaje!F27:BX27,6)=0,"",LARGE([1]Turnaje!F27:BX27,6))</f>
        <v/>
      </c>
      <c r="K171" s="10" t="str">
        <f>IF(LARGE([1]Turnaje!F27:BX27,7)=0,"",LARGE([1]Turnaje!F27:BX27,7))</f>
        <v/>
      </c>
      <c r="L171" s="10" t="str">
        <f>IF(LARGE([1]Turnaje!F27:BX27,8)=0,"",LARGE([1]Turnaje!F27:BX27,8))</f>
        <v/>
      </c>
      <c r="M171" s="9">
        <f>SUM(E171:L171)</f>
        <v>2</v>
      </c>
      <c r="N171" s="11">
        <f>COUNT(E171:L171)</f>
        <v>1</v>
      </c>
    </row>
    <row r="172" spans="1:14" x14ac:dyDescent="0.25">
      <c r="A172" s="8" t="s">
        <v>415</v>
      </c>
      <c r="B172" s="23" t="str">
        <f>IF([1]Turnaje!B37="","",[1]Turnaje!B37)</f>
        <v>ČERNÝ Šimon</v>
      </c>
      <c r="C172" s="23" t="str">
        <f>IF([1]Turnaje!C37="","",[1]Turnaje!C37)</f>
        <v>ZŠ Hamry nad Sázavou</v>
      </c>
      <c r="D172" s="106" t="str">
        <f>IF([1]Turnaje!E37="","",[1]Turnaje!E37)</f>
        <v>P</v>
      </c>
      <c r="E172" s="10">
        <f>IF(LARGE([1]Turnaje!F37:BX37,1)=0,"",LARGE([1]Turnaje!F37:BX37,1))</f>
        <v>2</v>
      </c>
      <c r="F172" s="10" t="str">
        <f>IF(LARGE([1]Turnaje!F37:BX37,2)=0,"",LARGE([1]Turnaje!F37:BX37,2))</f>
        <v/>
      </c>
      <c r="G172" s="10" t="str">
        <f>IF(LARGE([1]Turnaje!F37:BX37,3)=0,"",LARGE([1]Turnaje!F37:BX37,3))</f>
        <v/>
      </c>
      <c r="H172" s="10" t="str">
        <f>IF(LARGE([1]Turnaje!F37:BX37,4)=0,"",LARGE([1]Turnaje!F37:BX37,4))</f>
        <v/>
      </c>
      <c r="I172" s="10" t="str">
        <f>IF(LARGE([1]Turnaje!F37:BX37,5)=0,"",LARGE([1]Turnaje!F37:BX37,5))</f>
        <v/>
      </c>
      <c r="J172" s="10" t="str">
        <f>IF(LARGE([1]Turnaje!F37:BX37,6)=0,"",LARGE([1]Turnaje!F37:BX37,6))</f>
        <v/>
      </c>
      <c r="K172" s="10" t="str">
        <f>IF(LARGE([1]Turnaje!F37:BX37,7)=0,"",LARGE([1]Turnaje!F37:BX37,7))</f>
        <v/>
      </c>
      <c r="L172" s="10" t="str">
        <f>IF(LARGE([1]Turnaje!F37:BX37,8)=0,"",LARGE([1]Turnaje!F37:BX37,8))</f>
        <v/>
      </c>
      <c r="M172" s="9">
        <f>SUM(E172:L172)</f>
        <v>2</v>
      </c>
      <c r="N172" s="11">
        <f>COUNT(E172:L172)</f>
        <v>1</v>
      </c>
    </row>
    <row r="173" spans="1:14" x14ac:dyDescent="0.25">
      <c r="A173" s="8" t="s">
        <v>416</v>
      </c>
      <c r="B173" s="23" t="str">
        <f>IF([1]Turnaje!B63="","",[1]Turnaje!B63)</f>
        <v>FIŠAROVÁ Anna</v>
      </c>
      <c r="C173" s="23" t="str">
        <f>IF([1]Turnaje!C63="","",[1]Turnaje!C63)</f>
        <v>SDH Nové Dvory</v>
      </c>
      <c r="D173" s="106" t="str">
        <f>IF([1]Turnaje!E63="","",[1]Turnaje!E63)</f>
        <v>P</v>
      </c>
      <c r="E173" s="10">
        <f>IF(LARGE([1]Turnaje!F63:BX63,1)=0,"",LARGE([1]Turnaje!F63:BX63,1))</f>
        <v>2</v>
      </c>
      <c r="F173" s="10" t="str">
        <f>IF(LARGE([1]Turnaje!F63:BX63,2)=0,"",LARGE([1]Turnaje!F63:BX63,2))</f>
        <v/>
      </c>
      <c r="G173" s="10" t="str">
        <f>IF(LARGE([1]Turnaje!F63:BX63,3)=0,"",LARGE([1]Turnaje!F63:BX63,3))</f>
        <v/>
      </c>
      <c r="H173" s="10" t="str">
        <f>IF(LARGE([1]Turnaje!F63:BX63,4)=0,"",LARGE([1]Turnaje!F63:BX63,4))</f>
        <v/>
      </c>
      <c r="I173" s="10" t="str">
        <f>IF(LARGE([1]Turnaje!F63:BX63,5)=0,"",LARGE([1]Turnaje!F63:BX63,5))</f>
        <v/>
      </c>
      <c r="J173" s="10" t="str">
        <f>IF(LARGE([1]Turnaje!F63:BX63,6)=0,"",LARGE([1]Turnaje!F63:BX63,6))</f>
        <v/>
      </c>
      <c r="K173" s="10" t="str">
        <f>IF(LARGE([1]Turnaje!F63:BX63,7)=0,"",LARGE([1]Turnaje!F63:BX63,7))</f>
        <v/>
      </c>
      <c r="L173" s="10" t="str">
        <f>IF(LARGE([1]Turnaje!F63:BX63,8)=0,"",LARGE([1]Turnaje!F63:BX63,8))</f>
        <v/>
      </c>
      <c r="M173" s="9">
        <f>SUM(E173:L173)</f>
        <v>2</v>
      </c>
      <c r="N173" s="11">
        <f>COUNT(E173:L173)</f>
        <v>1</v>
      </c>
    </row>
    <row r="174" spans="1:14" x14ac:dyDescent="0.25">
      <c r="A174" s="8" t="s">
        <v>417</v>
      </c>
      <c r="B174" s="23" t="str">
        <f>IF([1]Turnaje!B116="","",[1]Turnaje!B116)</f>
        <v>IMRAMOVSKÁ Lucie</v>
      </c>
      <c r="C174" s="23" t="str">
        <f>IF([1]Turnaje!C116="","",[1]Turnaje!C116)</f>
        <v>BHL Žďár nad Sázavou</v>
      </c>
      <c r="D174" s="106" t="str">
        <f>IF([1]Turnaje!E116="","",[1]Turnaje!E116)</f>
        <v>P</v>
      </c>
      <c r="E174" s="10">
        <f>IF(LARGE([1]Turnaje!F116:BX116,1)=0,"",LARGE([1]Turnaje!F116:BX116,1))</f>
        <v>2</v>
      </c>
      <c r="F174" s="10" t="str">
        <f>IF(LARGE([1]Turnaje!F116:BX116,2)=0,"",LARGE([1]Turnaje!F116:BX116,2))</f>
        <v/>
      </c>
      <c r="G174" s="10" t="str">
        <f>IF(LARGE([1]Turnaje!F116:BX116,3)=0,"",LARGE([1]Turnaje!F116:BX116,3))</f>
        <v/>
      </c>
      <c r="H174" s="10" t="str">
        <f>IF(LARGE([1]Turnaje!F116:BX116,4)=0,"",LARGE([1]Turnaje!F116:BX116,4))</f>
        <v/>
      </c>
      <c r="I174" s="10" t="str">
        <f>IF(LARGE([1]Turnaje!F116:BX116,5)=0,"",LARGE([1]Turnaje!F116:BX116,5))</f>
        <v/>
      </c>
      <c r="J174" s="10" t="str">
        <f>IF(LARGE([1]Turnaje!F116:BX116,6)=0,"",LARGE([1]Turnaje!F116:BX116,6))</f>
        <v/>
      </c>
      <c r="K174" s="10" t="str">
        <f>IF(LARGE([1]Turnaje!F116:BX116,7)=0,"",LARGE([1]Turnaje!F116:BX116,7))</f>
        <v/>
      </c>
      <c r="L174" s="10" t="str">
        <f>IF(LARGE([1]Turnaje!F116:BX116,8)=0,"",LARGE([1]Turnaje!F116:BX116,8))</f>
        <v/>
      </c>
      <c r="M174" s="9">
        <f>SUM(E174:L174)</f>
        <v>2</v>
      </c>
      <c r="N174" s="11">
        <f>COUNT(E174:L174)</f>
        <v>1</v>
      </c>
    </row>
    <row r="175" spans="1:14" x14ac:dyDescent="0.25">
      <c r="A175" s="8" t="s">
        <v>418</v>
      </c>
      <c r="B175" s="23" t="str">
        <f>IF([1]Turnaje!B162="","",[1]Turnaje!B162)</f>
        <v>KUBIŠTA Kryštof</v>
      </c>
      <c r="C175" s="23" t="str">
        <f>IF([1]Turnaje!C162="","",[1]Turnaje!C162)</f>
        <v>Most</v>
      </c>
      <c r="D175" s="106" t="str">
        <f>IF([1]Turnaje!E162="","",[1]Turnaje!E162)</f>
        <v>P</v>
      </c>
      <c r="E175" s="10">
        <f>IF(LARGE([1]Turnaje!F162:BX162,1)=0,"",LARGE([1]Turnaje!F162:BX162,1))</f>
        <v>2</v>
      </c>
      <c r="F175" s="10" t="str">
        <f>IF(LARGE([1]Turnaje!F162:BX162,2)=0,"",LARGE([1]Turnaje!F162:BX162,2))</f>
        <v/>
      </c>
      <c r="G175" s="10" t="str">
        <f>IF(LARGE([1]Turnaje!F162:BX162,3)=0,"",LARGE([1]Turnaje!F162:BX162,3))</f>
        <v/>
      </c>
      <c r="H175" s="10" t="str">
        <f>IF(LARGE([1]Turnaje!F162:BX162,4)=0,"",LARGE([1]Turnaje!F162:BX162,4))</f>
        <v/>
      </c>
      <c r="I175" s="10" t="str">
        <f>IF(LARGE([1]Turnaje!F162:BX162,5)=0,"",LARGE([1]Turnaje!F162:BX162,5))</f>
        <v/>
      </c>
      <c r="J175" s="10" t="str">
        <f>IF(LARGE([1]Turnaje!F162:BX162,6)=0,"",LARGE([1]Turnaje!F162:BX162,6))</f>
        <v/>
      </c>
      <c r="K175" s="10" t="str">
        <f>IF(LARGE([1]Turnaje!F162:BX162,7)=0,"",LARGE([1]Turnaje!F162:BX162,7))</f>
        <v/>
      </c>
      <c r="L175" s="10" t="str">
        <f>IF(LARGE([1]Turnaje!F162:BX162,8)=0,"",LARGE([1]Turnaje!F162:BX162,8))</f>
        <v/>
      </c>
      <c r="M175" s="9">
        <f>SUM(E175:L175)</f>
        <v>2</v>
      </c>
      <c r="N175" s="11">
        <f>COUNT(E175:L175)</f>
        <v>1</v>
      </c>
    </row>
    <row r="176" spans="1:14" x14ac:dyDescent="0.25">
      <c r="A176" s="8" t="s">
        <v>437</v>
      </c>
      <c r="B176" s="23" t="str">
        <f>IF([1]Turnaje!B226="","",[1]Turnaje!B226)</f>
        <v>PECÁNEK Jiří</v>
      </c>
      <c r="C176" s="23" t="str">
        <f>IF([1]Turnaje!C226="","",[1]Turnaje!C226)</f>
        <v>KSH Draci Třebenice</v>
      </c>
      <c r="D176" s="106" t="str">
        <f>IF([1]Turnaje!E226="","",[1]Turnaje!E226)</f>
        <v>P</v>
      </c>
      <c r="E176" s="10">
        <f>IF(LARGE([1]Turnaje!F226:BX226,1)=0,"",LARGE([1]Turnaje!F226:BX226,1))</f>
        <v>2</v>
      </c>
      <c r="F176" s="10" t="str">
        <f>IF(LARGE([1]Turnaje!F226:BX226,2)=0,"",LARGE([1]Turnaje!F226:BX226,2))</f>
        <v/>
      </c>
      <c r="G176" s="10" t="str">
        <f>IF(LARGE([1]Turnaje!F226:BX226,3)=0,"",LARGE([1]Turnaje!F226:BX226,3))</f>
        <v/>
      </c>
      <c r="H176" s="10" t="str">
        <f>IF(LARGE([1]Turnaje!F226:BX226,4)=0,"",LARGE([1]Turnaje!F226:BX226,4))</f>
        <v/>
      </c>
      <c r="I176" s="10" t="str">
        <f>IF(LARGE([1]Turnaje!F226:BX226,5)=0,"",LARGE([1]Turnaje!F226:BX226,5))</f>
        <v/>
      </c>
      <c r="J176" s="10" t="str">
        <f>IF(LARGE([1]Turnaje!F226:BX226,6)=0,"",LARGE([1]Turnaje!F226:BX226,6))</f>
        <v/>
      </c>
      <c r="K176" s="10" t="str">
        <f>IF(LARGE([1]Turnaje!F226:BX226,7)=0,"",LARGE([1]Turnaje!F226:BX226,7))</f>
        <v/>
      </c>
      <c r="L176" s="10" t="str">
        <f>IF(LARGE([1]Turnaje!F226:BX226,8)=0,"",LARGE([1]Turnaje!F226:BX226,8))</f>
        <v/>
      </c>
      <c r="M176" s="9">
        <f>SUM(E176:L176)</f>
        <v>2</v>
      </c>
      <c r="N176" s="11">
        <f>COUNT(E176:L176)</f>
        <v>1</v>
      </c>
    </row>
    <row r="177" spans="1:14" x14ac:dyDescent="0.25">
      <c r="A177" s="8" t="s">
        <v>438</v>
      </c>
      <c r="B177" s="23" t="str">
        <f>IF([1]Turnaje!B243="","",[1]Turnaje!B243)</f>
        <v>POSPÍŠIL David</v>
      </c>
      <c r="C177" s="23" t="str">
        <f>IF([1]Turnaje!C243="","",[1]Turnaje!C243)</f>
        <v>THE Orel Bohunice</v>
      </c>
      <c r="D177" s="106" t="str">
        <f>IF([1]Turnaje!E243="","",[1]Turnaje!E243)</f>
        <v>P</v>
      </c>
      <c r="E177" s="10">
        <f>IF(LARGE([1]Turnaje!F243:BX243,1)=0,"",LARGE([1]Turnaje!F243:BX243,1))</f>
        <v>2</v>
      </c>
      <c r="F177" s="10" t="str">
        <f>IF(LARGE([1]Turnaje!F243:BX243,2)=0,"",LARGE([1]Turnaje!F243:BX243,2))</f>
        <v/>
      </c>
      <c r="G177" s="10" t="str">
        <f>IF(LARGE([1]Turnaje!F243:BX243,3)=0,"",LARGE([1]Turnaje!F243:BX243,3))</f>
        <v/>
      </c>
      <c r="H177" s="10" t="str">
        <f>IF(LARGE([1]Turnaje!F243:BX243,4)=0,"",LARGE([1]Turnaje!F243:BX243,4))</f>
        <v/>
      </c>
      <c r="I177" s="10" t="str">
        <f>IF(LARGE([1]Turnaje!F243:BX243,5)=0,"",LARGE([1]Turnaje!F243:BX243,5))</f>
        <v/>
      </c>
      <c r="J177" s="10" t="str">
        <f>IF(LARGE([1]Turnaje!F243:BX243,6)=0,"",LARGE([1]Turnaje!F243:BX243,6))</f>
        <v/>
      </c>
      <c r="K177" s="10" t="str">
        <f>IF(LARGE([1]Turnaje!F243:BX243,7)=0,"",LARGE([1]Turnaje!F243:BX243,7))</f>
        <v/>
      </c>
      <c r="L177" s="10" t="str">
        <f>IF(LARGE([1]Turnaje!F243:BX243,8)=0,"",LARGE([1]Turnaje!F243:BX243,8))</f>
        <v/>
      </c>
      <c r="M177" s="9">
        <f>SUM(E177:L177)</f>
        <v>2</v>
      </c>
      <c r="N177" s="11">
        <f>COUNT(E177:L177)</f>
        <v>1</v>
      </c>
    </row>
    <row r="178" spans="1:14" x14ac:dyDescent="0.25">
      <c r="A178" s="8" t="s">
        <v>439</v>
      </c>
      <c r="B178" s="23" t="str">
        <f>IF([1]Turnaje!B16="","",[1]Turnaje!B16)</f>
        <v>BODNAROVÁ Victoria</v>
      </c>
      <c r="C178" s="23" t="str">
        <f>IF([1]Turnaje!C16="","",[1]Turnaje!C16)</f>
        <v>ZŠ Slovácká Břeclav</v>
      </c>
      <c r="D178" s="106" t="str">
        <f>IF([1]Turnaje!E16="","",[1]Turnaje!E16)</f>
        <v>P</v>
      </c>
      <c r="E178" s="10">
        <f>IF(LARGE([1]Turnaje!F16:BX16,1)=0,"",LARGE([1]Turnaje!F16:BX16,1))</f>
        <v>1</v>
      </c>
      <c r="F178" s="10" t="str">
        <f>IF(LARGE([1]Turnaje!F16:BX16,2)=0,"",LARGE([1]Turnaje!F16:BX16,2))</f>
        <v/>
      </c>
      <c r="G178" s="10" t="str">
        <f>IF(LARGE([1]Turnaje!F16:BX16,3)=0,"",LARGE([1]Turnaje!F16:BX16,3))</f>
        <v/>
      </c>
      <c r="H178" s="10" t="str">
        <f>IF(LARGE([1]Turnaje!F16:BX16,4)=0,"",LARGE([1]Turnaje!F16:BX16,4))</f>
        <v/>
      </c>
      <c r="I178" s="10" t="str">
        <f>IF(LARGE([1]Turnaje!F16:BX16,5)=0,"",LARGE([1]Turnaje!F16:BX16,5))</f>
        <v/>
      </c>
      <c r="J178" s="10" t="str">
        <f>IF(LARGE([1]Turnaje!F16:BX16,6)=0,"",LARGE([1]Turnaje!F16:BX16,6))</f>
        <v/>
      </c>
      <c r="K178" s="10" t="str">
        <f>IF(LARGE([1]Turnaje!F16:BX16,7)=0,"",LARGE([1]Turnaje!F16:BX16,7))</f>
        <v/>
      </c>
      <c r="L178" s="10" t="str">
        <f>IF(LARGE([1]Turnaje!F16:BX16,8)=0,"",LARGE([1]Turnaje!F16:BX16,8))</f>
        <v/>
      </c>
      <c r="M178" s="9">
        <f>SUM(E178:L178)</f>
        <v>1</v>
      </c>
      <c r="N178" s="11">
        <f>COUNT(E178:L178)</f>
        <v>1</v>
      </c>
    </row>
    <row r="179" spans="1:14" x14ac:dyDescent="0.25">
      <c r="A179" s="8" t="s">
        <v>441</v>
      </c>
      <c r="B179" s="23" t="str">
        <f>IF([1]Turnaje!B108="","",[1]Turnaje!B108)</f>
        <v>HRDLIČKA Erik</v>
      </c>
      <c r="C179" s="23" t="str">
        <f>IF([1]Turnaje!C108="","",[1]Turnaje!C108)</f>
        <v>BHK IQ Boskovice</v>
      </c>
      <c r="D179" s="106" t="str">
        <f>IF([1]Turnaje!E108="","",[1]Turnaje!E108)</f>
        <v>Z</v>
      </c>
      <c r="E179" s="10">
        <f>IF(LARGE([1]Turnaje!F108:BX108,1)=0,"",LARGE([1]Turnaje!F108:BX108,1))</f>
        <v>1</v>
      </c>
      <c r="F179" s="10" t="str">
        <f>IF(LARGE([1]Turnaje!F108:BX108,2)=0,"",LARGE([1]Turnaje!F108:BX108,2))</f>
        <v/>
      </c>
      <c r="G179" s="10" t="str">
        <f>IF(LARGE([1]Turnaje!F108:BX108,3)=0,"",LARGE([1]Turnaje!F108:BX108,3))</f>
        <v/>
      </c>
      <c r="H179" s="10" t="str">
        <f>IF(LARGE([1]Turnaje!F108:BX108,4)=0,"",LARGE([1]Turnaje!F108:BX108,4))</f>
        <v/>
      </c>
      <c r="I179" s="10" t="str">
        <f>IF(LARGE([1]Turnaje!F108:BX108,5)=0,"",LARGE([1]Turnaje!F108:BX108,5))</f>
        <v/>
      </c>
      <c r="J179" s="10" t="str">
        <f>IF(LARGE([1]Turnaje!F108:BX108,6)=0,"",LARGE([1]Turnaje!F108:BX108,6))</f>
        <v/>
      </c>
      <c r="K179" s="10" t="str">
        <f>IF(LARGE([1]Turnaje!F108:BX108,7)=0,"",LARGE([1]Turnaje!F108:BX108,7))</f>
        <v/>
      </c>
      <c r="L179" s="10" t="str">
        <f>IF(LARGE([1]Turnaje!F108:BX108,8)=0,"",LARGE([1]Turnaje!F108:BX108,8))</f>
        <v/>
      </c>
      <c r="M179" s="9">
        <f>SUM(E179:L179)</f>
        <v>1</v>
      </c>
      <c r="N179" s="11">
        <f>COUNT(E179:L179)</f>
        <v>1</v>
      </c>
    </row>
    <row r="180" spans="1:14" x14ac:dyDescent="0.25">
      <c r="A180" s="8" t="s">
        <v>442</v>
      </c>
      <c r="B180" s="23" t="str">
        <f>IF([1]Turnaje!B147="","",[1]Turnaje!B147)</f>
        <v>KOUBA Jan</v>
      </c>
      <c r="C180" s="23" t="str">
        <f>IF([1]Turnaje!C147="","",[1]Turnaje!C147)</f>
        <v>Most</v>
      </c>
      <c r="D180" s="106" t="str">
        <f>IF([1]Turnaje!E147="","",[1]Turnaje!E147)</f>
        <v>P</v>
      </c>
      <c r="E180" s="10">
        <f>IF(LARGE([1]Turnaje!F147:BX147,1)=0,"",LARGE([1]Turnaje!F147:BX147,1))</f>
        <v>1</v>
      </c>
      <c r="F180" s="10" t="str">
        <f>IF(LARGE([1]Turnaje!F147:BX147,2)=0,"",LARGE([1]Turnaje!F147:BX147,2))</f>
        <v/>
      </c>
      <c r="G180" s="10" t="str">
        <f>IF(LARGE([1]Turnaje!F147:BX147,3)=0,"",LARGE([1]Turnaje!F147:BX147,3))</f>
        <v/>
      </c>
      <c r="H180" s="10" t="str">
        <f>IF(LARGE([1]Turnaje!F147:BX147,4)=0,"",LARGE([1]Turnaje!F147:BX147,4))</f>
        <v/>
      </c>
      <c r="I180" s="10" t="str">
        <f>IF(LARGE([1]Turnaje!F147:BX147,5)=0,"",LARGE([1]Turnaje!F147:BX147,5))</f>
        <v/>
      </c>
      <c r="J180" s="10" t="str">
        <f>IF(LARGE([1]Turnaje!F147:BX147,6)=0,"",LARGE([1]Turnaje!F147:BX147,6))</f>
        <v/>
      </c>
      <c r="K180" s="10" t="str">
        <f>IF(LARGE([1]Turnaje!F147:BX147,7)=0,"",LARGE([1]Turnaje!F147:BX147,7))</f>
        <v/>
      </c>
      <c r="L180" s="10" t="str">
        <f>IF(LARGE([1]Turnaje!F147:BX147,8)=0,"",LARGE([1]Turnaje!F147:BX147,8))</f>
        <v/>
      </c>
      <c r="M180" s="9">
        <f>SUM(E180:L180)</f>
        <v>1</v>
      </c>
      <c r="N180" s="11">
        <f>COUNT(E180:L180)</f>
        <v>1</v>
      </c>
    </row>
    <row r="181" spans="1:14" x14ac:dyDescent="0.25">
      <c r="A181" s="8" t="s">
        <v>443</v>
      </c>
      <c r="B181" s="23" t="str">
        <f>IF([1]Turnaje!B156="","",[1]Turnaje!B156)</f>
        <v>KRATOCHVÍLOVÁ Emilie</v>
      </c>
      <c r="C181" s="23" t="str">
        <f>IF([1]Turnaje!C156="","",[1]Turnaje!C156)</f>
        <v>SHK Kadolec</v>
      </c>
      <c r="D181" s="106" t="str">
        <f>IF([1]Turnaje!E156="","",[1]Turnaje!E156)</f>
        <v>P</v>
      </c>
      <c r="E181" s="10">
        <f>IF(LARGE([1]Turnaje!F156:BX156,1)=0,"",LARGE([1]Turnaje!F156:BX156,1))</f>
        <v>1</v>
      </c>
      <c r="F181" s="10" t="str">
        <f>IF(LARGE([1]Turnaje!F156:BX156,2)=0,"",LARGE([1]Turnaje!F156:BX156,2))</f>
        <v/>
      </c>
      <c r="G181" s="10" t="str">
        <f>IF(LARGE([1]Turnaje!F156:BX156,3)=0,"",LARGE([1]Turnaje!F156:BX156,3))</f>
        <v/>
      </c>
      <c r="H181" s="10" t="str">
        <f>IF(LARGE([1]Turnaje!F156:BX156,4)=0,"",LARGE([1]Turnaje!F156:BX156,4))</f>
        <v/>
      </c>
      <c r="I181" s="10" t="str">
        <f>IF(LARGE([1]Turnaje!F156:BX156,5)=0,"",LARGE([1]Turnaje!F156:BX156,5))</f>
        <v/>
      </c>
      <c r="J181" s="10" t="str">
        <f>IF(LARGE([1]Turnaje!F156:BX156,6)=0,"",LARGE([1]Turnaje!F156:BX156,6))</f>
        <v/>
      </c>
      <c r="K181" s="10" t="str">
        <f>IF(LARGE([1]Turnaje!F156:BX156,7)=0,"",LARGE([1]Turnaje!F156:BX156,7))</f>
        <v/>
      </c>
      <c r="L181" s="10" t="str">
        <f>IF(LARGE([1]Turnaje!F156:BX156,8)=0,"",LARGE([1]Turnaje!F156:BX156,8))</f>
        <v/>
      </c>
      <c r="M181" s="9">
        <f>SUM(E181:L181)</f>
        <v>1</v>
      </c>
      <c r="N181" s="11">
        <f>COUNT(E181:L181)</f>
        <v>1</v>
      </c>
    </row>
    <row r="182" spans="1:14" x14ac:dyDescent="0.25">
      <c r="A182" s="8" t="s">
        <v>444</v>
      </c>
      <c r="B182" s="23" t="str">
        <f>IF([1]Turnaje!B197="","",[1]Turnaje!B197)</f>
        <v>MAZANCOVÁ Kristýna</v>
      </c>
      <c r="C182" s="23" t="str">
        <f>IF([1]Turnaje!C197="","",[1]Turnaje!C197)</f>
        <v>BHL Žďár nad Sázavou</v>
      </c>
      <c r="D182" s="106" t="str">
        <f>IF([1]Turnaje!E197="","",[1]Turnaje!E197)</f>
        <v>P</v>
      </c>
      <c r="E182" s="10">
        <f>IF(LARGE([1]Turnaje!F197:BX197,1)=0,"",LARGE([1]Turnaje!F197:BX197,1))</f>
        <v>1</v>
      </c>
      <c r="F182" s="10" t="str">
        <f>IF(LARGE([1]Turnaje!F197:BX197,2)=0,"",LARGE([1]Turnaje!F197:BX197,2))</f>
        <v/>
      </c>
      <c r="G182" s="10" t="str">
        <f>IF(LARGE([1]Turnaje!F197:BX197,3)=0,"",LARGE([1]Turnaje!F197:BX197,3))</f>
        <v/>
      </c>
      <c r="H182" s="10" t="str">
        <f>IF(LARGE([1]Turnaje!F197:BX197,4)=0,"",LARGE([1]Turnaje!F197:BX197,4))</f>
        <v/>
      </c>
      <c r="I182" s="10" t="str">
        <f>IF(LARGE([1]Turnaje!F197:BX197,5)=0,"",LARGE([1]Turnaje!F197:BX197,5))</f>
        <v/>
      </c>
      <c r="J182" s="10" t="str">
        <f>IF(LARGE([1]Turnaje!F197:BX197,6)=0,"",LARGE([1]Turnaje!F197:BX197,6))</f>
        <v/>
      </c>
      <c r="K182" s="10" t="str">
        <f>IF(LARGE([1]Turnaje!F197:BX197,7)=0,"",LARGE([1]Turnaje!F197:BX197,7))</f>
        <v/>
      </c>
      <c r="L182" s="10" t="str">
        <f>IF(LARGE([1]Turnaje!F197:BX197,8)=0,"",LARGE([1]Turnaje!F197:BX197,8))</f>
        <v/>
      </c>
      <c r="M182" s="9">
        <f>SUM(E182:L182)</f>
        <v>1</v>
      </c>
      <c r="N182" s="11">
        <f>COUNT(E182:L182)</f>
        <v>1</v>
      </c>
    </row>
    <row r="183" spans="1:14" x14ac:dyDescent="0.25">
      <c r="A183" s="8" t="s">
        <v>446</v>
      </c>
      <c r="B183" s="23" t="str">
        <f>IF([1]Turnaje!B225="","",[1]Turnaje!B225)</f>
        <v>PÁTEK Patrik</v>
      </c>
      <c r="C183" s="23" t="str">
        <f>IF([1]Turnaje!C225="","",[1]Turnaje!C225)</f>
        <v>ZŠ Hamry nad Sázavou</v>
      </c>
      <c r="D183" s="106" t="str">
        <f>IF([1]Turnaje!E225="","",[1]Turnaje!E225)</f>
        <v>P</v>
      </c>
      <c r="E183" s="10">
        <f>IF(LARGE([1]Turnaje!F225:BX225,1)=0,"",LARGE([1]Turnaje!F225:BX225,1))</f>
        <v>1</v>
      </c>
      <c r="F183" s="10" t="str">
        <f>IF(LARGE([1]Turnaje!F225:BX225,2)=0,"",LARGE([1]Turnaje!F225:BX225,2))</f>
        <v/>
      </c>
      <c r="G183" s="10" t="str">
        <f>IF(LARGE([1]Turnaje!F225:BX225,3)=0,"",LARGE([1]Turnaje!F225:BX225,3))</f>
        <v/>
      </c>
      <c r="H183" s="10" t="str">
        <f>IF(LARGE([1]Turnaje!F225:BX225,4)=0,"",LARGE([1]Turnaje!F225:BX225,4))</f>
        <v/>
      </c>
      <c r="I183" s="10" t="str">
        <f>IF(LARGE([1]Turnaje!F225:BX225,5)=0,"",LARGE([1]Turnaje!F225:BX225,5))</f>
        <v/>
      </c>
      <c r="J183" s="10" t="str">
        <f>IF(LARGE([1]Turnaje!F225:BX225,6)=0,"",LARGE([1]Turnaje!F225:BX225,6))</f>
        <v/>
      </c>
      <c r="K183" s="10" t="str">
        <f>IF(LARGE([1]Turnaje!F225:BX225,7)=0,"",LARGE([1]Turnaje!F225:BX225,7))</f>
        <v/>
      </c>
      <c r="L183" s="10" t="str">
        <f>IF(LARGE([1]Turnaje!F225:BX225,8)=0,"",LARGE([1]Turnaje!F225:BX225,8))</f>
        <v/>
      </c>
      <c r="M183" s="9">
        <f>SUM(E183:L183)</f>
        <v>1</v>
      </c>
      <c r="N183" s="11">
        <f>COUNT(E183:L183)</f>
        <v>1</v>
      </c>
    </row>
    <row r="184" spans="1:14" x14ac:dyDescent="0.25">
      <c r="A184" s="8" t="s">
        <v>447</v>
      </c>
      <c r="B184" s="23" t="str">
        <f>IF([1]Turnaje!B313="","",[1]Turnaje!B313)</f>
        <v>TÖVIŠ Jakub</v>
      </c>
      <c r="C184" s="23" t="str">
        <f>IF([1]Turnaje!C313="","",[1]Turnaje!C313)</f>
        <v>Gunners Břeclav</v>
      </c>
      <c r="D184" s="106" t="str">
        <f>IF([1]Turnaje!E313="","",[1]Turnaje!E313)</f>
        <v>P</v>
      </c>
      <c r="E184" s="10">
        <f>IF(LARGE([1]Turnaje!F313:BX313,1)=0,"",LARGE([1]Turnaje!F313:BX313,1))</f>
        <v>1</v>
      </c>
      <c r="F184" s="10" t="str">
        <f>IF(LARGE([1]Turnaje!F313:BX313,2)=0,"",LARGE([1]Turnaje!F313:BX313,2))</f>
        <v/>
      </c>
      <c r="G184" s="10" t="str">
        <f>IF(LARGE([1]Turnaje!F313:BX313,3)=0,"",LARGE([1]Turnaje!F313:BX313,3))</f>
        <v/>
      </c>
      <c r="H184" s="10" t="str">
        <f>IF(LARGE([1]Turnaje!F313:BX313,4)=0,"",LARGE([1]Turnaje!F313:BX313,4))</f>
        <v/>
      </c>
      <c r="I184" s="10" t="str">
        <f>IF(LARGE([1]Turnaje!F313:BX313,5)=0,"",LARGE([1]Turnaje!F313:BX313,5))</f>
        <v/>
      </c>
      <c r="J184" s="10" t="str">
        <f>IF(LARGE([1]Turnaje!F313:BX313,6)=0,"",LARGE([1]Turnaje!F313:BX313,6))</f>
        <v/>
      </c>
      <c r="K184" s="10" t="str">
        <f>IF(LARGE([1]Turnaje!F313:BX313,7)=0,"",LARGE([1]Turnaje!F313:BX313,7))</f>
        <v/>
      </c>
      <c r="L184" s="10" t="str">
        <f>IF(LARGE([1]Turnaje!F313:BX313,8)=0,"",LARGE([1]Turnaje!F313:BX313,8))</f>
        <v/>
      </c>
      <c r="M184" s="9">
        <f>SUM(E184:L184)</f>
        <v>1</v>
      </c>
      <c r="N184" s="11">
        <f>COUNT(E184:L184)</f>
        <v>1</v>
      </c>
    </row>
    <row r="185" spans="1:14" x14ac:dyDescent="0.25">
      <c r="A185" s="8" t="s">
        <v>448</v>
      </c>
      <c r="B185" s="23" t="str">
        <f>IF([1]Turnaje!B316="","",[1]Turnaje!B316)</f>
        <v>VÁCLAVŮ Petr</v>
      </c>
      <c r="C185" s="23" t="str">
        <f>IF([1]Turnaje!C316="","",[1]Turnaje!C316)</f>
        <v>SVČ Most</v>
      </c>
      <c r="D185" s="106" t="str">
        <f>IF([1]Turnaje!E316="","",[1]Turnaje!E316)</f>
        <v>P</v>
      </c>
      <c r="E185" s="10">
        <f>IF(LARGE([1]Turnaje!F316:BX316,1)=0,"",LARGE([1]Turnaje!F316:BX316,1))</f>
        <v>1</v>
      </c>
      <c r="F185" s="10" t="str">
        <f>IF(LARGE([1]Turnaje!F316:BX316,2)=0,"",LARGE([1]Turnaje!F316:BX316,2))</f>
        <v/>
      </c>
      <c r="G185" s="10" t="str">
        <f>IF(LARGE([1]Turnaje!F316:BX316,3)=0,"",LARGE([1]Turnaje!F316:BX316,3))</f>
        <v/>
      </c>
      <c r="H185" s="10" t="str">
        <f>IF(LARGE([1]Turnaje!F316:BX316,4)=0,"",LARGE([1]Turnaje!F316:BX316,4))</f>
        <v/>
      </c>
      <c r="I185" s="10" t="str">
        <f>IF(LARGE([1]Turnaje!F316:BX316,5)=0,"",LARGE([1]Turnaje!F316:BX316,5))</f>
        <v/>
      </c>
      <c r="J185" s="10" t="str">
        <f>IF(LARGE([1]Turnaje!F316:BX316,6)=0,"",LARGE([1]Turnaje!F316:BX316,6))</f>
        <v/>
      </c>
      <c r="K185" s="10" t="str">
        <f>IF(LARGE([1]Turnaje!F316:BX316,7)=0,"",LARGE([1]Turnaje!F316:BX316,7))</f>
        <v/>
      </c>
      <c r="L185" s="10" t="str">
        <f>IF(LARGE([1]Turnaje!F316:BX316,8)=0,"",LARGE([1]Turnaje!F316:BX316,8))</f>
        <v/>
      </c>
      <c r="M185" s="9">
        <f>SUM(E185:L185)</f>
        <v>1</v>
      </c>
      <c r="N185" s="11">
        <f>COUNT(E185:L185)</f>
        <v>1</v>
      </c>
    </row>
    <row r="186" spans="1:14" x14ac:dyDescent="0.25">
      <c r="A186" s="8" t="s">
        <v>449</v>
      </c>
    </row>
    <row r="187" spans="1:14" x14ac:dyDescent="0.25">
      <c r="A187" s="8" t="s">
        <v>450</v>
      </c>
    </row>
    <row r="188" spans="1:14" x14ac:dyDescent="0.25">
      <c r="A188" s="8" t="s">
        <v>451</v>
      </c>
    </row>
    <row r="189" spans="1:14" x14ac:dyDescent="0.25">
      <c r="A189" s="8" t="s">
        <v>452</v>
      </c>
    </row>
    <row r="190" spans="1:14" x14ac:dyDescent="0.25">
      <c r="A190" s="8" t="s">
        <v>454</v>
      </c>
    </row>
    <row r="191" spans="1:14" x14ac:dyDescent="0.25">
      <c r="A191" s="8" t="s">
        <v>455</v>
      </c>
    </row>
    <row r="192" spans="1:14" x14ac:dyDescent="0.25">
      <c r="A192" s="8" t="s">
        <v>456</v>
      </c>
    </row>
    <row r="193" spans="1:1" x14ac:dyDescent="0.25">
      <c r="A193" s="8" t="s">
        <v>471</v>
      </c>
    </row>
    <row r="194" spans="1:1" x14ac:dyDescent="0.25">
      <c r="A194" s="8" t="s">
        <v>472</v>
      </c>
    </row>
    <row r="195" spans="1:1" x14ac:dyDescent="0.25">
      <c r="A195" s="8" t="s">
        <v>473</v>
      </c>
    </row>
    <row r="196" spans="1:1" x14ac:dyDescent="0.25">
      <c r="A196" s="8" t="s">
        <v>474</v>
      </c>
    </row>
    <row r="197" spans="1:1" x14ac:dyDescent="0.25">
      <c r="A197" s="8" t="s">
        <v>475</v>
      </c>
    </row>
    <row r="198" spans="1:1" x14ac:dyDescent="0.25">
      <c r="A198" s="8" t="s">
        <v>476</v>
      </c>
    </row>
    <row r="199" spans="1:1" x14ac:dyDescent="0.25">
      <c r="A199" s="8" t="s">
        <v>477</v>
      </c>
    </row>
    <row r="200" spans="1:1" x14ac:dyDescent="0.25">
      <c r="A200" s="8" t="s">
        <v>478</v>
      </c>
    </row>
    <row r="201" spans="1:1" x14ac:dyDescent="0.25">
      <c r="A201" s="8" t="s">
        <v>479</v>
      </c>
    </row>
    <row r="202" spans="1:1" x14ac:dyDescent="0.25">
      <c r="A202" s="8" t="s">
        <v>494</v>
      </c>
    </row>
    <row r="203" spans="1:1" x14ac:dyDescent="0.25">
      <c r="A203" s="8" t="s">
        <v>495</v>
      </c>
    </row>
    <row r="204" spans="1:1" x14ac:dyDescent="0.25">
      <c r="A204" s="8" t="s">
        <v>496</v>
      </c>
    </row>
    <row r="205" spans="1:1" x14ac:dyDescent="0.25">
      <c r="A205" s="8" t="s">
        <v>497</v>
      </c>
    </row>
    <row r="206" spans="1:1" x14ac:dyDescent="0.25">
      <c r="A206" s="8" t="s">
        <v>498</v>
      </c>
    </row>
    <row r="207" spans="1:1" x14ac:dyDescent="0.25">
      <c r="A207" s="8" t="s">
        <v>499</v>
      </c>
    </row>
    <row r="208" spans="1:1" x14ac:dyDescent="0.25">
      <c r="A208" s="8" t="s">
        <v>500</v>
      </c>
    </row>
    <row r="209" spans="1:1" x14ac:dyDescent="0.25">
      <c r="A209" s="8" t="s">
        <v>501</v>
      </c>
    </row>
    <row r="210" spans="1:1" x14ac:dyDescent="0.25">
      <c r="A210" s="8" t="s">
        <v>502</v>
      </c>
    </row>
    <row r="211" spans="1:1" x14ac:dyDescent="0.25">
      <c r="A211" s="8" t="s">
        <v>503</v>
      </c>
    </row>
    <row r="212" spans="1:1" x14ac:dyDescent="0.25">
      <c r="A212" s="8" t="s">
        <v>504</v>
      </c>
    </row>
    <row r="213" spans="1:1" x14ac:dyDescent="0.25">
      <c r="A213" s="8" t="s">
        <v>561</v>
      </c>
    </row>
    <row r="214" spans="1:1" x14ac:dyDescent="0.25">
      <c r="A214" s="8" t="s">
        <v>562</v>
      </c>
    </row>
    <row r="215" spans="1:1" x14ac:dyDescent="0.25">
      <c r="A215" s="8" t="s">
        <v>563</v>
      </c>
    </row>
    <row r="216" spans="1:1" x14ac:dyDescent="0.25">
      <c r="A216" s="8" t="s">
        <v>564</v>
      </c>
    </row>
    <row r="217" spans="1:1" x14ac:dyDescent="0.25">
      <c r="A217" s="8" t="s">
        <v>565</v>
      </c>
    </row>
    <row r="218" spans="1:1" x14ac:dyDescent="0.25">
      <c r="A218" s="8" t="s">
        <v>566</v>
      </c>
    </row>
    <row r="219" spans="1:1" x14ac:dyDescent="0.25">
      <c r="A219" s="8" t="s">
        <v>567</v>
      </c>
    </row>
    <row r="220" spans="1:1" x14ac:dyDescent="0.25">
      <c r="A220" s="8" t="s">
        <v>568</v>
      </c>
    </row>
    <row r="221" spans="1:1" x14ac:dyDescent="0.25">
      <c r="A221" s="8" t="s">
        <v>569</v>
      </c>
    </row>
    <row r="222" spans="1:1" x14ac:dyDescent="0.25">
      <c r="A222" s="8" t="s">
        <v>570</v>
      </c>
    </row>
    <row r="223" spans="1:1" x14ac:dyDescent="0.25">
      <c r="A223" s="8" t="s">
        <v>571</v>
      </c>
    </row>
    <row r="224" spans="1:1" x14ac:dyDescent="0.25">
      <c r="A224" s="8" t="s">
        <v>572</v>
      </c>
    </row>
    <row r="225" spans="1:1" x14ac:dyDescent="0.25">
      <c r="A225" s="8" t="s">
        <v>573</v>
      </c>
    </row>
    <row r="226" spans="1:1" x14ac:dyDescent="0.25">
      <c r="A226" s="8" t="s">
        <v>574</v>
      </c>
    </row>
    <row r="227" spans="1:1" x14ac:dyDescent="0.25">
      <c r="A227" s="8" t="s">
        <v>575</v>
      </c>
    </row>
    <row r="228" spans="1:1" x14ac:dyDescent="0.25">
      <c r="A228" s="8" t="s">
        <v>576</v>
      </c>
    </row>
    <row r="229" spans="1:1" x14ac:dyDescent="0.25">
      <c r="A229" s="8" t="s">
        <v>577</v>
      </c>
    </row>
    <row r="230" spans="1:1" x14ac:dyDescent="0.25">
      <c r="A230" s="8" t="s">
        <v>578</v>
      </c>
    </row>
    <row r="231" spans="1:1" x14ac:dyDescent="0.25">
      <c r="A231" s="8" t="s">
        <v>579</v>
      </c>
    </row>
    <row r="232" spans="1:1" x14ac:dyDescent="0.25">
      <c r="A232" s="8" t="s">
        <v>580</v>
      </c>
    </row>
    <row r="233" spans="1:1" x14ac:dyDescent="0.25">
      <c r="A233" s="8" t="s">
        <v>581</v>
      </c>
    </row>
    <row r="234" spans="1:1" x14ac:dyDescent="0.25">
      <c r="A234" s="8" t="s">
        <v>582</v>
      </c>
    </row>
    <row r="235" spans="1:1" x14ac:dyDescent="0.25">
      <c r="A235" s="8" t="s">
        <v>583</v>
      </c>
    </row>
    <row r="236" spans="1:1" x14ac:dyDescent="0.25">
      <c r="A236" s="8" t="s">
        <v>584</v>
      </c>
    </row>
    <row r="237" spans="1:1" x14ac:dyDescent="0.25">
      <c r="A237" s="8" t="s">
        <v>585</v>
      </c>
    </row>
    <row r="238" spans="1:1" x14ac:dyDescent="0.25">
      <c r="A238" s="8" t="s">
        <v>586</v>
      </c>
    </row>
    <row r="239" spans="1:1" x14ac:dyDescent="0.25">
      <c r="A239" s="8" t="s">
        <v>587</v>
      </c>
    </row>
    <row r="240" spans="1:1" x14ac:dyDescent="0.25">
      <c r="A240" s="8" t="s">
        <v>588</v>
      </c>
    </row>
    <row r="241" spans="1:1" x14ac:dyDescent="0.25">
      <c r="A241" s="8" t="s">
        <v>589</v>
      </c>
    </row>
    <row r="242" spans="1:1" x14ac:dyDescent="0.25">
      <c r="A242" s="8" t="s">
        <v>590</v>
      </c>
    </row>
    <row r="243" spans="1:1" x14ac:dyDescent="0.25">
      <c r="A243" s="8" t="s">
        <v>591</v>
      </c>
    </row>
    <row r="244" spans="1:1" x14ac:dyDescent="0.25">
      <c r="A244" s="8" t="s">
        <v>592</v>
      </c>
    </row>
    <row r="245" spans="1:1" x14ac:dyDescent="0.25">
      <c r="A245" s="8" t="s">
        <v>593</v>
      </c>
    </row>
    <row r="246" spans="1:1" x14ac:dyDescent="0.25">
      <c r="A246" s="8" t="s">
        <v>594</v>
      </c>
    </row>
    <row r="247" spans="1:1" x14ac:dyDescent="0.25">
      <c r="A247" s="8" t="s">
        <v>595</v>
      </c>
    </row>
    <row r="248" spans="1:1" x14ac:dyDescent="0.25">
      <c r="A248" s="8" t="s">
        <v>596</v>
      </c>
    </row>
    <row r="249" spans="1:1" x14ac:dyDescent="0.25">
      <c r="A249" s="8" t="s">
        <v>597</v>
      </c>
    </row>
    <row r="250" spans="1:1" x14ac:dyDescent="0.25">
      <c r="A250" s="8" t="s">
        <v>598</v>
      </c>
    </row>
    <row r="251" spans="1:1" x14ac:dyDescent="0.25">
      <c r="A251" s="8" t="s">
        <v>599</v>
      </c>
    </row>
    <row r="252" spans="1:1" x14ac:dyDescent="0.25">
      <c r="A252" s="8" t="s">
        <v>600</v>
      </c>
    </row>
    <row r="253" spans="1:1" x14ac:dyDescent="0.25">
      <c r="A253" s="8" t="s">
        <v>601</v>
      </c>
    </row>
    <row r="254" spans="1:1" x14ac:dyDescent="0.25">
      <c r="A254" s="8" t="s">
        <v>602</v>
      </c>
    </row>
    <row r="255" spans="1:1" x14ac:dyDescent="0.25">
      <c r="A255" s="8" t="s">
        <v>603</v>
      </c>
    </row>
    <row r="256" spans="1:1" x14ac:dyDescent="0.25">
      <c r="A256" s="8" t="s">
        <v>604</v>
      </c>
    </row>
    <row r="257" spans="1:1" x14ac:dyDescent="0.25">
      <c r="A257" s="8" t="s">
        <v>605</v>
      </c>
    </row>
    <row r="258" spans="1:1" x14ac:dyDescent="0.25">
      <c r="A258" s="8" t="s">
        <v>606</v>
      </c>
    </row>
    <row r="259" spans="1:1" x14ac:dyDescent="0.25">
      <c r="A259" s="8" t="s">
        <v>607</v>
      </c>
    </row>
    <row r="260" spans="1:1" x14ac:dyDescent="0.25">
      <c r="A260" s="8" t="s">
        <v>608</v>
      </c>
    </row>
    <row r="261" spans="1:1" x14ac:dyDescent="0.25">
      <c r="A261" s="8" t="s">
        <v>609</v>
      </c>
    </row>
    <row r="262" spans="1:1" x14ac:dyDescent="0.25">
      <c r="A262" s="8" t="s">
        <v>610</v>
      </c>
    </row>
    <row r="263" spans="1:1" x14ac:dyDescent="0.25">
      <c r="A263" s="8" t="s">
        <v>611</v>
      </c>
    </row>
    <row r="264" spans="1:1" x14ac:dyDescent="0.25">
      <c r="A264" s="8" t="s">
        <v>664</v>
      </c>
    </row>
    <row r="265" spans="1:1" x14ac:dyDescent="0.25">
      <c r="A265" s="8" t="s">
        <v>665</v>
      </c>
    </row>
    <row r="266" spans="1:1" x14ac:dyDescent="0.25">
      <c r="A266" s="8" t="s">
        <v>666</v>
      </c>
    </row>
    <row r="267" spans="1:1" x14ac:dyDescent="0.25">
      <c r="A267" s="8" t="s">
        <v>667</v>
      </c>
    </row>
    <row r="268" spans="1:1" x14ac:dyDescent="0.25">
      <c r="A268" s="8" t="s">
        <v>668</v>
      </c>
    </row>
    <row r="269" spans="1:1" x14ac:dyDescent="0.25">
      <c r="A269" s="8" t="s">
        <v>670</v>
      </c>
    </row>
    <row r="270" spans="1:1" x14ac:dyDescent="0.25">
      <c r="A270" s="8" t="s">
        <v>671</v>
      </c>
    </row>
    <row r="271" spans="1:1" x14ac:dyDescent="0.25">
      <c r="A271" s="8" t="s">
        <v>672</v>
      </c>
    </row>
    <row r="272" spans="1:1" x14ac:dyDescent="0.25">
      <c r="A272" s="8" t="s">
        <v>673</v>
      </c>
    </row>
    <row r="273" spans="1:1" x14ac:dyDescent="0.25">
      <c r="A273" s="8" t="s">
        <v>674</v>
      </c>
    </row>
    <row r="274" spans="1:1" x14ac:dyDescent="0.25">
      <c r="A274" s="8" t="s">
        <v>675</v>
      </c>
    </row>
    <row r="275" spans="1:1" x14ac:dyDescent="0.25">
      <c r="A275" s="8" t="s">
        <v>677</v>
      </c>
    </row>
    <row r="276" spans="1:1" x14ac:dyDescent="0.25">
      <c r="A276" s="8" t="s">
        <v>678</v>
      </c>
    </row>
    <row r="277" spans="1:1" x14ac:dyDescent="0.25">
      <c r="A277" s="8" t="s">
        <v>679</v>
      </c>
    </row>
    <row r="278" spans="1:1" x14ac:dyDescent="0.25">
      <c r="A278" s="8" t="s">
        <v>681</v>
      </c>
    </row>
    <row r="279" spans="1:1" x14ac:dyDescent="0.25">
      <c r="A279" s="8" t="s">
        <v>682</v>
      </c>
    </row>
    <row r="280" spans="1:1" x14ac:dyDescent="0.25">
      <c r="A280" s="8" t="s">
        <v>683</v>
      </c>
    </row>
    <row r="281" spans="1:1" x14ac:dyDescent="0.25">
      <c r="A281" s="8" t="s">
        <v>684</v>
      </c>
    </row>
    <row r="282" spans="1:1" x14ac:dyDescent="0.25">
      <c r="A282" s="8" t="s">
        <v>685</v>
      </c>
    </row>
    <row r="283" spans="1:1" x14ac:dyDescent="0.25">
      <c r="A283" s="8" t="s">
        <v>687</v>
      </c>
    </row>
    <row r="284" spans="1:1" x14ac:dyDescent="0.25">
      <c r="A284" s="8" t="s">
        <v>689</v>
      </c>
    </row>
    <row r="285" spans="1:1" x14ac:dyDescent="0.25">
      <c r="A285" s="8" t="s">
        <v>690</v>
      </c>
    </row>
    <row r="286" spans="1:1" x14ac:dyDescent="0.25">
      <c r="A286" s="8" t="s">
        <v>691</v>
      </c>
    </row>
    <row r="287" spans="1:1" x14ac:dyDescent="0.25">
      <c r="A287" s="8" t="s">
        <v>693</v>
      </c>
    </row>
    <row r="288" spans="1:1" x14ac:dyDescent="0.25">
      <c r="A288" s="8" t="s">
        <v>694</v>
      </c>
    </row>
    <row r="289" spans="1:1" x14ac:dyDescent="0.25">
      <c r="A289" s="8" t="s">
        <v>695</v>
      </c>
    </row>
    <row r="290" spans="1:1" x14ac:dyDescent="0.25">
      <c r="A290" s="8" t="s">
        <v>696</v>
      </c>
    </row>
    <row r="291" spans="1:1" x14ac:dyDescent="0.25">
      <c r="A291" s="8" t="s">
        <v>697</v>
      </c>
    </row>
    <row r="292" spans="1:1" x14ac:dyDescent="0.25">
      <c r="A292" s="8" t="s">
        <v>698</v>
      </c>
    </row>
    <row r="293" spans="1:1" x14ac:dyDescent="0.25">
      <c r="A293" s="8" t="s">
        <v>699</v>
      </c>
    </row>
    <row r="294" spans="1:1" x14ac:dyDescent="0.25">
      <c r="A294" s="8" t="s">
        <v>701</v>
      </c>
    </row>
    <row r="295" spans="1:1" x14ac:dyDescent="0.25">
      <c r="A295" s="8" t="s">
        <v>703</v>
      </c>
    </row>
    <row r="296" spans="1:1" x14ac:dyDescent="0.25">
      <c r="A296" s="8" t="s">
        <v>705</v>
      </c>
    </row>
    <row r="297" spans="1:1" x14ac:dyDescent="0.25">
      <c r="A297" s="8" t="s">
        <v>706</v>
      </c>
    </row>
    <row r="298" spans="1:1" x14ac:dyDescent="0.25">
      <c r="A298" s="8" t="s">
        <v>709</v>
      </c>
    </row>
    <row r="299" spans="1:1" x14ac:dyDescent="0.25">
      <c r="A299" s="8" t="s">
        <v>710</v>
      </c>
    </row>
    <row r="300" spans="1:1" x14ac:dyDescent="0.25">
      <c r="A300" s="8" t="s">
        <v>711</v>
      </c>
    </row>
    <row r="301" spans="1:1" x14ac:dyDescent="0.25">
      <c r="A301" s="8" t="s">
        <v>713</v>
      </c>
    </row>
    <row r="302" spans="1:1" x14ac:dyDescent="0.25">
      <c r="A302" s="8" t="s">
        <v>714</v>
      </c>
    </row>
    <row r="303" spans="1:1" x14ac:dyDescent="0.25">
      <c r="A303" s="8" t="s">
        <v>715</v>
      </c>
    </row>
    <row r="304" spans="1:1" x14ac:dyDescent="0.25">
      <c r="A304" s="8" t="s">
        <v>716</v>
      </c>
    </row>
    <row r="305" spans="1:1" x14ac:dyDescent="0.25">
      <c r="A305" s="8" t="s">
        <v>718</v>
      </c>
    </row>
    <row r="306" spans="1:1" x14ac:dyDescent="0.25">
      <c r="A306" s="8" t="s">
        <v>719</v>
      </c>
    </row>
    <row r="307" spans="1:1" x14ac:dyDescent="0.25">
      <c r="A307" s="8" t="s">
        <v>720</v>
      </c>
    </row>
    <row r="308" spans="1:1" x14ac:dyDescent="0.25">
      <c r="A308" s="8" t="s">
        <v>722</v>
      </c>
    </row>
    <row r="309" spans="1:1" x14ac:dyDescent="0.25">
      <c r="A309" s="8" t="s">
        <v>723</v>
      </c>
    </row>
    <row r="310" spans="1:1" x14ac:dyDescent="0.25">
      <c r="A310" s="8" t="s">
        <v>724</v>
      </c>
    </row>
    <row r="311" spans="1:1" x14ac:dyDescent="0.25">
      <c r="A311" s="8" t="s">
        <v>725</v>
      </c>
    </row>
    <row r="312" spans="1:1" x14ac:dyDescent="0.25">
      <c r="A312" s="8" t="s">
        <v>726</v>
      </c>
    </row>
    <row r="313" spans="1:1" x14ac:dyDescent="0.25">
      <c r="A313" s="8" t="s">
        <v>727</v>
      </c>
    </row>
    <row r="314" spans="1:1" x14ac:dyDescent="0.25">
      <c r="A314" s="8" t="s">
        <v>728</v>
      </c>
    </row>
    <row r="315" spans="1:1" x14ac:dyDescent="0.25">
      <c r="A315" s="8" t="s">
        <v>737</v>
      </c>
    </row>
    <row r="316" spans="1:1" x14ac:dyDescent="0.25">
      <c r="A316" s="8" t="s">
        <v>753</v>
      </c>
    </row>
    <row r="317" spans="1:1" x14ac:dyDescent="0.25">
      <c r="A317" s="8" t="s">
        <v>754</v>
      </c>
    </row>
    <row r="318" spans="1:1" x14ac:dyDescent="0.25">
      <c r="A318" s="8" t="s">
        <v>755</v>
      </c>
    </row>
    <row r="319" spans="1:1" x14ac:dyDescent="0.25">
      <c r="A319" s="8" t="s">
        <v>756</v>
      </c>
    </row>
    <row r="320" spans="1:1" x14ac:dyDescent="0.25">
      <c r="A320" s="8" t="s">
        <v>757</v>
      </c>
    </row>
    <row r="321" spans="1:1" x14ac:dyDescent="0.25">
      <c r="A321" s="8" t="s">
        <v>758</v>
      </c>
    </row>
    <row r="322" spans="1:1" x14ac:dyDescent="0.25">
      <c r="A322" s="8" t="s">
        <v>759</v>
      </c>
    </row>
    <row r="323" spans="1:1" x14ac:dyDescent="0.25">
      <c r="A323" s="8" t="s">
        <v>760</v>
      </c>
    </row>
    <row r="324" spans="1:1" x14ac:dyDescent="0.25">
      <c r="A324" s="8" t="s">
        <v>761</v>
      </c>
    </row>
    <row r="325" spans="1:1" x14ac:dyDescent="0.25">
      <c r="A325" s="8" t="s">
        <v>762</v>
      </c>
    </row>
    <row r="326" spans="1:1" x14ac:dyDescent="0.25">
      <c r="A326" s="8" t="s">
        <v>763</v>
      </c>
    </row>
    <row r="327" spans="1:1" x14ac:dyDescent="0.25">
      <c r="A327" s="8" t="s">
        <v>764</v>
      </c>
    </row>
    <row r="328" spans="1:1" x14ac:dyDescent="0.25">
      <c r="A328" s="8" t="s">
        <v>765</v>
      </c>
    </row>
    <row r="329" spans="1:1" x14ac:dyDescent="0.25">
      <c r="A329" s="8" t="s">
        <v>766</v>
      </c>
    </row>
    <row r="330" spans="1:1" x14ac:dyDescent="0.25">
      <c r="A330" s="8" t="s">
        <v>767</v>
      </c>
    </row>
    <row r="331" spans="1:1" x14ac:dyDescent="0.25">
      <c r="A331" s="8" t="s">
        <v>768</v>
      </c>
    </row>
    <row r="332" spans="1:1" x14ac:dyDescent="0.25">
      <c r="A332" s="8" t="s">
        <v>769</v>
      </c>
    </row>
    <row r="333" spans="1:1" x14ac:dyDescent="0.25">
      <c r="A333" s="8" t="s">
        <v>770</v>
      </c>
    </row>
    <row r="334" spans="1:1" x14ac:dyDescent="0.25">
      <c r="A334" s="8" t="s">
        <v>771</v>
      </c>
    </row>
    <row r="335" spans="1:1" x14ac:dyDescent="0.25">
      <c r="A335" s="8" t="s">
        <v>772</v>
      </c>
    </row>
    <row r="336" spans="1:1" x14ac:dyDescent="0.25">
      <c r="A336" s="8" t="s">
        <v>773</v>
      </c>
    </row>
    <row r="337" spans="1:1" x14ac:dyDescent="0.25">
      <c r="A337" s="8" t="s">
        <v>774</v>
      </c>
    </row>
    <row r="338" spans="1:1" x14ac:dyDescent="0.25">
      <c r="A338" s="8" t="s">
        <v>775</v>
      </c>
    </row>
    <row r="339" spans="1:1" x14ac:dyDescent="0.25">
      <c r="A339" s="8" t="s">
        <v>776</v>
      </c>
    </row>
    <row r="340" spans="1:1" x14ac:dyDescent="0.25">
      <c r="A340" s="8" t="s">
        <v>777</v>
      </c>
    </row>
    <row r="341" spans="1:1" x14ac:dyDescent="0.25">
      <c r="A341" s="8" t="s">
        <v>778</v>
      </c>
    </row>
    <row r="342" spans="1:1" x14ac:dyDescent="0.25">
      <c r="A342" s="8" t="s">
        <v>779</v>
      </c>
    </row>
    <row r="343" spans="1:1" x14ac:dyDescent="0.25">
      <c r="A343" s="8" t="s">
        <v>780</v>
      </c>
    </row>
    <row r="344" spans="1:1" x14ac:dyDescent="0.25">
      <c r="A344" s="8" t="s">
        <v>781</v>
      </c>
    </row>
    <row r="345" spans="1:1" x14ac:dyDescent="0.25">
      <c r="A345" s="8" t="s">
        <v>782</v>
      </c>
    </row>
    <row r="346" spans="1:1" x14ac:dyDescent="0.25">
      <c r="A346" s="8" t="s">
        <v>783</v>
      </c>
    </row>
    <row r="347" spans="1:1" x14ac:dyDescent="0.25">
      <c r="A347" s="8" t="s">
        <v>784</v>
      </c>
    </row>
    <row r="348" spans="1:1" x14ac:dyDescent="0.25">
      <c r="A348" s="8" t="s">
        <v>785</v>
      </c>
    </row>
    <row r="349" spans="1:1" x14ac:dyDescent="0.25">
      <c r="A349" s="8" t="s">
        <v>786</v>
      </c>
    </row>
    <row r="350" spans="1:1" x14ac:dyDescent="0.25">
      <c r="A350" s="8" t="s">
        <v>787</v>
      </c>
    </row>
    <row r="351" spans="1:1" x14ac:dyDescent="0.25">
      <c r="A351" s="8" t="s">
        <v>845</v>
      </c>
    </row>
    <row r="352" spans="1:1" x14ac:dyDescent="0.25">
      <c r="A352" s="8" t="s">
        <v>846</v>
      </c>
    </row>
    <row r="353" spans="1:1" x14ac:dyDescent="0.25">
      <c r="A353" s="8" t="s">
        <v>847</v>
      </c>
    </row>
    <row r="354" spans="1:1" x14ac:dyDescent="0.25">
      <c r="A354" s="8" t="s">
        <v>848</v>
      </c>
    </row>
    <row r="355" spans="1:1" x14ac:dyDescent="0.25">
      <c r="A355" s="8" t="s">
        <v>849</v>
      </c>
    </row>
    <row r="356" spans="1:1" x14ac:dyDescent="0.25">
      <c r="A356" s="8" t="s">
        <v>850</v>
      </c>
    </row>
    <row r="357" spans="1:1" x14ac:dyDescent="0.25">
      <c r="A357" s="8" t="s">
        <v>868</v>
      </c>
    </row>
    <row r="358" spans="1:1" x14ac:dyDescent="0.25">
      <c r="A358" s="8" t="s">
        <v>869</v>
      </c>
    </row>
    <row r="359" spans="1:1" x14ac:dyDescent="0.25">
      <c r="A359" s="8" t="s">
        <v>870</v>
      </c>
    </row>
    <row r="360" spans="1:1" x14ac:dyDescent="0.25">
      <c r="A360" s="8" t="s">
        <v>871</v>
      </c>
    </row>
    <row r="361" spans="1:1" x14ac:dyDescent="0.25">
      <c r="A361" s="8" t="s">
        <v>872</v>
      </c>
    </row>
    <row r="362" spans="1:1" x14ac:dyDescent="0.25">
      <c r="A362" s="8" t="s">
        <v>873</v>
      </c>
    </row>
    <row r="363" spans="1:1" x14ac:dyDescent="0.25">
      <c r="A363" s="8" t="s">
        <v>874</v>
      </c>
    </row>
    <row r="364" spans="1:1" x14ac:dyDescent="0.25">
      <c r="A364" s="8" t="s">
        <v>875</v>
      </c>
    </row>
    <row r="365" spans="1:1" x14ac:dyDescent="0.25">
      <c r="A365" s="8" t="s">
        <v>876</v>
      </c>
    </row>
    <row r="366" spans="1:1" x14ac:dyDescent="0.25">
      <c r="A366" s="8" t="s">
        <v>877</v>
      </c>
    </row>
    <row r="367" spans="1:1" x14ac:dyDescent="0.25">
      <c r="A367" s="8" t="s">
        <v>878</v>
      </c>
    </row>
    <row r="368" spans="1:1" x14ac:dyDescent="0.25">
      <c r="A368" s="8" t="s">
        <v>879</v>
      </c>
    </row>
    <row r="369" spans="1:1" x14ac:dyDescent="0.25">
      <c r="A369" s="8" t="s">
        <v>880</v>
      </c>
    </row>
    <row r="370" spans="1:1" x14ac:dyDescent="0.25">
      <c r="A370" s="8" t="s">
        <v>881</v>
      </c>
    </row>
    <row r="371" spans="1:1" x14ac:dyDescent="0.25">
      <c r="A371" s="8" t="s">
        <v>882</v>
      </c>
    </row>
    <row r="372" spans="1:1" x14ac:dyDescent="0.25">
      <c r="A372" s="8" t="s">
        <v>885</v>
      </c>
    </row>
    <row r="373" spans="1:1" x14ac:dyDescent="0.25">
      <c r="A373" s="8" t="s">
        <v>886</v>
      </c>
    </row>
    <row r="374" spans="1:1" x14ac:dyDescent="0.25">
      <c r="A374" s="8" t="s">
        <v>887</v>
      </c>
    </row>
    <row r="375" spans="1:1" x14ac:dyDescent="0.25">
      <c r="A375" s="8" t="s">
        <v>888</v>
      </c>
    </row>
    <row r="376" spans="1:1" x14ac:dyDescent="0.25">
      <c r="A376" s="8" t="s">
        <v>889</v>
      </c>
    </row>
    <row r="377" spans="1:1" x14ac:dyDescent="0.25">
      <c r="A377" s="8" t="s">
        <v>890</v>
      </c>
    </row>
    <row r="378" spans="1:1" x14ac:dyDescent="0.25">
      <c r="A378" s="8" t="s">
        <v>891</v>
      </c>
    </row>
    <row r="379" spans="1:1" x14ac:dyDescent="0.25">
      <c r="A379" s="8" t="s">
        <v>892</v>
      </c>
    </row>
    <row r="380" spans="1:1" x14ac:dyDescent="0.25">
      <c r="A380" s="8" t="s">
        <v>893</v>
      </c>
    </row>
    <row r="381" spans="1:1" x14ac:dyDescent="0.25">
      <c r="A381" s="8" t="s">
        <v>894</v>
      </c>
    </row>
    <row r="382" spans="1:1" x14ac:dyDescent="0.25">
      <c r="A382" s="8" t="s">
        <v>895</v>
      </c>
    </row>
    <row r="383" spans="1:1" x14ac:dyDescent="0.25">
      <c r="A383" s="8" t="s">
        <v>896</v>
      </c>
    </row>
    <row r="384" spans="1:1" x14ac:dyDescent="0.25">
      <c r="A384" s="8" t="s">
        <v>897</v>
      </c>
    </row>
    <row r="385" spans="1:1" x14ac:dyDescent="0.25">
      <c r="A385" s="8" t="s">
        <v>898</v>
      </c>
    </row>
    <row r="386" spans="1:1" x14ac:dyDescent="0.25">
      <c r="A386" s="8" t="s">
        <v>899</v>
      </c>
    </row>
    <row r="387" spans="1:1" x14ac:dyDescent="0.25">
      <c r="A387" s="8" t="s">
        <v>900</v>
      </c>
    </row>
    <row r="388" spans="1:1" x14ac:dyDescent="0.25">
      <c r="A388" s="8" t="s">
        <v>901</v>
      </c>
    </row>
    <row r="389" spans="1:1" x14ac:dyDescent="0.25">
      <c r="A389" s="8" t="s">
        <v>902</v>
      </c>
    </row>
    <row r="390" spans="1:1" x14ac:dyDescent="0.25">
      <c r="A390" s="8" t="s">
        <v>903</v>
      </c>
    </row>
    <row r="391" spans="1:1" x14ac:dyDescent="0.25">
      <c r="A391" s="8" t="s">
        <v>904</v>
      </c>
    </row>
    <row r="392" spans="1:1" x14ac:dyDescent="0.25">
      <c r="A392" s="8" t="s">
        <v>905</v>
      </c>
    </row>
    <row r="393" spans="1:1" x14ac:dyDescent="0.25">
      <c r="A393" s="8" t="s">
        <v>906</v>
      </c>
    </row>
    <row r="394" spans="1:1" x14ac:dyDescent="0.25">
      <c r="A394" s="8" t="s">
        <v>907</v>
      </c>
    </row>
    <row r="395" spans="1:1" x14ac:dyDescent="0.25">
      <c r="A395" s="8" t="s">
        <v>908</v>
      </c>
    </row>
    <row r="396" spans="1:1" x14ac:dyDescent="0.25">
      <c r="A396" s="8" t="s">
        <v>909</v>
      </c>
    </row>
    <row r="397" spans="1:1" x14ac:dyDescent="0.25">
      <c r="A397" s="8" t="s">
        <v>910</v>
      </c>
    </row>
    <row r="398" spans="1:1" x14ac:dyDescent="0.25">
      <c r="A398" s="8" t="s">
        <v>911</v>
      </c>
    </row>
    <row r="399" spans="1:1" x14ac:dyDescent="0.25">
      <c r="A399" s="8" t="s">
        <v>912</v>
      </c>
    </row>
    <row r="400" spans="1:1" x14ac:dyDescent="0.25">
      <c r="A400" s="8" t="s">
        <v>913</v>
      </c>
    </row>
    <row r="401" spans="1:1" x14ac:dyDescent="0.25">
      <c r="A401" s="8" t="s">
        <v>914</v>
      </c>
    </row>
    <row r="402" spans="1:1" x14ac:dyDescent="0.25">
      <c r="A402" s="8" t="s">
        <v>915</v>
      </c>
    </row>
    <row r="403" spans="1:1" x14ac:dyDescent="0.25">
      <c r="A403" s="8" t="s">
        <v>916</v>
      </c>
    </row>
    <row r="404" spans="1:1" x14ac:dyDescent="0.25">
      <c r="A404" s="8" t="s">
        <v>917</v>
      </c>
    </row>
    <row r="405" spans="1:1" x14ac:dyDescent="0.25">
      <c r="A405" s="8" t="s">
        <v>918</v>
      </c>
    </row>
    <row r="406" spans="1:1" x14ac:dyDescent="0.25">
      <c r="A406" s="8" t="s">
        <v>919</v>
      </c>
    </row>
    <row r="407" spans="1:1" x14ac:dyDescent="0.25">
      <c r="A407" s="8" t="s">
        <v>920</v>
      </c>
    </row>
    <row r="408" spans="1:1" x14ac:dyDescent="0.25">
      <c r="A408" s="8" t="s">
        <v>921</v>
      </c>
    </row>
    <row r="409" spans="1:1" x14ac:dyDescent="0.25">
      <c r="A409" s="8" t="s">
        <v>922</v>
      </c>
    </row>
    <row r="410" spans="1:1" x14ac:dyDescent="0.25">
      <c r="A410" s="8" t="s">
        <v>923</v>
      </c>
    </row>
    <row r="411" spans="1:1" x14ac:dyDescent="0.25">
      <c r="A411" s="8" t="s">
        <v>924</v>
      </c>
    </row>
    <row r="412" spans="1:1" x14ac:dyDescent="0.25">
      <c r="A412" s="8" t="s">
        <v>925</v>
      </c>
    </row>
    <row r="413" spans="1:1" x14ac:dyDescent="0.25">
      <c r="A413" s="8" t="s">
        <v>926</v>
      </c>
    </row>
    <row r="414" spans="1:1" x14ac:dyDescent="0.25">
      <c r="A414" s="8" t="s">
        <v>927</v>
      </c>
    </row>
    <row r="415" spans="1:1" x14ac:dyDescent="0.25">
      <c r="A415" s="8" t="s">
        <v>928</v>
      </c>
    </row>
    <row r="416" spans="1:1" x14ac:dyDescent="0.25">
      <c r="A416" s="8" t="s">
        <v>929</v>
      </c>
    </row>
    <row r="417" spans="1:1" x14ac:dyDescent="0.25">
      <c r="A417" s="8" t="s">
        <v>930</v>
      </c>
    </row>
    <row r="418" spans="1:1" x14ac:dyDescent="0.25">
      <c r="A418" s="8" t="s">
        <v>931</v>
      </c>
    </row>
    <row r="419" spans="1:1" x14ac:dyDescent="0.25">
      <c r="A419" s="8" t="s">
        <v>932</v>
      </c>
    </row>
    <row r="420" spans="1:1" x14ac:dyDescent="0.25">
      <c r="A420" s="8" t="s">
        <v>933</v>
      </c>
    </row>
    <row r="421" spans="1:1" x14ac:dyDescent="0.25">
      <c r="A421" s="8" t="s">
        <v>934</v>
      </c>
    </row>
    <row r="422" spans="1:1" x14ac:dyDescent="0.25">
      <c r="A422" s="8" t="s">
        <v>935</v>
      </c>
    </row>
    <row r="423" spans="1:1" x14ac:dyDescent="0.25">
      <c r="A423" s="8" t="s">
        <v>936</v>
      </c>
    </row>
    <row r="424" spans="1:1" x14ac:dyDescent="0.25">
      <c r="A424" s="8" t="s">
        <v>937</v>
      </c>
    </row>
    <row r="425" spans="1:1" x14ac:dyDescent="0.25">
      <c r="A425" s="8" t="s">
        <v>938</v>
      </c>
    </row>
    <row r="426" spans="1:1" x14ac:dyDescent="0.25">
      <c r="A426" s="8" t="s">
        <v>939</v>
      </c>
    </row>
    <row r="427" spans="1:1" x14ac:dyDescent="0.25">
      <c r="A427" s="8" t="s">
        <v>940</v>
      </c>
    </row>
    <row r="428" spans="1:1" x14ac:dyDescent="0.25">
      <c r="A428" s="8" t="s">
        <v>941</v>
      </c>
    </row>
    <row r="429" spans="1:1" x14ac:dyDescent="0.25">
      <c r="A429" s="8" t="s">
        <v>942</v>
      </c>
    </row>
    <row r="430" spans="1:1" x14ac:dyDescent="0.25">
      <c r="A430" s="8" t="s">
        <v>943</v>
      </c>
    </row>
    <row r="431" spans="1:1" x14ac:dyDescent="0.25">
      <c r="A431" s="8" t="s">
        <v>944</v>
      </c>
    </row>
    <row r="432" spans="1:1" x14ac:dyDescent="0.25">
      <c r="A432" s="8" t="s">
        <v>945</v>
      </c>
    </row>
    <row r="433" spans="1:1" x14ac:dyDescent="0.25">
      <c r="A433" s="8" t="s">
        <v>946</v>
      </c>
    </row>
    <row r="434" spans="1:1" x14ac:dyDescent="0.25">
      <c r="A434" s="8" t="s">
        <v>947</v>
      </c>
    </row>
    <row r="435" spans="1:1" x14ac:dyDescent="0.25">
      <c r="A435" s="8" t="s">
        <v>948</v>
      </c>
    </row>
    <row r="436" spans="1:1" x14ac:dyDescent="0.25">
      <c r="A436" s="8" t="s">
        <v>949</v>
      </c>
    </row>
    <row r="437" spans="1:1" x14ac:dyDescent="0.25">
      <c r="A437" s="8" t="s">
        <v>950</v>
      </c>
    </row>
    <row r="438" spans="1:1" x14ac:dyDescent="0.25">
      <c r="A438" s="8" t="s">
        <v>951</v>
      </c>
    </row>
    <row r="439" spans="1:1" x14ac:dyDescent="0.25">
      <c r="A439" s="8" t="s">
        <v>952</v>
      </c>
    </row>
    <row r="440" spans="1:1" x14ac:dyDescent="0.25">
      <c r="A440" s="8" t="s">
        <v>953</v>
      </c>
    </row>
    <row r="441" spans="1:1" x14ac:dyDescent="0.25">
      <c r="A441" s="8" t="s">
        <v>954</v>
      </c>
    </row>
    <row r="442" spans="1:1" x14ac:dyDescent="0.25">
      <c r="A442" s="8" t="s">
        <v>955</v>
      </c>
    </row>
    <row r="443" spans="1:1" x14ac:dyDescent="0.25">
      <c r="A443" s="8" t="s">
        <v>956</v>
      </c>
    </row>
    <row r="444" spans="1:1" x14ac:dyDescent="0.25">
      <c r="A444" s="8" t="str">
        <f>IF([1]Turnaje!A444="","",[1]Turnaje!A444)</f>
        <v/>
      </c>
    </row>
    <row r="445" spans="1:1" x14ac:dyDescent="0.25">
      <c r="A445" s="8" t="str">
        <f>IF([1]Turnaje!A445="","",[1]Turnaje!A445)</f>
        <v/>
      </c>
    </row>
    <row r="446" spans="1:1" x14ac:dyDescent="0.25">
      <c r="A446" s="8" t="str">
        <f>IF([1]Turnaje!A446="","",[1]Turnaje!A446)</f>
        <v/>
      </c>
    </row>
    <row r="447" spans="1:1" x14ac:dyDescent="0.25">
      <c r="A447" s="8" t="str">
        <f>IF([1]Turnaje!A447="","",[1]Turnaje!A447)</f>
        <v/>
      </c>
    </row>
    <row r="448" spans="1:1" x14ac:dyDescent="0.25">
      <c r="A448" s="8" t="str">
        <f>IF([1]Turnaje!A448="","",[1]Turnaje!A448)</f>
        <v/>
      </c>
    </row>
    <row r="449" spans="1:1" x14ac:dyDescent="0.25">
      <c r="A449" s="8" t="str">
        <f>IF([1]Turnaje!A449="","",[1]Turnaje!A449)</f>
        <v/>
      </c>
    </row>
    <row r="450" spans="1:1" x14ac:dyDescent="0.25">
      <c r="A450" s="8" t="str">
        <f>IF([1]Turnaje!A450="","",[1]Turnaje!A450)</f>
        <v/>
      </c>
    </row>
    <row r="451" spans="1:1" x14ac:dyDescent="0.25">
      <c r="A451" s="8" t="str">
        <f>IF([1]Turnaje!A451="","",[1]Turnaje!A451)</f>
        <v/>
      </c>
    </row>
    <row r="452" spans="1:1" x14ac:dyDescent="0.25">
      <c r="A452" s="8" t="str">
        <f>IF([1]Turnaje!A452="","",[1]Turnaje!A452)</f>
        <v/>
      </c>
    </row>
    <row r="453" spans="1:1" x14ac:dyDescent="0.25">
      <c r="A453" s="8" t="str">
        <f>IF([1]Turnaje!A453="","",[1]Turnaje!A453)</f>
        <v/>
      </c>
    </row>
    <row r="454" spans="1:1" x14ac:dyDescent="0.25">
      <c r="A454" s="8" t="str">
        <f>IF([1]Turnaje!A454="","",[1]Turnaje!A454)</f>
        <v/>
      </c>
    </row>
    <row r="455" spans="1:1" x14ac:dyDescent="0.25">
      <c r="A455" s="8" t="str">
        <f>IF([1]Turnaje!A455="","",[1]Turnaje!A455)</f>
        <v/>
      </c>
    </row>
    <row r="456" spans="1:1" x14ac:dyDescent="0.25">
      <c r="A456" s="8" t="str">
        <f>IF([1]Turnaje!A456="","",[1]Turnaje!A456)</f>
        <v/>
      </c>
    </row>
    <row r="457" spans="1:1" x14ac:dyDescent="0.25">
      <c r="A457" s="8" t="str">
        <f>IF([1]Turnaje!A457="","",[1]Turnaje!A457)</f>
        <v/>
      </c>
    </row>
    <row r="458" spans="1:1" x14ac:dyDescent="0.25">
      <c r="A458" s="8" t="str">
        <f>IF([1]Turnaje!A458="","",[1]Turnaje!A458)</f>
        <v/>
      </c>
    </row>
    <row r="459" spans="1:1" x14ac:dyDescent="0.25">
      <c r="A459" s="8" t="str">
        <f>IF([1]Turnaje!A459="","",[1]Turnaje!A459)</f>
        <v/>
      </c>
    </row>
    <row r="460" spans="1:1" x14ac:dyDescent="0.25">
      <c r="A460" s="8" t="str">
        <f>IF([1]Turnaje!A460="","",[1]Turnaje!A460)</f>
        <v/>
      </c>
    </row>
    <row r="461" spans="1:1" x14ac:dyDescent="0.25">
      <c r="A461" s="8" t="str">
        <f>IF([1]Turnaje!A461="","",[1]Turnaje!A461)</f>
        <v/>
      </c>
    </row>
    <row r="462" spans="1:1" x14ac:dyDescent="0.25">
      <c r="A462" s="8" t="str">
        <f>IF([1]Turnaje!A462="","",[1]Turnaje!A462)</f>
        <v/>
      </c>
    </row>
    <row r="463" spans="1:1" x14ac:dyDescent="0.25">
      <c r="A463" s="8" t="str">
        <f>IF([1]Turnaje!A463="","",[1]Turnaje!A463)</f>
        <v/>
      </c>
    </row>
    <row r="464" spans="1:1" x14ac:dyDescent="0.25">
      <c r="A464" s="8" t="str">
        <f>IF([1]Turnaje!A464="","",[1]Turnaje!A464)</f>
        <v/>
      </c>
    </row>
    <row r="465" spans="1:1" x14ac:dyDescent="0.25">
      <c r="A465" s="8" t="str">
        <f>IF([1]Turnaje!A465="","",[1]Turnaje!A465)</f>
        <v/>
      </c>
    </row>
    <row r="466" spans="1:1" x14ac:dyDescent="0.25">
      <c r="A466" s="8" t="str">
        <f>IF([1]Turnaje!A466="","",[1]Turnaje!A466)</f>
        <v/>
      </c>
    </row>
    <row r="467" spans="1:1" x14ac:dyDescent="0.25">
      <c r="A467" s="8" t="str">
        <f>IF([1]Turnaje!A467="","",[1]Turnaje!A467)</f>
        <v/>
      </c>
    </row>
    <row r="468" spans="1:1" x14ac:dyDescent="0.25">
      <c r="A468" s="8" t="str">
        <f>IF([1]Turnaje!A468="","",[1]Turnaje!A468)</f>
        <v/>
      </c>
    </row>
    <row r="469" spans="1:1" x14ac:dyDescent="0.25">
      <c r="A469" s="8" t="str">
        <f>IF([1]Turnaje!A469="","",[1]Turnaje!A469)</f>
        <v/>
      </c>
    </row>
    <row r="470" spans="1:1" x14ac:dyDescent="0.25">
      <c r="A470" s="8" t="str">
        <f>IF([1]Turnaje!A470="","",[1]Turnaje!A470)</f>
        <v/>
      </c>
    </row>
    <row r="471" spans="1:1" x14ac:dyDescent="0.25">
      <c r="A471" s="8" t="str">
        <f>IF([1]Turnaje!A471="","",[1]Turnaje!A471)</f>
        <v/>
      </c>
    </row>
    <row r="472" spans="1:1" x14ac:dyDescent="0.25">
      <c r="A472" s="8" t="str">
        <f>IF([1]Turnaje!A472="","",[1]Turnaje!A472)</f>
        <v/>
      </c>
    </row>
    <row r="473" spans="1:1" x14ac:dyDescent="0.25">
      <c r="A473" s="8" t="str">
        <f>IF([1]Turnaje!A473="","",[1]Turnaje!A473)</f>
        <v/>
      </c>
    </row>
    <row r="474" spans="1:1" x14ac:dyDescent="0.25">
      <c r="A474" s="8" t="str">
        <f>IF([1]Turnaje!A474="","",[1]Turnaje!A474)</f>
        <v/>
      </c>
    </row>
    <row r="475" spans="1:1" x14ac:dyDescent="0.25">
      <c r="A475" s="8" t="str">
        <f>IF([1]Turnaje!A475="","",[1]Turnaje!A475)</f>
        <v/>
      </c>
    </row>
    <row r="476" spans="1:1" x14ac:dyDescent="0.25">
      <c r="A476" s="8" t="str">
        <f>IF([1]Turnaje!A476="","",[1]Turnaje!A476)</f>
        <v/>
      </c>
    </row>
    <row r="477" spans="1:1" x14ac:dyDescent="0.25">
      <c r="A477" s="8" t="str">
        <f>IF([1]Turnaje!A477="","",[1]Turnaje!A477)</f>
        <v/>
      </c>
    </row>
    <row r="478" spans="1:1" x14ac:dyDescent="0.25">
      <c r="A478" s="8" t="str">
        <f>IF([1]Turnaje!A478="","",[1]Turnaje!A478)</f>
        <v/>
      </c>
    </row>
    <row r="479" spans="1:1" x14ac:dyDescent="0.25">
      <c r="A479" s="8" t="str">
        <f>IF([1]Turnaje!A479="","",[1]Turnaje!A479)</f>
        <v/>
      </c>
    </row>
    <row r="480" spans="1:1" x14ac:dyDescent="0.25">
      <c r="A480" s="8" t="str">
        <f>IF([1]Turnaje!A480="","",[1]Turnaje!A480)</f>
        <v/>
      </c>
    </row>
    <row r="481" spans="1:1" x14ac:dyDescent="0.25">
      <c r="A481" s="8" t="str">
        <f>IF([1]Turnaje!A481="","",[1]Turnaje!A481)</f>
        <v/>
      </c>
    </row>
    <row r="482" spans="1:1" x14ac:dyDescent="0.25">
      <c r="A482" s="8" t="str">
        <f>IF([1]Turnaje!A482="","",[1]Turnaje!A482)</f>
        <v/>
      </c>
    </row>
    <row r="483" spans="1:1" x14ac:dyDescent="0.25">
      <c r="A483" s="8" t="str">
        <f>IF([1]Turnaje!A483="","",[1]Turnaje!A483)</f>
        <v/>
      </c>
    </row>
    <row r="484" spans="1:1" x14ac:dyDescent="0.25">
      <c r="A484" s="8" t="str">
        <f>IF([1]Turnaje!A484="","",[1]Turnaje!A484)</f>
        <v/>
      </c>
    </row>
    <row r="485" spans="1:1" x14ac:dyDescent="0.25">
      <c r="A485" s="8" t="str">
        <f>IF([1]Turnaje!A485="","",[1]Turnaje!A485)</f>
        <v/>
      </c>
    </row>
    <row r="486" spans="1:1" x14ac:dyDescent="0.25">
      <c r="A486" s="8" t="str">
        <f>IF([1]Turnaje!A486="","",[1]Turnaje!A486)</f>
        <v/>
      </c>
    </row>
    <row r="487" spans="1:1" x14ac:dyDescent="0.25">
      <c r="A487" s="8" t="str">
        <f>IF([1]Turnaje!A487="","",[1]Turnaje!A487)</f>
        <v/>
      </c>
    </row>
    <row r="488" spans="1:1" x14ac:dyDescent="0.25">
      <c r="A488" s="8" t="str">
        <f>IF([1]Turnaje!A488="","",[1]Turnaje!A488)</f>
        <v/>
      </c>
    </row>
    <row r="489" spans="1:1" x14ac:dyDescent="0.25">
      <c r="A489" s="8" t="str">
        <f>IF([1]Turnaje!A489="","",[1]Turnaje!A489)</f>
        <v/>
      </c>
    </row>
    <row r="490" spans="1:1" x14ac:dyDescent="0.25">
      <c r="A490" s="8" t="str">
        <f>IF([1]Turnaje!A490="","",[1]Turnaje!A490)</f>
        <v/>
      </c>
    </row>
    <row r="491" spans="1:1" x14ac:dyDescent="0.25">
      <c r="A491" s="8" t="str">
        <f>IF([1]Turnaje!A491="","",[1]Turnaje!A491)</f>
        <v/>
      </c>
    </row>
    <row r="492" spans="1:1" x14ac:dyDescent="0.25">
      <c r="A492" s="8" t="str">
        <f>IF([1]Turnaje!A492="","",[1]Turnaje!A492)</f>
        <v/>
      </c>
    </row>
    <row r="493" spans="1:1" x14ac:dyDescent="0.25">
      <c r="A493" s="8" t="str">
        <f>IF([1]Turnaje!A493="","",[1]Turnaje!A493)</f>
        <v/>
      </c>
    </row>
    <row r="494" spans="1:1" x14ac:dyDescent="0.25">
      <c r="A494" s="8" t="str">
        <f>IF([1]Turnaje!A494="","",[1]Turnaje!A494)</f>
        <v/>
      </c>
    </row>
    <row r="495" spans="1:1" x14ac:dyDescent="0.25">
      <c r="A495" s="8" t="str">
        <f>IF([1]Turnaje!A495="","",[1]Turnaje!A495)</f>
        <v/>
      </c>
    </row>
    <row r="496" spans="1:1" x14ac:dyDescent="0.25">
      <c r="A496" s="8" t="str">
        <f>IF([1]Turnaje!A496="","",[1]Turnaje!A496)</f>
        <v/>
      </c>
    </row>
    <row r="497" spans="1:1" x14ac:dyDescent="0.25">
      <c r="A497" s="8" t="str">
        <f>IF([1]Turnaje!A497="","",[1]Turnaje!A497)</f>
        <v/>
      </c>
    </row>
    <row r="498" spans="1:1" x14ac:dyDescent="0.25">
      <c r="A498" s="8" t="str">
        <f>IF([1]Turnaje!A498="","",[1]Turnaje!A498)</f>
        <v/>
      </c>
    </row>
    <row r="499" spans="1:1" x14ac:dyDescent="0.25">
      <c r="A499" s="8" t="str">
        <f>IF([1]Turnaje!A499="","",[1]Turnaje!A499)</f>
        <v/>
      </c>
    </row>
    <row r="500" spans="1:1" x14ac:dyDescent="0.25">
      <c r="A500" s="8" t="str">
        <f>IF([1]Turnaje!A500="","",[1]Turnaje!A500)</f>
        <v/>
      </c>
    </row>
    <row r="501" spans="1:1" x14ac:dyDescent="0.25">
      <c r="A501" s="8" t="str">
        <f>IF([1]Turnaje!A501="","",[1]Turnaje!A501)</f>
        <v/>
      </c>
    </row>
    <row r="502" spans="1:1" x14ac:dyDescent="0.25">
      <c r="A502" s="8" t="str">
        <f>IF([1]Turnaje!A502="","",[1]Turnaje!A502)</f>
        <v/>
      </c>
    </row>
    <row r="503" spans="1:1" x14ac:dyDescent="0.25">
      <c r="A503" s="8" t="str">
        <f>IF([1]Turnaje!A503="","",[1]Turnaje!A503)</f>
        <v/>
      </c>
    </row>
    <row r="504" spans="1:1" x14ac:dyDescent="0.25">
      <c r="A504" s="8" t="str">
        <f>IF([1]Turnaje!A504="","",[1]Turnaje!A504)</f>
        <v/>
      </c>
    </row>
    <row r="505" spans="1:1" x14ac:dyDescent="0.25">
      <c r="A505" s="8" t="str">
        <f>IF([1]Turnaje!A505="","",[1]Turnaje!A505)</f>
        <v/>
      </c>
    </row>
    <row r="506" spans="1:1" x14ac:dyDescent="0.25">
      <c r="A506" s="8" t="str">
        <f>IF([1]Turnaje!A506="","",[1]Turnaje!A506)</f>
        <v/>
      </c>
    </row>
    <row r="507" spans="1:1" x14ac:dyDescent="0.25">
      <c r="A507" s="8" t="str">
        <f>IF([1]Turnaje!A507="","",[1]Turnaje!A507)</f>
        <v/>
      </c>
    </row>
    <row r="508" spans="1:1" x14ac:dyDescent="0.25">
      <c r="A508" s="8" t="str">
        <f>IF([1]Turnaje!A508="","",[1]Turnaje!A508)</f>
        <v/>
      </c>
    </row>
    <row r="509" spans="1:1" x14ac:dyDescent="0.25">
      <c r="A509" s="8" t="str">
        <f>IF([1]Turnaje!A509="","",[1]Turnaje!A509)</f>
        <v/>
      </c>
    </row>
    <row r="510" spans="1:1" x14ac:dyDescent="0.25">
      <c r="A510" s="8" t="str">
        <f>IF([1]Turnaje!A510="","",[1]Turnaje!A510)</f>
        <v/>
      </c>
    </row>
    <row r="511" spans="1:1" x14ac:dyDescent="0.25">
      <c r="A511" s="8" t="str">
        <f>IF([1]Turnaje!A511="","",[1]Turnaje!A511)</f>
        <v/>
      </c>
    </row>
    <row r="512" spans="1:1" x14ac:dyDescent="0.25">
      <c r="A512" s="8" t="str">
        <f>IF([1]Turnaje!A512="","",[1]Turnaje!A512)</f>
        <v/>
      </c>
    </row>
    <row r="513" spans="1:1" x14ac:dyDescent="0.25">
      <c r="A513" s="8" t="str">
        <f>IF([1]Turnaje!A513="","",[1]Turnaje!A513)</f>
        <v/>
      </c>
    </row>
    <row r="514" spans="1:1" x14ac:dyDescent="0.25">
      <c r="A514" s="8" t="str">
        <f>IF([1]Turnaje!A514="","",[1]Turnaje!A514)</f>
        <v/>
      </c>
    </row>
    <row r="515" spans="1:1" x14ac:dyDescent="0.25">
      <c r="A515" s="8" t="str">
        <f>IF([1]Turnaje!A515="","",[1]Turnaje!A515)</f>
        <v/>
      </c>
    </row>
    <row r="516" spans="1:1" x14ac:dyDescent="0.25">
      <c r="A516" s="8" t="str">
        <f>IF([1]Turnaje!A516="","",[1]Turnaje!A516)</f>
        <v/>
      </c>
    </row>
    <row r="517" spans="1:1" x14ac:dyDescent="0.25">
      <c r="A517" s="8" t="str">
        <f>IF([1]Turnaje!A517="","",[1]Turnaje!A517)</f>
        <v/>
      </c>
    </row>
    <row r="518" spans="1:1" x14ac:dyDescent="0.25">
      <c r="A518" s="8" t="str">
        <f>IF([1]Turnaje!A518="","",[1]Turnaje!A518)</f>
        <v/>
      </c>
    </row>
    <row r="519" spans="1:1" x14ac:dyDescent="0.25">
      <c r="A519" s="8" t="str">
        <f>IF([1]Turnaje!A519="","",[1]Turnaje!A519)</f>
        <v/>
      </c>
    </row>
    <row r="520" spans="1:1" x14ac:dyDescent="0.25">
      <c r="A520" s="8" t="str">
        <f>IF([1]Turnaje!A520="","",[1]Turnaje!A520)</f>
        <v/>
      </c>
    </row>
    <row r="521" spans="1:1" x14ac:dyDescent="0.25">
      <c r="A521" s="8" t="str">
        <f>IF([1]Turnaje!A521="","",[1]Turnaje!A521)</f>
        <v/>
      </c>
    </row>
    <row r="522" spans="1:1" x14ac:dyDescent="0.25">
      <c r="A522" s="8" t="str">
        <f>IF([1]Turnaje!A522="","",[1]Turnaje!A522)</f>
        <v/>
      </c>
    </row>
    <row r="523" spans="1:1" x14ac:dyDescent="0.25">
      <c r="A523" s="8" t="str">
        <f>IF([1]Turnaje!A523="","",[1]Turnaje!A523)</f>
        <v/>
      </c>
    </row>
    <row r="524" spans="1:1" x14ac:dyDescent="0.25">
      <c r="A524" s="8" t="str">
        <f>IF([1]Turnaje!A524="","",[1]Turnaje!A524)</f>
        <v/>
      </c>
    </row>
    <row r="525" spans="1:1" x14ac:dyDescent="0.25">
      <c r="A525" s="8" t="str">
        <f>IF([1]Turnaje!A525="","",[1]Turnaje!A525)</f>
        <v/>
      </c>
    </row>
    <row r="526" spans="1:1" x14ac:dyDescent="0.25">
      <c r="A526" s="8" t="str">
        <f>IF([1]Turnaje!A526="","",[1]Turnaje!A526)</f>
        <v/>
      </c>
    </row>
    <row r="527" spans="1:1" x14ac:dyDescent="0.25">
      <c r="A527" s="8" t="str">
        <f>IF([1]Turnaje!A527="","",[1]Turnaje!A527)</f>
        <v/>
      </c>
    </row>
    <row r="528" spans="1:1" x14ac:dyDescent="0.25">
      <c r="A528" s="8" t="str">
        <f>IF([1]Turnaje!A528="","",[1]Turnaje!A528)</f>
        <v/>
      </c>
    </row>
    <row r="529" spans="1:1" x14ac:dyDescent="0.25">
      <c r="A529" s="8" t="str">
        <f>IF([1]Turnaje!A529="","",[1]Turnaje!A529)</f>
        <v/>
      </c>
    </row>
    <row r="530" spans="1:1" x14ac:dyDescent="0.25">
      <c r="A530" s="8" t="str">
        <f>IF([1]Turnaje!A530="","",[1]Turnaje!A530)</f>
        <v/>
      </c>
    </row>
    <row r="531" spans="1:1" x14ac:dyDescent="0.25">
      <c r="A531" s="8" t="str">
        <f>IF([1]Turnaje!A531="","",[1]Turnaje!A531)</f>
        <v/>
      </c>
    </row>
    <row r="532" spans="1:1" x14ac:dyDescent="0.25">
      <c r="A532" s="8" t="str">
        <f>IF([1]Turnaje!A532="","",[1]Turnaje!A532)</f>
        <v/>
      </c>
    </row>
    <row r="533" spans="1:1" x14ac:dyDescent="0.25">
      <c r="A533" s="8" t="str">
        <f>IF([1]Turnaje!A533="","",[1]Turnaje!A533)</f>
        <v/>
      </c>
    </row>
    <row r="534" spans="1:1" x14ac:dyDescent="0.25">
      <c r="A534" s="8" t="str">
        <f>IF([1]Turnaje!A534="","",[1]Turnaje!A534)</f>
        <v/>
      </c>
    </row>
    <row r="535" spans="1:1" x14ac:dyDescent="0.25">
      <c r="A535" s="8" t="str">
        <f>IF([1]Turnaje!A535="","",[1]Turnaje!A535)</f>
        <v/>
      </c>
    </row>
    <row r="536" spans="1:1" x14ac:dyDescent="0.25">
      <c r="A536" s="8" t="str">
        <f>IF([1]Turnaje!A536="","",[1]Turnaje!A536)</f>
        <v/>
      </c>
    </row>
    <row r="537" spans="1:1" x14ac:dyDescent="0.25">
      <c r="A537" s="8" t="str">
        <f>IF([1]Turnaje!A537="","",[1]Turnaje!A537)</f>
        <v/>
      </c>
    </row>
    <row r="538" spans="1:1" x14ac:dyDescent="0.25">
      <c r="A538" s="8" t="str">
        <f>IF([1]Turnaje!A538="","",[1]Turnaje!A538)</f>
        <v/>
      </c>
    </row>
    <row r="539" spans="1:1" x14ac:dyDescent="0.25">
      <c r="A539" s="8" t="str">
        <f>IF([1]Turnaje!A539="","",[1]Turnaje!A539)</f>
        <v/>
      </c>
    </row>
    <row r="540" spans="1:1" x14ac:dyDescent="0.25">
      <c r="A540" s="8" t="str">
        <f>IF([1]Turnaje!A540="","",[1]Turnaje!A540)</f>
        <v/>
      </c>
    </row>
    <row r="541" spans="1:1" x14ac:dyDescent="0.25">
      <c r="A541" s="8" t="str">
        <f>IF([1]Turnaje!A541="","",[1]Turnaje!A541)</f>
        <v/>
      </c>
    </row>
    <row r="542" spans="1:1" x14ac:dyDescent="0.25">
      <c r="A542" s="8" t="str">
        <f>IF([1]Turnaje!A542="","",[1]Turnaje!A542)</f>
        <v/>
      </c>
    </row>
    <row r="543" spans="1:1" x14ac:dyDescent="0.25">
      <c r="A543" s="8" t="str">
        <f>IF([1]Turnaje!A543="","",[1]Turnaje!A543)</f>
        <v/>
      </c>
    </row>
    <row r="544" spans="1:1" x14ac:dyDescent="0.25">
      <c r="A544" s="8" t="str">
        <f>IF([1]Turnaje!A544="","",[1]Turnaje!A544)</f>
        <v/>
      </c>
    </row>
    <row r="545" spans="1:1" x14ac:dyDescent="0.25">
      <c r="A545" s="8" t="str">
        <f>IF([1]Turnaje!A545="","",[1]Turnaje!A545)</f>
        <v/>
      </c>
    </row>
    <row r="546" spans="1:1" x14ac:dyDescent="0.25">
      <c r="A546" s="8" t="str">
        <f>IF([1]Turnaje!A546="","",[1]Turnaje!A546)</f>
        <v/>
      </c>
    </row>
    <row r="547" spans="1:1" x14ac:dyDescent="0.25">
      <c r="A547" s="8" t="str">
        <f>IF([1]Turnaje!A547="","",[1]Turnaje!A547)</f>
        <v/>
      </c>
    </row>
    <row r="548" spans="1:1" x14ac:dyDescent="0.25">
      <c r="A548" s="8" t="str">
        <f>IF([1]Turnaje!A548="","",[1]Turnaje!A548)</f>
        <v/>
      </c>
    </row>
    <row r="549" spans="1:1" x14ac:dyDescent="0.25">
      <c r="A549" s="8" t="str">
        <f>IF([1]Turnaje!A549="","",[1]Turnaje!A549)</f>
        <v/>
      </c>
    </row>
    <row r="550" spans="1:1" x14ac:dyDescent="0.25">
      <c r="A550" s="8" t="str">
        <f>IF([1]Turnaje!A550="","",[1]Turnaje!A550)</f>
        <v/>
      </c>
    </row>
    <row r="551" spans="1:1" x14ac:dyDescent="0.25">
      <c r="A551" s="8" t="str">
        <f>IF([1]Turnaje!A551="","",[1]Turnaje!A551)</f>
        <v/>
      </c>
    </row>
    <row r="552" spans="1:1" x14ac:dyDescent="0.25">
      <c r="A552" s="8" t="str">
        <f>IF([1]Turnaje!A552="","",[1]Turnaje!A552)</f>
        <v/>
      </c>
    </row>
    <row r="553" spans="1:1" x14ac:dyDescent="0.25">
      <c r="A553" s="8" t="str">
        <f>IF([1]Turnaje!A553="","",[1]Turnaje!A553)</f>
        <v/>
      </c>
    </row>
    <row r="554" spans="1:1" x14ac:dyDescent="0.25">
      <c r="A554" s="24" t="str">
        <f>IF([1]Turnaje!A554="","",[1]Turnaje!A554)</f>
        <v/>
      </c>
    </row>
    <row r="555" spans="1:1" x14ac:dyDescent="0.25">
      <c r="A555" s="24" t="str">
        <f>IF([1]Turnaje!A555="","",[1]Turnaje!A555)</f>
        <v/>
      </c>
    </row>
    <row r="556" spans="1:1" x14ac:dyDescent="0.25">
      <c r="A556" s="24" t="str">
        <f>IF([1]Turnaje!A556="","",[1]Turnaje!A556)</f>
        <v/>
      </c>
    </row>
    <row r="557" spans="1:1" x14ac:dyDescent="0.25">
      <c r="A557" s="24" t="str">
        <f>IF([1]Turnaje!A557="","",[1]Turnaje!A557)</f>
        <v/>
      </c>
    </row>
    <row r="558" spans="1:1" x14ac:dyDescent="0.25">
      <c r="A558" s="24" t="str">
        <f>IF([1]Turnaje!A558="","",[1]Turnaje!A558)</f>
        <v/>
      </c>
    </row>
    <row r="559" spans="1:1" x14ac:dyDescent="0.25">
      <c r="A559" s="24" t="str">
        <f>IF([1]Turnaje!A559="","",[1]Turnaje!A559)</f>
        <v/>
      </c>
    </row>
    <row r="560" spans="1:1" x14ac:dyDescent="0.25">
      <c r="A560" s="24" t="str">
        <f>IF([1]Turnaje!A560="","",[1]Turnaje!A560)</f>
        <v/>
      </c>
    </row>
    <row r="561" spans="1:1" x14ac:dyDescent="0.25">
      <c r="A561" s="24" t="str">
        <f>IF([1]Turnaje!A561="","",[1]Turnaje!A561)</f>
        <v/>
      </c>
    </row>
    <row r="562" spans="1:1" x14ac:dyDescent="0.25">
      <c r="A562" s="24" t="str">
        <f>IF([1]Turnaje!A562="","",[1]Turnaje!A562)</f>
        <v/>
      </c>
    </row>
    <row r="563" spans="1:1" x14ac:dyDescent="0.25">
      <c r="A563" s="24" t="str">
        <f>IF([1]Turnaje!A563="","",[1]Turnaje!A563)</f>
        <v/>
      </c>
    </row>
    <row r="564" spans="1:1" x14ac:dyDescent="0.25">
      <c r="A564" s="24" t="str">
        <f>IF([1]Turnaje!A564="","",[1]Turnaje!A564)</f>
        <v/>
      </c>
    </row>
    <row r="565" spans="1:1" x14ac:dyDescent="0.25">
      <c r="A565" s="24" t="str">
        <f>IF([1]Turnaje!A565="","",[1]Turnaje!A565)</f>
        <v/>
      </c>
    </row>
    <row r="566" spans="1:1" x14ac:dyDescent="0.25">
      <c r="A566" s="24" t="str">
        <f>IF([1]Turnaje!A566="","",[1]Turnaje!A566)</f>
        <v/>
      </c>
    </row>
    <row r="567" spans="1:1" x14ac:dyDescent="0.25">
      <c r="A567" s="24" t="str">
        <f>IF([1]Turnaje!A567="","",[1]Turnaje!A567)</f>
        <v/>
      </c>
    </row>
    <row r="568" spans="1:1" x14ac:dyDescent="0.25">
      <c r="A568" s="24" t="str">
        <f>IF([1]Turnaje!A568="","",[1]Turnaje!A568)</f>
        <v/>
      </c>
    </row>
    <row r="569" spans="1:1" x14ac:dyDescent="0.25">
      <c r="A569" s="24" t="str">
        <f>IF([1]Turnaje!A569="","",[1]Turnaje!A569)</f>
        <v/>
      </c>
    </row>
    <row r="570" spans="1:1" x14ac:dyDescent="0.25">
      <c r="A570" s="24" t="str">
        <f>IF([1]Turnaje!A570="","",[1]Turnaje!A570)</f>
        <v/>
      </c>
    </row>
    <row r="571" spans="1:1" x14ac:dyDescent="0.25">
      <c r="A571" s="24" t="str">
        <f>IF([1]Turnaje!A571="","",[1]Turnaje!A571)</f>
        <v/>
      </c>
    </row>
    <row r="572" spans="1:1" x14ac:dyDescent="0.25">
      <c r="A572" s="24" t="str">
        <f>IF([1]Turnaje!A572="","",[1]Turnaje!A572)</f>
        <v/>
      </c>
    </row>
    <row r="573" spans="1:1" x14ac:dyDescent="0.25">
      <c r="A573" s="24" t="str">
        <f>IF([1]Turnaje!A573="","",[1]Turnaje!A573)</f>
        <v/>
      </c>
    </row>
    <row r="574" spans="1:1" x14ac:dyDescent="0.25">
      <c r="A574" s="24" t="str">
        <f>IF([1]Turnaje!A574="","",[1]Turnaje!A574)</f>
        <v/>
      </c>
    </row>
    <row r="575" spans="1:1" x14ac:dyDescent="0.25">
      <c r="A575" s="24" t="str">
        <f>IF([1]Turnaje!A575="","",[1]Turnaje!A575)</f>
        <v/>
      </c>
    </row>
    <row r="576" spans="1:1" x14ac:dyDescent="0.25">
      <c r="A576" s="24" t="str">
        <f>IF([1]Turnaje!A576="","",[1]Turnaje!A576)</f>
        <v/>
      </c>
    </row>
    <row r="577" spans="1:1" x14ac:dyDescent="0.25">
      <c r="A577" s="24" t="str">
        <f>IF([1]Turnaje!A577="","",[1]Turnaje!A577)</f>
        <v/>
      </c>
    </row>
    <row r="578" spans="1:1" x14ac:dyDescent="0.25">
      <c r="A578" s="24" t="str">
        <f>IF([1]Turnaje!A578="","",[1]Turnaje!A578)</f>
        <v/>
      </c>
    </row>
    <row r="579" spans="1:1" x14ac:dyDescent="0.25">
      <c r="A579" s="24" t="str">
        <f>IF([1]Turnaje!A579="","",[1]Turnaje!A579)</f>
        <v/>
      </c>
    </row>
    <row r="580" spans="1:1" x14ac:dyDescent="0.25">
      <c r="A580" s="24" t="str">
        <f>IF([1]Turnaje!A580="","",[1]Turnaje!A580)</f>
        <v/>
      </c>
    </row>
    <row r="581" spans="1:1" x14ac:dyDescent="0.25">
      <c r="A581" s="24" t="str">
        <f>IF([1]Turnaje!A581="","",[1]Turnaje!A581)</f>
        <v/>
      </c>
    </row>
    <row r="582" spans="1:1" x14ac:dyDescent="0.25">
      <c r="A582" s="24" t="str">
        <f>IF([1]Turnaje!A582="","",[1]Turnaje!A582)</f>
        <v/>
      </c>
    </row>
    <row r="583" spans="1:1" x14ac:dyDescent="0.25">
      <c r="A583" s="24" t="str">
        <f>IF([1]Turnaje!A583="","",[1]Turnaje!A583)</f>
        <v/>
      </c>
    </row>
    <row r="584" spans="1:1" x14ac:dyDescent="0.25">
      <c r="A584" s="24" t="str">
        <f>IF([1]Turnaje!A584="","",[1]Turnaje!A584)</f>
        <v/>
      </c>
    </row>
    <row r="585" spans="1:1" x14ac:dyDescent="0.25">
      <c r="A585" s="24" t="str">
        <f>IF([1]Turnaje!A585="","",[1]Turnaje!A585)</f>
        <v/>
      </c>
    </row>
    <row r="586" spans="1:1" x14ac:dyDescent="0.25">
      <c r="A586" s="24" t="str">
        <f>IF([1]Turnaje!A586="","",[1]Turnaje!A586)</f>
        <v/>
      </c>
    </row>
    <row r="587" spans="1:1" x14ac:dyDescent="0.25">
      <c r="A587" s="24" t="str">
        <f>IF([1]Turnaje!A587="","",[1]Turnaje!A587)</f>
        <v/>
      </c>
    </row>
    <row r="588" spans="1:1" x14ac:dyDescent="0.25">
      <c r="A588" s="24" t="str">
        <f>IF([1]Turnaje!A588="","",[1]Turnaje!A588)</f>
        <v/>
      </c>
    </row>
    <row r="589" spans="1:1" x14ac:dyDescent="0.25">
      <c r="A589" s="24" t="str">
        <f>IF([1]Turnaje!A589="","",[1]Turnaje!A589)</f>
        <v/>
      </c>
    </row>
    <row r="590" spans="1:1" x14ac:dyDescent="0.25">
      <c r="A590" s="24" t="str">
        <f>IF([1]Turnaje!A590="","",[1]Turnaje!A590)</f>
        <v/>
      </c>
    </row>
    <row r="591" spans="1:1" x14ac:dyDescent="0.25">
      <c r="A591" s="24" t="str">
        <f>IF([1]Turnaje!A591="","",[1]Turnaje!A591)</f>
        <v/>
      </c>
    </row>
    <row r="592" spans="1:1" x14ac:dyDescent="0.25">
      <c r="A592" s="24" t="str">
        <f>IF([1]Turnaje!A592="","",[1]Turnaje!A592)</f>
        <v/>
      </c>
    </row>
    <row r="593" spans="1:1" x14ac:dyDescent="0.25">
      <c r="A593" s="24" t="str">
        <f>IF([1]Turnaje!A593="","",[1]Turnaje!A593)</f>
        <v/>
      </c>
    </row>
    <row r="594" spans="1:1" x14ac:dyDescent="0.25">
      <c r="A594" s="24" t="str">
        <f>IF([1]Turnaje!A594="","",[1]Turnaje!A594)</f>
        <v/>
      </c>
    </row>
    <row r="595" spans="1:1" x14ac:dyDescent="0.25">
      <c r="A595" s="24" t="str">
        <f>IF([1]Turnaje!A595="","",[1]Turnaje!A595)</f>
        <v/>
      </c>
    </row>
    <row r="596" spans="1:1" x14ac:dyDescent="0.25">
      <c r="A596" s="24" t="str">
        <f>IF([1]Turnaje!A596="","",[1]Turnaje!A596)</f>
        <v/>
      </c>
    </row>
    <row r="597" spans="1:1" x14ac:dyDescent="0.25">
      <c r="A597" s="24" t="str">
        <f>IF([1]Turnaje!A597="","",[1]Turnaje!A597)</f>
        <v/>
      </c>
    </row>
    <row r="598" spans="1:1" x14ac:dyDescent="0.25">
      <c r="A598" s="24" t="str">
        <f>IF([1]Turnaje!A598="","",[1]Turnaje!A598)</f>
        <v/>
      </c>
    </row>
    <row r="599" spans="1:1" x14ac:dyDescent="0.25">
      <c r="A599" s="24" t="str">
        <f>IF([1]Turnaje!A599="","",[1]Turnaje!A599)</f>
        <v/>
      </c>
    </row>
    <row r="600" spans="1:1" x14ac:dyDescent="0.25">
      <c r="A600" s="24" t="str">
        <f>IF([1]Turnaje!A600="","",[1]Turnaje!A600)</f>
        <v/>
      </c>
    </row>
    <row r="601" spans="1:1" x14ac:dyDescent="0.25">
      <c r="A601" s="24" t="str">
        <f>IF([1]Turnaje!A601="","",[1]Turnaje!A601)</f>
        <v/>
      </c>
    </row>
    <row r="602" spans="1:1" x14ac:dyDescent="0.25">
      <c r="A602" s="24" t="str">
        <f>IF([1]Turnaje!A602="","",[1]Turnaje!A602)</f>
        <v/>
      </c>
    </row>
    <row r="603" spans="1:1" x14ac:dyDescent="0.25">
      <c r="A603" s="24" t="str">
        <f>IF([1]Turnaje!A603="","",[1]Turnaje!A603)</f>
        <v/>
      </c>
    </row>
    <row r="604" spans="1:1" x14ac:dyDescent="0.25">
      <c r="A604" s="24" t="str">
        <f>IF([1]Turnaje!A604="","",[1]Turnaje!A604)</f>
        <v/>
      </c>
    </row>
    <row r="605" spans="1:1" x14ac:dyDescent="0.25">
      <c r="A605" s="24" t="str">
        <f>IF([1]Turnaje!A605="","",[1]Turnaje!A605)</f>
        <v/>
      </c>
    </row>
    <row r="606" spans="1:1" x14ac:dyDescent="0.25">
      <c r="A606" s="24" t="str">
        <f>IF([1]Turnaje!A606="","",[1]Turnaje!A606)</f>
        <v/>
      </c>
    </row>
    <row r="607" spans="1:1" x14ac:dyDescent="0.25">
      <c r="A607" s="24" t="str">
        <f>IF([1]Turnaje!A607="","",[1]Turnaje!A607)</f>
        <v/>
      </c>
    </row>
    <row r="608" spans="1:1" x14ac:dyDescent="0.25">
      <c r="A608" s="24" t="str">
        <f>IF([1]Turnaje!A608="","",[1]Turnaje!A608)</f>
        <v/>
      </c>
    </row>
    <row r="609" spans="1:1" x14ac:dyDescent="0.25">
      <c r="A609" s="24" t="str">
        <f>IF([1]Turnaje!A609="","",[1]Turnaje!A609)</f>
        <v/>
      </c>
    </row>
    <row r="610" spans="1:1" x14ac:dyDescent="0.25">
      <c r="A610" s="24" t="str">
        <f>IF([1]Turnaje!A610="","",[1]Turnaje!A610)</f>
        <v/>
      </c>
    </row>
    <row r="611" spans="1:1" x14ac:dyDescent="0.25">
      <c r="A611" s="24" t="str">
        <f>IF([1]Turnaje!A611="","",[1]Turnaje!A611)</f>
        <v/>
      </c>
    </row>
    <row r="612" spans="1:1" x14ac:dyDescent="0.25">
      <c r="A612" s="24" t="str">
        <f>IF([1]Turnaje!A612="","",[1]Turnaje!A612)</f>
        <v/>
      </c>
    </row>
    <row r="613" spans="1:1" x14ac:dyDescent="0.25">
      <c r="A613" s="24" t="str">
        <f>IF([1]Turnaje!A613="","",[1]Turnaje!A613)</f>
        <v/>
      </c>
    </row>
    <row r="614" spans="1:1" x14ac:dyDescent="0.25">
      <c r="A614" s="24" t="str">
        <f>IF([1]Turnaje!A614="","",[1]Turnaje!A614)</f>
        <v/>
      </c>
    </row>
    <row r="615" spans="1:1" x14ac:dyDescent="0.25">
      <c r="A615" s="24" t="str">
        <f>IF([1]Turnaje!A615="","",[1]Turnaje!A615)</f>
        <v/>
      </c>
    </row>
    <row r="616" spans="1:1" x14ac:dyDescent="0.25">
      <c r="A616" s="24" t="str">
        <f>IF([1]Turnaje!A616="","",[1]Turnaje!A616)</f>
        <v/>
      </c>
    </row>
    <row r="617" spans="1:1" x14ac:dyDescent="0.25">
      <c r="A617" s="24" t="str">
        <f>IF([1]Turnaje!A617="","",[1]Turnaje!A617)</f>
        <v/>
      </c>
    </row>
    <row r="618" spans="1:1" x14ac:dyDescent="0.25">
      <c r="A618" s="24" t="str">
        <f>IF([1]Turnaje!A618="","",[1]Turnaje!A618)</f>
        <v/>
      </c>
    </row>
    <row r="619" spans="1:1" x14ac:dyDescent="0.25">
      <c r="A619" s="24" t="str">
        <f>IF([1]Turnaje!A619="","",[1]Turnaje!A619)</f>
        <v/>
      </c>
    </row>
    <row r="620" spans="1:1" x14ac:dyDescent="0.25">
      <c r="A620" s="24" t="str">
        <f>IF([1]Turnaje!A620="","",[1]Turnaje!A620)</f>
        <v/>
      </c>
    </row>
    <row r="621" spans="1:1" x14ac:dyDescent="0.25">
      <c r="A621" s="24" t="str">
        <f>IF([1]Turnaje!A621="","",[1]Turnaje!A621)</f>
        <v/>
      </c>
    </row>
    <row r="622" spans="1:1" x14ac:dyDescent="0.25">
      <c r="A622" s="24" t="str">
        <f>IF([1]Turnaje!A622="","",[1]Turnaje!A622)</f>
        <v/>
      </c>
    </row>
    <row r="623" spans="1:1" x14ac:dyDescent="0.25">
      <c r="A623" s="24" t="str">
        <f>IF([1]Turnaje!A623="","",[1]Turnaje!A623)</f>
        <v/>
      </c>
    </row>
    <row r="624" spans="1:1" x14ac:dyDescent="0.25">
      <c r="A624" s="24" t="str">
        <f>IF([1]Turnaje!A624="","",[1]Turnaje!A624)</f>
        <v/>
      </c>
    </row>
    <row r="625" spans="1:1" x14ac:dyDescent="0.25">
      <c r="A625" s="24" t="str">
        <f>IF([1]Turnaje!A625="","",[1]Turnaje!A625)</f>
        <v/>
      </c>
    </row>
    <row r="626" spans="1:1" x14ac:dyDescent="0.25">
      <c r="A626" s="24" t="str">
        <f>IF([1]Turnaje!A626="","",[1]Turnaje!A626)</f>
        <v/>
      </c>
    </row>
    <row r="627" spans="1:1" x14ac:dyDescent="0.25">
      <c r="A627" s="24" t="str">
        <f>IF([1]Turnaje!A627="","",[1]Turnaje!A627)</f>
        <v/>
      </c>
    </row>
    <row r="628" spans="1:1" x14ac:dyDescent="0.25">
      <c r="A628" s="24" t="str">
        <f>IF([1]Turnaje!A628="","",[1]Turnaje!A628)</f>
        <v/>
      </c>
    </row>
    <row r="629" spans="1:1" x14ac:dyDescent="0.25">
      <c r="A629" s="24" t="str">
        <f>IF([1]Turnaje!A629="","",[1]Turnaje!A629)</f>
        <v/>
      </c>
    </row>
    <row r="630" spans="1:1" x14ac:dyDescent="0.25">
      <c r="A630" s="24" t="str">
        <f>IF([1]Turnaje!A630="","",[1]Turnaje!A630)</f>
        <v/>
      </c>
    </row>
    <row r="631" spans="1:1" x14ac:dyDescent="0.25">
      <c r="A631" s="24" t="str">
        <f>IF([1]Turnaje!A631="","",[1]Turnaje!A631)</f>
        <v/>
      </c>
    </row>
    <row r="632" spans="1:1" x14ac:dyDescent="0.25">
      <c r="A632" s="24" t="str">
        <f>IF([1]Turnaje!A632="","",[1]Turnaje!A632)</f>
        <v/>
      </c>
    </row>
    <row r="633" spans="1:1" x14ac:dyDescent="0.25">
      <c r="A633" s="24" t="str">
        <f>IF([1]Turnaje!A633="","",[1]Turnaje!A633)</f>
        <v/>
      </c>
    </row>
    <row r="634" spans="1:1" x14ac:dyDescent="0.25">
      <c r="A634" s="24" t="str">
        <f>IF([1]Turnaje!A634="","",[1]Turnaje!A634)</f>
        <v/>
      </c>
    </row>
    <row r="635" spans="1:1" x14ac:dyDescent="0.25">
      <c r="A635" s="24" t="str">
        <f>IF([1]Turnaje!A635="","",[1]Turnaje!A635)</f>
        <v/>
      </c>
    </row>
    <row r="636" spans="1:1" x14ac:dyDescent="0.25">
      <c r="A636" s="24" t="str">
        <f>IF([1]Turnaje!A636="","",[1]Turnaje!A636)</f>
        <v/>
      </c>
    </row>
    <row r="637" spans="1:1" x14ac:dyDescent="0.25">
      <c r="A637" s="24" t="str">
        <f>IF([1]Turnaje!A637="","",[1]Turnaje!A637)</f>
        <v/>
      </c>
    </row>
    <row r="638" spans="1:1" x14ac:dyDescent="0.25">
      <c r="A638" s="24" t="str">
        <f>IF([1]Turnaje!A638="","",[1]Turnaje!A638)</f>
        <v/>
      </c>
    </row>
    <row r="639" spans="1:1" x14ac:dyDescent="0.25">
      <c r="A639" s="24" t="str">
        <f>IF([1]Turnaje!A639="","",[1]Turnaje!A639)</f>
        <v/>
      </c>
    </row>
    <row r="640" spans="1:1" x14ac:dyDescent="0.25">
      <c r="A640" s="24" t="str">
        <f>IF([1]Turnaje!A640="","",[1]Turnaje!A640)</f>
        <v/>
      </c>
    </row>
    <row r="641" spans="1:1" x14ac:dyDescent="0.25">
      <c r="A641" s="24" t="str">
        <f>IF([1]Turnaje!A641="","",[1]Turnaje!A641)</f>
        <v/>
      </c>
    </row>
    <row r="642" spans="1:1" x14ac:dyDescent="0.25">
      <c r="A642" s="24" t="str">
        <f>IF([1]Turnaje!A642="","",[1]Turnaje!A642)</f>
        <v/>
      </c>
    </row>
    <row r="643" spans="1:1" x14ac:dyDescent="0.25">
      <c r="A643" s="24" t="str">
        <f>IF([1]Turnaje!A643="","",[1]Turnaje!A643)</f>
        <v/>
      </c>
    </row>
    <row r="644" spans="1:1" x14ac:dyDescent="0.25">
      <c r="A644" s="24" t="str">
        <f>IF([1]Turnaje!A644="","",[1]Turnaje!A644)</f>
        <v/>
      </c>
    </row>
    <row r="645" spans="1:1" x14ac:dyDescent="0.25">
      <c r="A645" s="24" t="str">
        <f>IF([1]Turnaje!A645="","",[1]Turnaje!A645)</f>
        <v/>
      </c>
    </row>
    <row r="646" spans="1:1" x14ac:dyDescent="0.25">
      <c r="A646" s="24" t="str">
        <f>IF([1]Turnaje!A646="","",[1]Turnaje!A646)</f>
        <v/>
      </c>
    </row>
    <row r="647" spans="1:1" x14ac:dyDescent="0.25">
      <c r="A647" s="24" t="str">
        <f>IF([1]Turnaje!A647="","",[1]Turnaje!A647)</f>
        <v/>
      </c>
    </row>
    <row r="648" spans="1:1" x14ac:dyDescent="0.25">
      <c r="A648" s="24" t="str">
        <f>IF([1]Turnaje!A648="","",[1]Turnaje!A648)</f>
        <v/>
      </c>
    </row>
    <row r="649" spans="1:1" x14ac:dyDescent="0.25">
      <c r="A649" s="24" t="str">
        <f>IF([1]Turnaje!A649="","",[1]Turnaje!A649)</f>
        <v/>
      </c>
    </row>
    <row r="650" spans="1:1" x14ac:dyDescent="0.25">
      <c r="A650" s="24" t="str">
        <f>IF([1]Turnaje!A650="","",[1]Turnaje!A650)</f>
        <v/>
      </c>
    </row>
    <row r="651" spans="1:1" x14ac:dyDescent="0.25">
      <c r="A651" s="24" t="str">
        <f>IF([1]Turnaje!A651="","",[1]Turnaje!A651)</f>
        <v/>
      </c>
    </row>
    <row r="652" spans="1:1" x14ac:dyDescent="0.25">
      <c r="A652" s="24" t="str">
        <f>IF([1]Turnaje!A652="","",[1]Turnaje!A652)</f>
        <v/>
      </c>
    </row>
    <row r="653" spans="1:1" x14ac:dyDescent="0.25">
      <c r="A653" s="24" t="str">
        <f>IF([1]Turnaje!A653="","",[1]Turnaje!A653)</f>
        <v/>
      </c>
    </row>
    <row r="654" spans="1:1" x14ac:dyDescent="0.25">
      <c r="A654" s="24" t="str">
        <f>IF([1]Turnaje!A654="","",[1]Turnaje!A654)</f>
        <v/>
      </c>
    </row>
    <row r="655" spans="1:1" x14ac:dyDescent="0.25">
      <c r="A655" s="24" t="str">
        <f>IF([1]Turnaje!A655="","",[1]Turnaje!A655)</f>
        <v/>
      </c>
    </row>
    <row r="656" spans="1:1" x14ac:dyDescent="0.25">
      <c r="A656" s="24" t="str">
        <f>IF([1]Turnaje!A656="","",[1]Turnaje!A656)</f>
        <v/>
      </c>
    </row>
    <row r="657" spans="1:1" x14ac:dyDescent="0.25">
      <c r="A657" s="24" t="str">
        <f>IF([1]Turnaje!A657="","",[1]Turnaje!A657)</f>
        <v/>
      </c>
    </row>
    <row r="658" spans="1:1" x14ac:dyDescent="0.25">
      <c r="A658" s="24" t="str">
        <f>IF([1]Turnaje!A658="","",[1]Turnaje!A658)</f>
        <v/>
      </c>
    </row>
    <row r="659" spans="1:1" x14ac:dyDescent="0.25">
      <c r="A659" s="24" t="str">
        <f>IF([1]Turnaje!A659="","",[1]Turnaje!A659)</f>
        <v/>
      </c>
    </row>
    <row r="660" spans="1:1" x14ac:dyDescent="0.25">
      <c r="A660" s="24" t="str">
        <f>IF([1]Turnaje!A660="","",[1]Turnaje!A660)</f>
        <v/>
      </c>
    </row>
    <row r="661" spans="1:1" x14ac:dyDescent="0.25">
      <c r="A661" s="24" t="str">
        <f>IF([1]Turnaje!A661="","",[1]Turnaje!A661)</f>
        <v/>
      </c>
    </row>
    <row r="662" spans="1:1" x14ac:dyDescent="0.25">
      <c r="A662" s="24" t="str">
        <f>IF([1]Turnaje!A662="","",[1]Turnaje!A662)</f>
        <v/>
      </c>
    </row>
    <row r="663" spans="1:1" x14ac:dyDescent="0.25">
      <c r="A663" s="24" t="str">
        <f>IF([1]Turnaje!A663="","",[1]Turnaje!A663)</f>
        <v/>
      </c>
    </row>
    <row r="664" spans="1:1" x14ac:dyDescent="0.25">
      <c r="A664" s="24" t="str">
        <f>IF([1]Turnaje!A664="","",[1]Turnaje!A664)</f>
        <v/>
      </c>
    </row>
    <row r="665" spans="1:1" x14ac:dyDescent="0.25">
      <c r="A665" s="24" t="str">
        <f>IF([1]Turnaje!A665="","",[1]Turnaje!A665)</f>
        <v/>
      </c>
    </row>
    <row r="666" spans="1:1" x14ac:dyDescent="0.25">
      <c r="A666" s="24" t="str">
        <f>IF([1]Turnaje!A666="","",[1]Turnaje!A666)</f>
        <v/>
      </c>
    </row>
    <row r="667" spans="1:1" x14ac:dyDescent="0.25">
      <c r="A667" s="24" t="str">
        <f>IF([1]Turnaje!A667="","",[1]Turnaje!A667)</f>
        <v/>
      </c>
    </row>
    <row r="668" spans="1:1" x14ac:dyDescent="0.25">
      <c r="A668" s="24" t="str">
        <f>IF([1]Turnaje!A668="","",[1]Turnaje!A668)</f>
        <v/>
      </c>
    </row>
    <row r="669" spans="1:1" x14ac:dyDescent="0.25">
      <c r="A669" s="24" t="str">
        <f>IF([1]Turnaje!A669="","",[1]Turnaje!A669)</f>
        <v/>
      </c>
    </row>
    <row r="670" spans="1:1" x14ac:dyDescent="0.25">
      <c r="A670" s="24" t="str">
        <f>IF([1]Turnaje!A670="","",[1]Turnaje!A670)</f>
        <v/>
      </c>
    </row>
    <row r="671" spans="1:1" x14ac:dyDescent="0.25">
      <c r="A671" s="24" t="str">
        <f>IF([1]Turnaje!A671="","",[1]Turnaje!A671)</f>
        <v/>
      </c>
    </row>
    <row r="672" spans="1:1" x14ac:dyDescent="0.25">
      <c r="A672" s="24" t="str">
        <f>IF([1]Turnaje!A672="","",[1]Turnaje!A672)</f>
        <v/>
      </c>
    </row>
    <row r="673" spans="1:1" x14ac:dyDescent="0.25">
      <c r="A673" s="24" t="str">
        <f>IF([1]Turnaje!A673="","",[1]Turnaje!A673)</f>
        <v/>
      </c>
    </row>
    <row r="674" spans="1:1" x14ac:dyDescent="0.25">
      <c r="A674" s="24" t="str">
        <f>IF([1]Turnaje!A674="","",[1]Turnaje!A674)</f>
        <v/>
      </c>
    </row>
    <row r="675" spans="1:1" x14ac:dyDescent="0.25">
      <c r="A675" s="24" t="str">
        <f>IF([1]Turnaje!A675="","",[1]Turnaje!A675)</f>
        <v/>
      </c>
    </row>
    <row r="676" spans="1:1" x14ac:dyDescent="0.25">
      <c r="A676" s="24" t="str">
        <f>IF([1]Turnaje!A676="","",[1]Turnaje!A676)</f>
        <v/>
      </c>
    </row>
    <row r="677" spans="1:1" x14ac:dyDescent="0.25">
      <c r="A677" s="24" t="str">
        <f>IF([1]Turnaje!A677="","",[1]Turnaje!A677)</f>
        <v/>
      </c>
    </row>
    <row r="678" spans="1:1" x14ac:dyDescent="0.25">
      <c r="A678" s="24" t="str">
        <f>IF([1]Turnaje!A678="","",[1]Turnaje!A678)</f>
        <v/>
      </c>
    </row>
    <row r="679" spans="1:1" x14ac:dyDescent="0.25">
      <c r="A679" s="24" t="str">
        <f>IF([1]Turnaje!A679="","",[1]Turnaje!A679)</f>
        <v/>
      </c>
    </row>
    <row r="680" spans="1:1" x14ac:dyDescent="0.25">
      <c r="A680" s="24" t="str">
        <f>IF([1]Turnaje!A680="","",[1]Turnaje!A680)</f>
        <v/>
      </c>
    </row>
    <row r="681" spans="1:1" x14ac:dyDescent="0.25">
      <c r="A681" s="24" t="str">
        <f>IF([1]Turnaje!A681="","",[1]Turnaje!A681)</f>
        <v/>
      </c>
    </row>
    <row r="682" spans="1:1" x14ac:dyDescent="0.25">
      <c r="A682" s="24" t="str">
        <f>IF([1]Turnaje!A682="","",[1]Turnaje!A682)</f>
        <v/>
      </c>
    </row>
    <row r="683" spans="1:1" x14ac:dyDescent="0.25">
      <c r="A683" s="24" t="str">
        <f>IF([1]Turnaje!A683="","",[1]Turnaje!A683)</f>
        <v/>
      </c>
    </row>
    <row r="684" spans="1:1" x14ac:dyDescent="0.25">
      <c r="A684" s="24" t="str">
        <f>IF([1]Turnaje!A684="","",[1]Turnaje!A684)</f>
        <v/>
      </c>
    </row>
    <row r="685" spans="1:1" x14ac:dyDescent="0.25">
      <c r="A685" s="24" t="str">
        <f>IF([1]Turnaje!A685="","",[1]Turnaje!A685)</f>
        <v/>
      </c>
    </row>
    <row r="686" spans="1:1" x14ac:dyDescent="0.25">
      <c r="A686" s="24" t="str">
        <f>IF([1]Turnaje!A686="","",[1]Turnaje!A686)</f>
        <v/>
      </c>
    </row>
    <row r="687" spans="1:1" x14ac:dyDescent="0.25">
      <c r="A687" s="24" t="str">
        <f>IF([1]Turnaje!A687="","",[1]Turnaje!A687)</f>
        <v/>
      </c>
    </row>
    <row r="688" spans="1:1" x14ac:dyDescent="0.25">
      <c r="A688" s="24" t="str">
        <f>IF([1]Turnaje!A688="","",[1]Turnaje!A688)</f>
        <v/>
      </c>
    </row>
    <row r="689" spans="1:1" x14ac:dyDescent="0.25">
      <c r="A689" s="24" t="str">
        <f>IF([1]Turnaje!A689="","",[1]Turnaje!A689)</f>
        <v/>
      </c>
    </row>
    <row r="690" spans="1:1" x14ac:dyDescent="0.25">
      <c r="A690" s="24" t="str">
        <f>IF([1]Turnaje!A690="","",[1]Turnaje!A690)</f>
        <v/>
      </c>
    </row>
    <row r="691" spans="1:1" x14ac:dyDescent="0.25">
      <c r="A691" s="24" t="str">
        <f>IF([1]Turnaje!A691="","",[1]Turnaje!A691)</f>
        <v/>
      </c>
    </row>
    <row r="692" spans="1:1" x14ac:dyDescent="0.25">
      <c r="A692" s="24" t="str">
        <f>IF([1]Turnaje!A692="","",[1]Turnaje!A692)</f>
        <v/>
      </c>
    </row>
    <row r="693" spans="1:1" x14ac:dyDescent="0.25">
      <c r="A693" s="24" t="str">
        <f>IF([1]Turnaje!A693="","",[1]Turnaje!A693)</f>
        <v/>
      </c>
    </row>
    <row r="694" spans="1:1" x14ac:dyDescent="0.25">
      <c r="A694" s="24" t="str">
        <f>IF([1]Turnaje!A694="","",[1]Turnaje!A694)</f>
        <v/>
      </c>
    </row>
    <row r="695" spans="1:1" x14ac:dyDescent="0.25">
      <c r="A695" s="24" t="str">
        <f>IF([1]Turnaje!A695="","",[1]Turnaje!A695)</f>
        <v/>
      </c>
    </row>
    <row r="696" spans="1:1" x14ac:dyDescent="0.25">
      <c r="A696" s="24" t="str">
        <f>IF([1]Turnaje!A696="","",[1]Turnaje!A696)</f>
        <v/>
      </c>
    </row>
    <row r="697" spans="1:1" x14ac:dyDescent="0.25">
      <c r="A697" s="24" t="str">
        <f>IF([1]Turnaje!A697="","",[1]Turnaje!A697)</f>
        <v/>
      </c>
    </row>
    <row r="698" spans="1:1" x14ac:dyDescent="0.25">
      <c r="A698" s="24" t="str">
        <f>IF([1]Turnaje!A698="","",[1]Turnaje!A698)</f>
        <v/>
      </c>
    </row>
    <row r="699" spans="1:1" x14ac:dyDescent="0.25">
      <c r="A699" s="24" t="str">
        <f>IF([1]Turnaje!A699="","",[1]Turnaje!A699)</f>
        <v/>
      </c>
    </row>
    <row r="700" spans="1:1" x14ac:dyDescent="0.25">
      <c r="A700" s="24" t="str">
        <f>IF([1]Turnaje!A700="","",[1]Turnaje!A700)</f>
        <v/>
      </c>
    </row>
    <row r="701" spans="1:1" x14ac:dyDescent="0.25">
      <c r="A701" s="24" t="str">
        <f>IF([1]Turnaje!A701="","",[1]Turnaje!A701)</f>
        <v/>
      </c>
    </row>
    <row r="702" spans="1:1" x14ac:dyDescent="0.25">
      <c r="A702" s="24" t="str">
        <f>IF([1]Turnaje!A702="","",[1]Turnaje!A702)</f>
        <v/>
      </c>
    </row>
    <row r="703" spans="1:1" x14ac:dyDescent="0.25">
      <c r="A703" s="24" t="str">
        <f>IF([1]Turnaje!A703="","",[1]Turnaje!A703)</f>
        <v/>
      </c>
    </row>
    <row r="704" spans="1:1" x14ac:dyDescent="0.25">
      <c r="A704" s="24" t="str">
        <f>IF([1]Turnaje!A704="","",[1]Turnaje!A704)</f>
        <v/>
      </c>
    </row>
    <row r="705" spans="1:1" x14ac:dyDescent="0.25">
      <c r="A705" s="24" t="str">
        <f>IF([1]Turnaje!A705="","",[1]Turnaje!A705)</f>
        <v/>
      </c>
    </row>
    <row r="706" spans="1:1" x14ac:dyDescent="0.25">
      <c r="A706" s="24" t="str">
        <f>IF([1]Turnaje!A706="","",[1]Turnaje!A706)</f>
        <v/>
      </c>
    </row>
    <row r="707" spans="1:1" x14ac:dyDescent="0.25">
      <c r="A707" s="24" t="str">
        <f>IF([1]Turnaje!A707="","",[1]Turnaje!A707)</f>
        <v/>
      </c>
    </row>
    <row r="708" spans="1:1" x14ac:dyDescent="0.25">
      <c r="A708" s="24" t="str">
        <f>IF([1]Turnaje!A708="","",[1]Turnaje!A708)</f>
        <v/>
      </c>
    </row>
    <row r="709" spans="1:1" x14ac:dyDescent="0.25">
      <c r="A709" s="24" t="str">
        <f>IF([1]Turnaje!A709="","",[1]Turnaje!A709)</f>
        <v/>
      </c>
    </row>
    <row r="710" spans="1:1" x14ac:dyDescent="0.25">
      <c r="A710" s="24" t="str">
        <f>IF([1]Turnaje!A710="","",[1]Turnaje!A710)</f>
        <v/>
      </c>
    </row>
    <row r="711" spans="1:1" x14ac:dyDescent="0.25">
      <c r="A711" s="24" t="str">
        <f>IF([1]Turnaje!A711="","",[1]Turnaje!A711)</f>
        <v/>
      </c>
    </row>
    <row r="712" spans="1:1" x14ac:dyDescent="0.25">
      <c r="A712" s="24" t="str">
        <f>IF([1]Turnaje!A712="","",[1]Turnaje!A712)</f>
        <v/>
      </c>
    </row>
    <row r="713" spans="1:1" x14ac:dyDescent="0.25">
      <c r="A713" s="24" t="str">
        <f>IF([1]Turnaje!A713="","",[1]Turnaje!A713)</f>
        <v/>
      </c>
    </row>
    <row r="714" spans="1:1" x14ac:dyDescent="0.25">
      <c r="A714" s="24" t="str">
        <f>IF([1]Turnaje!A714="","",[1]Turnaje!A714)</f>
        <v/>
      </c>
    </row>
    <row r="715" spans="1:1" x14ac:dyDescent="0.25">
      <c r="A715" s="24" t="str">
        <f>IF([1]Turnaje!A715="","",[1]Turnaje!A715)</f>
        <v/>
      </c>
    </row>
    <row r="716" spans="1:1" x14ac:dyDescent="0.25">
      <c r="A716" s="24" t="str">
        <f>IF([1]Turnaje!A716="","",[1]Turnaje!A716)</f>
        <v/>
      </c>
    </row>
    <row r="717" spans="1:1" x14ac:dyDescent="0.25">
      <c r="A717" s="24" t="str">
        <f>IF([1]Turnaje!A717="","",[1]Turnaje!A717)</f>
        <v/>
      </c>
    </row>
    <row r="718" spans="1:1" x14ac:dyDescent="0.25">
      <c r="A718" s="24" t="str">
        <f>IF([1]Turnaje!A718="","",[1]Turnaje!A718)</f>
        <v/>
      </c>
    </row>
    <row r="719" spans="1:1" x14ac:dyDescent="0.25">
      <c r="A719" s="24" t="str">
        <f>IF([1]Turnaje!A719="","",[1]Turnaje!A719)</f>
        <v/>
      </c>
    </row>
    <row r="720" spans="1:1" x14ac:dyDescent="0.25">
      <c r="A720" s="24" t="str">
        <f>IF([1]Turnaje!A720="","",[1]Turnaje!A720)</f>
        <v/>
      </c>
    </row>
    <row r="721" spans="1:1" x14ac:dyDescent="0.25">
      <c r="A721" s="24" t="str">
        <f>IF([1]Turnaje!A721="","",[1]Turnaje!A721)</f>
        <v/>
      </c>
    </row>
    <row r="722" spans="1:1" x14ac:dyDescent="0.25">
      <c r="A722" s="24" t="str">
        <f>IF([1]Turnaje!A722="","",[1]Turnaje!A722)</f>
        <v/>
      </c>
    </row>
    <row r="723" spans="1:1" x14ac:dyDescent="0.25">
      <c r="A723" s="24" t="str">
        <f>IF([1]Turnaje!A723="","",[1]Turnaje!A723)</f>
        <v/>
      </c>
    </row>
    <row r="724" spans="1:1" x14ac:dyDescent="0.25">
      <c r="A724" s="24" t="str">
        <f>IF([1]Turnaje!A724="","",[1]Turnaje!A724)</f>
        <v/>
      </c>
    </row>
    <row r="725" spans="1:1" x14ac:dyDescent="0.25">
      <c r="A725" s="24" t="str">
        <f>IF([1]Turnaje!A725="","",[1]Turnaje!A725)</f>
        <v/>
      </c>
    </row>
    <row r="726" spans="1:1" x14ac:dyDescent="0.25">
      <c r="A726" s="24" t="str">
        <f>IF([1]Turnaje!A726="","",[1]Turnaje!A726)</f>
        <v/>
      </c>
    </row>
    <row r="727" spans="1:1" x14ac:dyDescent="0.25">
      <c r="A727" s="24" t="str">
        <f>IF([1]Turnaje!A727="","",[1]Turnaje!A727)</f>
        <v/>
      </c>
    </row>
    <row r="728" spans="1:1" x14ac:dyDescent="0.25">
      <c r="A728" s="24" t="str">
        <f>IF([1]Turnaje!A728="","",[1]Turnaje!A728)</f>
        <v/>
      </c>
    </row>
    <row r="729" spans="1:1" x14ac:dyDescent="0.25">
      <c r="A729" s="24" t="str">
        <f>IF([1]Turnaje!A729="","",[1]Turnaje!A729)</f>
        <v/>
      </c>
    </row>
    <row r="730" spans="1:1" x14ac:dyDescent="0.25">
      <c r="A730" s="24" t="str">
        <f>IF([1]Turnaje!A730="","",[1]Turnaje!A730)</f>
        <v/>
      </c>
    </row>
    <row r="731" spans="1:1" x14ac:dyDescent="0.25">
      <c r="A731" s="24" t="str">
        <f>IF([1]Turnaje!A731="","",[1]Turnaje!A731)</f>
        <v/>
      </c>
    </row>
    <row r="732" spans="1:1" x14ac:dyDescent="0.25">
      <c r="A732" s="24" t="str">
        <f>IF([1]Turnaje!A732="","",[1]Turnaje!A732)</f>
        <v/>
      </c>
    </row>
    <row r="733" spans="1:1" x14ac:dyDescent="0.25">
      <c r="A733" s="24" t="str">
        <f>IF([1]Turnaje!A733="","",[1]Turnaje!A733)</f>
        <v/>
      </c>
    </row>
    <row r="734" spans="1:1" x14ac:dyDescent="0.25">
      <c r="A734" s="24" t="str">
        <f>IF([1]Turnaje!A734="","",[1]Turnaje!A734)</f>
        <v/>
      </c>
    </row>
    <row r="735" spans="1:1" x14ac:dyDescent="0.25">
      <c r="A735" s="24" t="str">
        <f>IF([1]Turnaje!A735="","",[1]Turnaje!A735)</f>
        <v/>
      </c>
    </row>
    <row r="736" spans="1:1" x14ac:dyDescent="0.25">
      <c r="A736" s="24" t="str">
        <f>IF([1]Turnaje!A736="","",[1]Turnaje!A736)</f>
        <v/>
      </c>
    </row>
    <row r="737" spans="1:1" x14ac:dyDescent="0.25">
      <c r="A737" s="24" t="str">
        <f>IF([1]Turnaje!A737="","",[1]Turnaje!A737)</f>
        <v/>
      </c>
    </row>
    <row r="738" spans="1:1" x14ac:dyDescent="0.25">
      <c r="A738" s="24" t="str">
        <f>IF([1]Turnaje!A738="","",[1]Turnaje!A738)</f>
        <v/>
      </c>
    </row>
    <row r="739" spans="1:1" x14ac:dyDescent="0.25">
      <c r="A739" s="24" t="str">
        <f>IF([1]Turnaje!A739="","",[1]Turnaje!A739)</f>
        <v/>
      </c>
    </row>
    <row r="740" spans="1:1" x14ac:dyDescent="0.25">
      <c r="A740" s="24" t="str">
        <f>IF([1]Turnaje!A740="","",[1]Turnaje!A740)</f>
        <v/>
      </c>
    </row>
    <row r="741" spans="1:1" x14ac:dyDescent="0.25">
      <c r="A741" s="24" t="str">
        <f>IF([1]Turnaje!A741="","",[1]Turnaje!A741)</f>
        <v/>
      </c>
    </row>
    <row r="742" spans="1:1" x14ac:dyDescent="0.25">
      <c r="A742" s="24" t="str">
        <f>IF([1]Turnaje!A742="","",[1]Turnaje!A742)</f>
        <v/>
      </c>
    </row>
    <row r="743" spans="1:1" x14ac:dyDescent="0.25">
      <c r="A743" s="24" t="str">
        <f>IF([1]Turnaje!A743="","",[1]Turnaje!A743)</f>
        <v/>
      </c>
    </row>
    <row r="744" spans="1:1" x14ac:dyDescent="0.25">
      <c r="A744" s="24" t="str">
        <f>IF([1]Turnaje!A744="","",[1]Turnaje!A744)</f>
        <v/>
      </c>
    </row>
    <row r="745" spans="1:1" x14ac:dyDescent="0.25">
      <c r="A745" s="24" t="str">
        <f>IF([1]Turnaje!A745="","",[1]Turnaje!A745)</f>
        <v/>
      </c>
    </row>
    <row r="746" spans="1:1" x14ac:dyDescent="0.25">
      <c r="A746" s="24" t="str">
        <f>IF([1]Turnaje!A746="","",[1]Turnaje!A746)</f>
        <v/>
      </c>
    </row>
    <row r="747" spans="1:1" x14ac:dyDescent="0.25">
      <c r="A747" s="24" t="str">
        <f>IF([1]Turnaje!A747="","",[1]Turnaje!A747)</f>
        <v/>
      </c>
    </row>
    <row r="748" spans="1:1" x14ac:dyDescent="0.25">
      <c r="A748" s="24" t="str">
        <f>IF([1]Turnaje!A748="","",[1]Turnaje!A748)</f>
        <v/>
      </c>
    </row>
    <row r="749" spans="1:1" x14ac:dyDescent="0.25">
      <c r="A749" s="24" t="str">
        <f>IF([1]Turnaje!A749="","",[1]Turnaje!A749)</f>
        <v/>
      </c>
    </row>
    <row r="750" spans="1:1" x14ac:dyDescent="0.25">
      <c r="A750" s="24" t="str">
        <f>IF([1]Turnaje!A750="","",[1]Turnaje!A750)</f>
        <v/>
      </c>
    </row>
    <row r="751" spans="1:1" x14ac:dyDescent="0.25">
      <c r="A751" s="24" t="str">
        <f>IF([1]Turnaje!A751="","",[1]Turnaje!A751)</f>
        <v/>
      </c>
    </row>
    <row r="752" spans="1:1" x14ac:dyDescent="0.25">
      <c r="A752" s="24" t="str">
        <f>IF([1]Turnaje!A752="","",[1]Turnaje!A752)</f>
        <v/>
      </c>
    </row>
    <row r="753" spans="1:1" x14ac:dyDescent="0.25">
      <c r="A753" s="24" t="str">
        <f>IF([1]Turnaje!A753="","",[1]Turnaje!A753)</f>
        <v/>
      </c>
    </row>
    <row r="754" spans="1:1" x14ac:dyDescent="0.25">
      <c r="A754" s="24" t="str">
        <f>IF([1]Turnaje!A754="","",[1]Turnaje!A754)</f>
        <v/>
      </c>
    </row>
    <row r="755" spans="1:1" x14ac:dyDescent="0.25">
      <c r="A755" s="24" t="str">
        <f>IF([1]Turnaje!A755="","",[1]Turnaje!A755)</f>
        <v/>
      </c>
    </row>
    <row r="756" spans="1:1" x14ac:dyDescent="0.25">
      <c r="A756" s="24" t="str">
        <f>IF([1]Turnaje!A756="","",[1]Turnaje!A756)</f>
        <v/>
      </c>
    </row>
    <row r="757" spans="1:1" x14ac:dyDescent="0.25">
      <c r="A757" s="24" t="str">
        <f>IF([1]Turnaje!A757="","",[1]Turnaje!A757)</f>
        <v/>
      </c>
    </row>
    <row r="758" spans="1:1" x14ac:dyDescent="0.25">
      <c r="A758" s="24" t="str">
        <f>IF([1]Turnaje!A758="","",[1]Turnaje!A758)</f>
        <v/>
      </c>
    </row>
    <row r="759" spans="1:1" x14ac:dyDescent="0.25">
      <c r="A759" s="24" t="str">
        <f>IF([1]Turnaje!A759="","",[1]Turnaje!A759)</f>
        <v/>
      </c>
    </row>
    <row r="760" spans="1:1" x14ac:dyDescent="0.25">
      <c r="A760" s="24" t="str">
        <f>IF([1]Turnaje!A760="","",[1]Turnaje!A760)</f>
        <v/>
      </c>
    </row>
    <row r="761" spans="1:1" x14ac:dyDescent="0.25">
      <c r="A761" s="24" t="str">
        <f>IF([1]Turnaje!A761="","",[1]Turnaje!A761)</f>
        <v/>
      </c>
    </row>
    <row r="762" spans="1:1" x14ac:dyDescent="0.25">
      <c r="A762" s="24" t="str">
        <f>IF([1]Turnaje!A762="","",[1]Turnaje!A762)</f>
        <v/>
      </c>
    </row>
    <row r="763" spans="1:1" x14ac:dyDescent="0.25">
      <c r="A763" s="24" t="str">
        <f>IF([1]Turnaje!A763="","",[1]Turnaje!A763)</f>
        <v/>
      </c>
    </row>
    <row r="764" spans="1:1" x14ac:dyDescent="0.25">
      <c r="A764" s="24" t="str">
        <f>IF([1]Turnaje!A764="","",[1]Turnaje!A764)</f>
        <v/>
      </c>
    </row>
    <row r="765" spans="1:1" x14ac:dyDescent="0.25">
      <c r="A765" s="24" t="str">
        <f>IF([1]Turnaje!A765="","",[1]Turnaje!A765)</f>
        <v/>
      </c>
    </row>
    <row r="766" spans="1:1" x14ac:dyDescent="0.25">
      <c r="A766" s="24" t="str">
        <f>IF([1]Turnaje!A766="","",[1]Turnaje!A766)</f>
        <v/>
      </c>
    </row>
    <row r="767" spans="1:1" x14ac:dyDescent="0.25">
      <c r="A767" s="24" t="str">
        <f>IF([1]Turnaje!A767="","",[1]Turnaje!A767)</f>
        <v/>
      </c>
    </row>
    <row r="768" spans="1:1" x14ac:dyDescent="0.25">
      <c r="A768" s="24" t="str">
        <f>IF([1]Turnaje!A768="","",[1]Turnaje!A768)</f>
        <v/>
      </c>
    </row>
    <row r="769" spans="1:1" x14ac:dyDescent="0.25">
      <c r="A769" s="24" t="str">
        <f>IF([1]Turnaje!A769="","",[1]Turnaje!A769)</f>
        <v/>
      </c>
    </row>
    <row r="770" spans="1:1" x14ac:dyDescent="0.25">
      <c r="A770" s="24" t="str">
        <f>IF([1]Turnaje!A770="","",[1]Turnaje!A770)</f>
        <v/>
      </c>
    </row>
    <row r="771" spans="1:1" x14ac:dyDescent="0.25">
      <c r="A771" s="24" t="str">
        <f>IF([1]Turnaje!A771="","",[1]Turnaje!A771)</f>
        <v/>
      </c>
    </row>
    <row r="772" spans="1:1" x14ac:dyDescent="0.25">
      <c r="A772" s="24" t="str">
        <f>IF([1]Turnaje!A772="","",[1]Turnaje!A772)</f>
        <v/>
      </c>
    </row>
    <row r="773" spans="1:1" x14ac:dyDescent="0.25">
      <c r="A773" s="24" t="str">
        <f>IF([1]Turnaje!A773="","",[1]Turnaje!A773)</f>
        <v/>
      </c>
    </row>
    <row r="774" spans="1:1" x14ac:dyDescent="0.25">
      <c r="A774" s="24" t="str">
        <f>IF([1]Turnaje!A774="","",[1]Turnaje!A774)</f>
        <v/>
      </c>
    </row>
    <row r="775" spans="1:1" x14ac:dyDescent="0.25">
      <c r="A775" s="24" t="str">
        <f>IF([1]Turnaje!A775="","",[1]Turnaje!A775)</f>
        <v/>
      </c>
    </row>
    <row r="776" spans="1:1" x14ac:dyDescent="0.25">
      <c r="A776" s="24" t="str">
        <f>IF([1]Turnaje!A776="","",[1]Turnaje!A776)</f>
        <v/>
      </c>
    </row>
    <row r="777" spans="1:1" x14ac:dyDescent="0.25">
      <c r="A777" s="24" t="str">
        <f>IF([1]Turnaje!A777="","",[1]Turnaje!A777)</f>
        <v/>
      </c>
    </row>
    <row r="778" spans="1:1" x14ac:dyDescent="0.25">
      <c r="A778" s="24" t="str">
        <f>IF([1]Turnaje!A778="","",[1]Turnaje!A778)</f>
        <v/>
      </c>
    </row>
    <row r="779" spans="1:1" x14ac:dyDescent="0.25">
      <c r="A779" s="24" t="str">
        <f>IF([1]Turnaje!A779="","",[1]Turnaje!A779)</f>
        <v/>
      </c>
    </row>
    <row r="780" spans="1:1" x14ac:dyDescent="0.25">
      <c r="A780" s="24" t="str">
        <f>IF([1]Turnaje!A780="","",[1]Turnaje!A780)</f>
        <v/>
      </c>
    </row>
    <row r="781" spans="1:1" x14ac:dyDescent="0.25">
      <c r="A781" s="24" t="str">
        <f>IF([1]Turnaje!A781="","",[1]Turnaje!A781)</f>
        <v/>
      </c>
    </row>
    <row r="782" spans="1:1" x14ac:dyDescent="0.25">
      <c r="A782" s="24" t="str">
        <f>IF([1]Turnaje!A782="","",[1]Turnaje!A782)</f>
        <v/>
      </c>
    </row>
    <row r="783" spans="1:1" x14ac:dyDescent="0.25">
      <c r="A783" s="24" t="str">
        <f>IF([1]Turnaje!A783="","",[1]Turnaje!A783)</f>
        <v/>
      </c>
    </row>
    <row r="784" spans="1:1" x14ac:dyDescent="0.25">
      <c r="A784" s="24" t="str">
        <f>IF([1]Turnaje!A784="","",[1]Turnaje!A784)</f>
        <v/>
      </c>
    </row>
    <row r="785" spans="1:1" x14ac:dyDescent="0.25">
      <c r="A785" s="24" t="str">
        <f>IF([1]Turnaje!A785="","",[1]Turnaje!A785)</f>
        <v/>
      </c>
    </row>
    <row r="786" spans="1:1" x14ac:dyDescent="0.25">
      <c r="A786" s="24" t="str">
        <f>IF([1]Turnaje!A786="","",[1]Turnaje!A786)</f>
        <v/>
      </c>
    </row>
    <row r="787" spans="1:1" x14ac:dyDescent="0.25">
      <c r="A787" s="24" t="str">
        <f>IF([1]Turnaje!A787="","",[1]Turnaje!A787)</f>
        <v/>
      </c>
    </row>
    <row r="788" spans="1:1" x14ac:dyDescent="0.25">
      <c r="A788" s="24" t="str">
        <f>IF([1]Turnaje!A788="","",[1]Turnaje!A788)</f>
        <v/>
      </c>
    </row>
    <row r="789" spans="1:1" x14ac:dyDescent="0.25">
      <c r="A789" s="24" t="str">
        <f>IF([1]Turnaje!A789="","",[1]Turnaje!A789)</f>
        <v/>
      </c>
    </row>
    <row r="790" spans="1:1" x14ac:dyDescent="0.25">
      <c r="A790" s="24" t="str">
        <f>IF([1]Turnaje!A790="","",[1]Turnaje!A790)</f>
        <v/>
      </c>
    </row>
    <row r="791" spans="1:1" x14ac:dyDescent="0.25">
      <c r="A791" s="24" t="str">
        <f>IF([1]Turnaje!A791="","",[1]Turnaje!A791)</f>
        <v/>
      </c>
    </row>
    <row r="792" spans="1:1" x14ac:dyDescent="0.25">
      <c r="A792" s="24" t="str">
        <f>IF([1]Turnaje!A792="","",[1]Turnaje!A792)</f>
        <v/>
      </c>
    </row>
    <row r="793" spans="1:1" x14ac:dyDescent="0.25">
      <c r="A793" s="24" t="str">
        <f>IF([1]Turnaje!A793="","",[1]Turnaje!A793)</f>
        <v/>
      </c>
    </row>
    <row r="794" spans="1:1" x14ac:dyDescent="0.25">
      <c r="A794" s="24" t="str">
        <f>IF([1]Turnaje!A794="","",[1]Turnaje!A794)</f>
        <v/>
      </c>
    </row>
    <row r="795" spans="1:1" x14ac:dyDescent="0.25">
      <c r="A795" s="24" t="str">
        <f>IF([1]Turnaje!A795="","",[1]Turnaje!A795)</f>
        <v/>
      </c>
    </row>
    <row r="796" spans="1:1" x14ac:dyDescent="0.25">
      <c r="A796" s="24" t="str">
        <f>IF([1]Turnaje!A796="","",[1]Turnaje!A796)</f>
        <v/>
      </c>
    </row>
    <row r="797" spans="1:1" x14ac:dyDescent="0.25">
      <c r="A797" s="24" t="str">
        <f>IF([1]Turnaje!A797="","",[1]Turnaje!A797)</f>
        <v/>
      </c>
    </row>
    <row r="798" spans="1:1" x14ac:dyDescent="0.25">
      <c r="A798" s="24" t="str">
        <f>IF([1]Turnaje!A798="","",[1]Turnaje!A798)</f>
        <v/>
      </c>
    </row>
    <row r="799" spans="1:1" x14ac:dyDescent="0.25">
      <c r="A799" s="24" t="str">
        <f>IF([1]Turnaje!A799="","",[1]Turnaje!A799)</f>
        <v/>
      </c>
    </row>
    <row r="800" spans="1:1" x14ac:dyDescent="0.25">
      <c r="A800" s="24" t="str">
        <f>IF([1]Turnaje!A800="","",[1]Turnaje!A800)</f>
        <v/>
      </c>
    </row>
    <row r="801" spans="1:1" x14ac:dyDescent="0.25">
      <c r="A801" s="24" t="str">
        <f>IF([1]Turnaje!A801="","",[1]Turnaje!A801)</f>
        <v/>
      </c>
    </row>
    <row r="802" spans="1:1" x14ac:dyDescent="0.25">
      <c r="A802" s="24" t="str">
        <f>IF([1]Turnaje!A802="","",[1]Turnaje!A802)</f>
        <v/>
      </c>
    </row>
    <row r="803" spans="1:1" x14ac:dyDescent="0.25">
      <c r="A803" s="24" t="str">
        <f>IF([1]Turnaje!A803="","",[1]Turnaje!A803)</f>
        <v/>
      </c>
    </row>
    <row r="804" spans="1:1" x14ac:dyDescent="0.25">
      <c r="A804" s="24" t="str">
        <f>IF([1]Turnaje!A804="","",[1]Turnaje!A804)</f>
        <v/>
      </c>
    </row>
    <row r="805" spans="1:1" x14ac:dyDescent="0.25">
      <c r="A805" s="24" t="str">
        <f>IF([1]Turnaje!A805="","",[1]Turnaje!A805)</f>
        <v/>
      </c>
    </row>
    <row r="806" spans="1:1" x14ac:dyDescent="0.25">
      <c r="A806" s="24" t="str">
        <f>IF([1]Turnaje!A806="","",[1]Turnaje!A806)</f>
        <v/>
      </c>
    </row>
    <row r="807" spans="1:1" x14ac:dyDescent="0.25">
      <c r="A807" s="24" t="str">
        <f>IF([1]Turnaje!A807="","",[1]Turnaje!A807)</f>
        <v/>
      </c>
    </row>
    <row r="808" spans="1:1" x14ac:dyDescent="0.25">
      <c r="A808" s="24" t="str">
        <f>IF([1]Turnaje!A808="","",[1]Turnaje!A808)</f>
        <v/>
      </c>
    </row>
    <row r="809" spans="1:1" x14ac:dyDescent="0.25">
      <c r="A809" s="24" t="str">
        <f>IF([1]Turnaje!A809="","",[1]Turnaje!A809)</f>
        <v/>
      </c>
    </row>
    <row r="810" spans="1:1" x14ac:dyDescent="0.25">
      <c r="A810" s="24" t="str">
        <f>IF([1]Turnaje!A810="","",[1]Turnaje!A810)</f>
        <v/>
      </c>
    </row>
    <row r="811" spans="1:1" x14ac:dyDescent="0.25">
      <c r="A811" s="24" t="str">
        <f>IF([1]Turnaje!A811="","",[1]Turnaje!A811)</f>
        <v/>
      </c>
    </row>
    <row r="812" spans="1:1" x14ac:dyDescent="0.25">
      <c r="A812" s="24" t="str">
        <f>IF([1]Turnaje!A812="","",[1]Turnaje!A812)</f>
        <v/>
      </c>
    </row>
    <row r="813" spans="1:1" x14ac:dyDescent="0.25">
      <c r="A813" s="24" t="str">
        <f>IF([1]Turnaje!A813="","",[1]Turnaje!A813)</f>
        <v/>
      </c>
    </row>
    <row r="814" spans="1:1" x14ac:dyDescent="0.25">
      <c r="A814" s="24" t="str">
        <f>IF([1]Turnaje!A814="","",[1]Turnaje!A814)</f>
        <v/>
      </c>
    </row>
    <row r="815" spans="1:1" x14ac:dyDescent="0.25">
      <c r="A815" s="24" t="str">
        <f>IF([1]Turnaje!A815="","",[1]Turnaje!A815)</f>
        <v/>
      </c>
    </row>
    <row r="816" spans="1:1" x14ac:dyDescent="0.25">
      <c r="A816" s="24" t="str">
        <f>IF([1]Turnaje!A816="","",[1]Turnaje!A816)</f>
        <v/>
      </c>
    </row>
    <row r="817" spans="1:1" x14ac:dyDescent="0.25">
      <c r="A817" s="24" t="str">
        <f>IF([1]Turnaje!A817="","",[1]Turnaje!A817)</f>
        <v/>
      </c>
    </row>
    <row r="818" spans="1:1" x14ac:dyDescent="0.25">
      <c r="A818" s="24" t="str">
        <f>IF([1]Turnaje!A818="","",[1]Turnaje!A818)</f>
        <v/>
      </c>
    </row>
    <row r="819" spans="1:1" x14ac:dyDescent="0.25">
      <c r="A819" s="24" t="str">
        <f>IF([1]Turnaje!A819="","",[1]Turnaje!A819)</f>
        <v/>
      </c>
    </row>
    <row r="820" spans="1:1" x14ac:dyDescent="0.25">
      <c r="A820" s="24" t="str">
        <f>IF([1]Turnaje!A820="","",[1]Turnaje!A820)</f>
        <v/>
      </c>
    </row>
    <row r="821" spans="1:1" x14ac:dyDescent="0.25">
      <c r="A821" s="24" t="str">
        <f>IF([1]Turnaje!A821="","",[1]Turnaje!A821)</f>
        <v/>
      </c>
    </row>
    <row r="822" spans="1:1" x14ac:dyDescent="0.25">
      <c r="A822" s="24" t="str">
        <f>IF([1]Turnaje!A822="","",[1]Turnaje!A822)</f>
        <v/>
      </c>
    </row>
    <row r="823" spans="1:1" x14ac:dyDescent="0.25">
      <c r="A823" s="24" t="str">
        <f>IF([1]Turnaje!A823="","",[1]Turnaje!A823)</f>
        <v/>
      </c>
    </row>
    <row r="824" spans="1:1" x14ac:dyDescent="0.25">
      <c r="A824" s="24" t="str">
        <f>IF([1]Turnaje!A824="","",[1]Turnaje!A824)</f>
        <v/>
      </c>
    </row>
    <row r="825" spans="1:1" x14ac:dyDescent="0.25">
      <c r="A825" s="24" t="str">
        <f>IF([1]Turnaje!A825="","",[1]Turnaje!A825)</f>
        <v/>
      </c>
    </row>
    <row r="826" spans="1:1" x14ac:dyDescent="0.25">
      <c r="A826" s="24" t="str">
        <f>IF([1]Turnaje!A826="","",[1]Turnaje!A826)</f>
        <v/>
      </c>
    </row>
    <row r="827" spans="1:1" x14ac:dyDescent="0.25">
      <c r="A827" s="24" t="str">
        <f>IF([1]Turnaje!A827="","",[1]Turnaje!A827)</f>
        <v/>
      </c>
    </row>
    <row r="828" spans="1:1" x14ac:dyDescent="0.25">
      <c r="A828" s="24" t="str">
        <f>IF([1]Turnaje!A828="","",[1]Turnaje!A828)</f>
        <v/>
      </c>
    </row>
    <row r="829" spans="1:1" x14ac:dyDescent="0.25">
      <c r="A829" s="24" t="str">
        <f>IF([1]Turnaje!A829="","",[1]Turnaje!A829)</f>
        <v/>
      </c>
    </row>
    <row r="830" spans="1:1" x14ac:dyDescent="0.25">
      <c r="A830" s="24" t="str">
        <f>IF([1]Turnaje!A830="","",[1]Turnaje!A830)</f>
        <v/>
      </c>
    </row>
    <row r="831" spans="1:1" x14ac:dyDescent="0.25">
      <c r="A831" s="24" t="str">
        <f>IF([1]Turnaje!A831="","",[1]Turnaje!A831)</f>
        <v/>
      </c>
    </row>
    <row r="832" spans="1:1" x14ac:dyDescent="0.25">
      <c r="A832" s="24" t="str">
        <f>IF([1]Turnaje!A832="","",[1]Turnaje!A832)</f>
        <v/>
      </c>
    </row>
    <row r="833" spans="1:1" x14ac:dyDescent="0.25">
      <c r="A833" s="24" t="str">
        <f>IF([1]Turnaje!A833="","",[1]Turnaje!A833)</f>
        <v/>
      </c>
    </row>
    <row r="834" spans="1:1" x14ac:dyDescent="0.25">
      <c r="A834" s="24" t="str">
        <f>IF([1]Turnaje!A834="","",[1]Turnaje!A834)</f>
        <v/>
      </c>
    </row>
    <row r="835" spans="1:1" x14ac:dyDescent="0.25">
      <c r="A835" s="24" t="str">
        <f>IF([1]Turnaje!A835="","",[1]Turnaje!A835)</f>
        <v/>
      </c>
    </row>
    <row r="836" spans="1:1" x14ac:dyDescent="0.25">
      <c r="A836" s="24" t="str">
        <f>IF([1]Turnaje!A836="","",[1]Turnaje!A836)</f>
        <v/>
      </c>
    </row>
    <row r="837" spans="1:1" x14ac:dyDescent="0.25">
      <c r="A837" s="24" t="str">
        <f>IF([1]Turnaje!A837="","",[1]Turnaje!A837)</f>
        <v/>
      </c>
    </row>
    <row r="838" spans="1:1" x14ac:dyDescent="0.25">
      <c r="A838" s="24" t="str">
        <f>IF([1]Turnaje!A838="","",[1]Turnaje!A838)</f>
        <v/>
      </c>
    </row>
    <row r="839" spans="1:1" x14ac:dyDescent="0.25">
      <c r="A839" s="24" t="str">
        <f>IF([1]Turnaje!A839="","",[1]Turnaje!A839)</f>
        <v/>
      </c>
    </row>
    <row r="840" spans="1:1" x14ac:dyDescent="0.25">
      <c r="A840" s="24" t="str">
        <f>IF([1]Turnaje!A840="","",[1]Turnaje!A840)</f>
        <v/>
      </c>
    </row>
    <row r="841" spans="1:1" x14ac:dyDescent="0.25">
      <c r="A841" s="24" t="str">
        <f>IF([1]Turnaje!A841="","",[1]Turnaje!A841)</f>
        <v/>
      </c>
    </row>
    <row r="842" spans="1:1" x14ac:dyDescent="0.25">
      <c r="A842" s="24" t="str">
        <f>IF([1]Turnaje!A842="","",[1]Turnaje!A842)</f>
        <v/>
      </c>
    </row>
    <row r="843" spans="1:1" x14ac:dyDescent="0.25">
      <c r="A843" s="24" t="str">
        <f>IF([1]Turnaje!A843="","",[1]Turnaje!A843)</f>
        <v/>
      </c>
    </row>
    <row r="844" spans="1:1" x14ac:dyDescent="0.25">
      <c r="A844" s="24" t="str">
        <f>IF([1]Turnaje!A844="","",[1]Turnaje!A844)</f>
        <v/>
      </c>
    </row>
    <row r="845" spans="1:1" x14ac:dyDescent="0.25">
      <c r="A845" s="24" t="str">
        <f>IF([1]Turnaje!A845="","",[1]Turnaje!A845)</f>
        <v/>
      </c>
    </row>
    <row r="846" spans="1:1" x14ac:dyDescent="0.25">
      <c r="A846" s="24" t="str">
        <f>IF([1]Turnaje!A846="","",[1]Turnaje!A846)</f>
        <v/>
      </c>
    </row>
    <row r="847" spans="1:1" x14ac:dyDescent="0.25">
      <c r="A847" s="24" t="str">
        <f>IF([1]Turnaje!A847="","",[1]Turnaje!A847)</f>
        <v/>
      </c>
    </row>
    <row r="848" spans="1:1" x14ac:dyDescent="0.25">
      <c r="A848" s="24" t="str">
        <f>IF([1]Turnaje!A848="","",[1]Turnaje!A848)</f>
        <v/>
      </c>
    </row>
    <row r="849" spans="1:1" x14ac:dyDescent="0.25">
      <c r="A849" s="24" t="str">
        <f>IF([1]Turnaje!A849="","",[1]Turnaje!A849)</f>
        <v/>
      </c>
    </row>
    <row r="850" spans="1:1" x14ac:dyDescent="0.25">
      <c r="A850" s="24" t="str">
        <f>IF([1]Turnaje!A850="","",[1]Turnaje!A850)</f>
        <v/>
      </c>
    </row>
    <row r="851" spans="1:1" x14ac:dyDescent="0.25">
      <c r="A851" s="24" t="str">
        <f>IF([1]Turnaje!A851="","",[1]Turnaje!A851)</f>
        <v/>
      </c>
    </row>
    <row r="852" spans="1:1" x14ac:dyDescent="0.25">
      <c r="A852" s="24" t="str">
        <f>IF([1]Turnaje!A852="","",[1]Turnaje!A852)</f>
        <v/>
      </c>
    </row>
    <row r="853" spans="1:1" x14ac:dyDescent="0.25">
      <c r="A853" s="24" t="str">
        <f>IF([1]Turnaje!A853="","",[1]Turnaje!A853)</f>
        <v/>
      </c>
    </row>
    <row r="854" spans="1:1" x14ac:dyDescent="0.25">
      <c r="A854" s="24" t="str">
        <f>IF([1]Turnaje!A854="","",[1]Turnaje!A854)</f>
        <v/>
      </c>
    </row>
    <row r="855" spans="1:1" x14ac:dyDescent="0.25">
      <c r="A855" s="24" t="str">
        <f>IF([1]Turnaje!A855="","",[1]Turnaje!A855)</f>
        <v/>
      </c>
    </row>
    <row r="856" spans="1:1" x14ac:dyDescent="0.25">
      <c r="A856" s="24" t="str">
        <f>IF([1]Turnaje!A856="","",[1]Turnaje!A856)</f>
        <v/>
      </c>
    </row>
    <row r="857" spans="1:1" x14ac:dyDescent="0.25">
      <c r="A857" s="24" t="str">
        <f>IF([1]Turnaje!A857="","",[1]Turnaje!A857)</f>
        <v/>
      </c>
    </row>
    <row r="858" spans="1:1" x14ac:dyDescent="0.25">
      <c r="A858" s="24" t="str">
        <f>IF([1]Turnaje!A858="","",[1]Turnaje!A858)</f>
        <v/>
      </c>
    </row>
    <row r="859" spans="1:1" x14ac:dyDescent="0.25">
      <c r="A859" s="24" t="str">
        <f>IF([1]Turnaje!A859="","",[1]Turnaje!A859)</f>
        <v/>
      </c>
    </row>
    <row r="860" spans="1:1" x14ac:dyDescent="0.25">
      <c r="A860" s="24" t="str">
        <f>IF([1]Turnaje!A860="","",[1]Turnaje!A860)</f>
        <v/>
      </c>
    </row>
    <row r="861" spans="1:1" x14ac:dyDescent="0.25">
      <c r="A861" s="24" t="str">
        <f>IF([1]Turnaje!A861="","",[1]Turnaje!A861)</f>
        <v/>
      </c>
    </row>
    <row r="862" spans="1:1" x14ac:dyDescent="0.25">
      <c r="A862" s="24" t="str">
        <f>IF([1]Turnaje!A862="","",[1]Turnaje!A862)</f>
        <v/>
      </c>
    </row>
    <row r="863" spans="1:1" x14ac:dyDescent="0.25">
      <c r="A863" s="24" t="str">
        <f>IF([1]Turnaje!A863="","",[1]Turnaje!A863)</f>
        <v/>
      </c>
    </row>
    <row r="864" spans="1:1" x14ac:dyDescent="0.25">
      <c r="A864" s="24" t="str">
        <f>IF([1]Turnaje!A864="","",[1]Turnaje!A864)</f>
        <v/>
      </c>
    </row>
    <row r="865" spans="1:1" x14ac:dyDescent="0.25">
      <c r="A865" s="24" t="str">
        <f>IF([1]Turnaje!A865="","",[1]Turnaje!A865)</f>
        <v/>
      </c>
    </row>
    <row r="866" spans="1:1" x14ac:dyDescent="0.25">
      <c r="A866" s="24" t="str">
        <f>IF([1]Turnaje!A866="","",[1]Turnaje!A866)</f>
        <v/>
      </c>
    </row>
    <row r="867" spans="1:1" x14ac:dyDescent="0.25">
      <c r="A867" s="24" t="str">
        <f>IF([1]Turnaje!A867="","",[1]Turnaje!A867)</f>
        <v/>
      </c>
    </row>
    <row r="868" spans="1:1" x14ac:dyDescent="0.25">
      <c r="A868" s="24" t="str">
        <f>IF([1]Turnaje!A868="","",[1]Turnaje!A868)</f>
        <v/>
      </c>
    </row>
    <row r="869" spans="1:1" x14ac:dyDescent="0.25">
      <c r="A869" s="24" t="str">
        <f>IF([1]Turnaje!A869="","",[1]Turnaje!A869)</f>
        <v/>
      </c>
    </row>
    <row r="870" spans="1:1" x14ac:dyDescent="0.25">
      <c r="A870" s="24" t="str">
        <f>IF([1]Turnaje!A870="","",[1]Turnaje!A870)</f>
        <v/>
      </c>
    </row>
    <row r="871" spans="1:1" x14ac:dyDescent="0.25">
      <c r="A871" s="24" t="str">
        <f>IF([1]Turnaje!A871="","",[1]Turnaje!A871)</f>
        <v/>
      </c>
    </row>
    <row r="872" spans="1:1" x14ac:dyDescent="0.25">
      <c r="A872" s="24" t="str">
        <f>IF([1]Turnaje!A872="","",[1]Turnaje!A872)</f>
        <v/>
      </c>
    </row>
    <row r="873" spans="1:1" x14ac:dyDescent="0.25">
      <c r="A873" s="24" t="str">
        <f>IF([1]Turnaje!A873="","",[1]Turnaje!A873)</f>
        <v/>
      </c>
    </row>
    <row r="874" spans="1:1" x14ac:dyDescent="0.25">
      <c r="A874" s="24" t="str">
        <f>IF([1]Turnaje!A874="","",[1]Turnaje!A874)</f>
        <v/>
      </c>
    </row>
    <row r="875" spans="1:1" x14ac:dyDescent="0.25">
      <c r="A875" s="24" t="str">
        <f>IF([1]Turnaje!A875="","",[1]Turnaje!A875)</f>
        <v/>
      </c>
    </row>
    <row r="876" spans="1:1" x14ac:dyDescent="0.25">
      <c r="A876" s="24" t="str">
        <f>IF([1]Turnaje!A876="","",[1]Turnaje!A876)</f>
        <v/>
      </c>
    </row>
    <row r="877" spans="1:1" x14ac:dyDescent="0.25">
      <c r="A877" s="24" t="str">
        <f>IF([1]Turnaje!A877="","",[1]Turnaje!A877)</f>
        <v/>
      </c>
    </row>
    <row r="878" spans="1:1" x14ac:dyDescent="0.25">
      <c r="A878" s="24" t="str">
        <f>IF([1]Turnaje!A878="","",[1]Turnaje!A878)</f>
        <v/>
      </c>
    </row>
    <row r="879" spans="1:1" x14ac:dyDescent="0.25">
      <c r="A879" s="24" t="str">
        <f>IF([1]Turnaje!A879="","",[1]Turnaje!A879)</f>
        <v/>
      </c>
    </row>
    <row r="880" spans="1:1" x14ac:dyDescent="0.25">
      <c r="A880" s="24" t="str">
        <f>IF([1]Turnaje!A880="","",[1]Turnaje!A880)</f>
        <v/>
      </c>
    </row>
    <row r="881" spans="1:1" x14ac:dyDescent="0.25">
      <c r="A881" s="24" t="str">
        <f>IF([1]Turnaje!A881="","",[1]Turnaje!A881)</f>
        <v/>
      </c>
    </row>
    <row r="882" spans="1:1" x14ac:dyDescent="0.25">
      <c r="A882" s="24" t="str">
        <f>IF([1]Turnaje!A882="","",[1]Turnaje!A882)</f>
        <v/>
      </c>
    </row>
    <row r="883" spans="1:1" x14ac:dyDescent="0.25">
      <c r="A883" s="24" t="str">
        <f>IF([1]Turnaje!A883="","",[1]Turnaje!A883)</f>
        <v/>
      </c>
    </row>
    <row r="884" spans="1:1" x14ac:dyDescent="0.25">
      <c r="A884" s="24" t="str">
        <f>IF([1]Turnaje!A884="","",[1]Turnaje!A884)</f>
        <v/>
      </c>
    </row>
    <row r="885" spans="1:1" x14ac:dyDescent="0.25">
      <c r="A885" s="24" t="str">
        <f>IF([1]Turnaje!A885="","",[1]Turnaje!A885)</f>
        <v/>
      </c>
    </row>
    <row r="886" spans="1:1" x14ac:dyDescent="0.25">
      <c r="A886" s="24" t="str">
        <f>IF([1]Turnaje!A886="","",[1]Turnaje!A886)</f>
        <v/>
      </c>
    </row>
    <row r="887" spans="1:1" x14ac:dyDescent="0.25">
      <c r="A887" s="24" t="str">
        <f>IF([1]Turnaje!A887="","",[1]Turnaje!A887)</f>
        <v/>
      </c>
    </row>
    <row r="888" spans="1:1" x14ac:dyDescent="0.25">
      <c r="A888" s="24" t="str">
        <f>IF([1]Turnaje!A888="","",[1]Turnaje!A888)</f>
        <v/>
      </c>
    </row>
    <row r="889" spans="1:1" x14ac:dyDescent="0.25">
      <c r="A889" s="24" t="str">
        <f>IF([1]Turnaje!A889="","",[1]Turnaje!A889)</f>
        <v/>
      </c>
    </row>
    <row r="890" spans="1:1" x14ac:dyDescent="0.25">
      <c r="A890" s="24" t="str">
        <f>IF([1]Turnaje!A890="","",[1]Turnaje!A890)</f>
        <v/>
      </c>
    </row>
    <row r="891" spans="1:1" x14ac:dyDescent="0.25">
      <c r="A891" s="24" t="str">
        <f>IF([1]Turnaje!A891="","",[1]Turnaje!A891)</f>
        <v/>
      </c>
    </row>
    <row r="892" spans="1:1" x14ac:dyDescent="0.25">
      <c r="A892" s="24" t="str">
        <f>IF([1]Turnaje!A892="","",[1]Turnaje!A892)</f>
        <v/>
      </c>
    </row>
    <row r="893" spans="1:1" x14ac:dyDescent="0.25">
      <c r="A893" s="24" t="str">
        <f>IF([1]Turnaje!A893="","",[1]Turnaje!A893)</f>
        <v/>
      </c>
    </row>
    <row r="894" spans="1:1" x14ac:dyDescent="0.25">
      <c r="A894" s="24" t="str">
        <f>IF([1]Turnaje!A894="","",[1]Turnaje!A894)</f>
        <v/>
      </c>
    </row>
    <row r="895" spans="1:1" x14ac:dyDescent="0.25">
      <c r="A895" s="24" t="str">
        <f>IF([1]Turnaje!A895="","",[1]Turnaje!A895)</f>
        <v/>
      </c>
    </row>
    <row r="896" spans="1:1" x14ac:dyDescent="0.25">
      <c r="A896" s="24" t="str">
        <f>IF([1]Turnaje!A896="","",[1]Turnaje!A896)</f>
        <v/>
      </c>
    </row>
    <row r="897" spans="1:1" x14ac:dyDescent="0.25">
      <c r="A897" s="24" t="str">
        <f>IF([1]Turnaje!A897="","",[1]Turnaje!A897)</f>
        <v/>
      </c>
    </row>
    <row r="898" spans="1:1" x14ac:dyDescent="0.25">
      <c r="A898" s="24" t="str">
        <f>IF([1]Turnaje!A898="","",[1]Turnaje!A898)</f>
        <v/>
      </c>
    </row>
    <row r="899" spans="1:1" x14ac:dyDescent="0.25">
      <c r="A899" s="24" t="str">
        <f>IF([1]Turnaje!A899="","",[1]Turnaje!A899)</f>
        <v/>
      </c>
    </row>
    <row r="900" spans="1:1" x14ac:dyDescent="0.25">
      <c r="A900" s="24" t="str">
        <f>IF([1]Turnaje!A900="","",[1]Turnaje!A900)</f>
        <v/>
      </c>
    </row>
    <row r="901" spans="1:1" x14ac:dyDescent="0.25">
      <c r="A901" s="24" t="str">
        <f>IF([1]Turnaje!A901="","",[1]Turnaje!A901)</f>
        <v/>
      </c>
    </row>
    <row r="902" spans="1:1" x14ac:dyDescent="0.25">
      <c r="A902" s="24" t="str">
        <f>IF([1]Turnaje!A902="","",[1]Turnaje!A902)</f>
        <v/>
      </c>
    </row>
    <row r="903" spans="1:1" x14ac:dyDescent="0.25">
      <c r="A903" s="24" t="str">
        <f>IF([1]Turnaje!A903="","",[1]Turnaje!A903)</f>
        <v/>
      </c>
    </row>
    <row r="904" spans="1:1" x14ac:dyDescent="0.25">
      <c r="A904" s="24" t="str">
        <f>IF([1]Turnaje!A904="","",[1]Turnaje!A904)</f>
        <v/>
      </c>
    </row>
    <row r="905" spans="1:1" x14ac:dyDescent="0.25">
      <c r="A905" s="24" t="str">
        <f>IF([1]Turnaje!A905="","",[1]Turnaje!A905)</f>
        <v/>
      </c>
    </row>
    <row r="906" spans="1:1" x14ac:dyDescent="0.25">
      <c r="A906" s="24" t="str">
        <f>IF([1]Turnaje!A906="","",[1]Turnaje!A906)</f>
        <v/>
      </c>
    </row>
    <row r="907" spans="1:1" x14ac:dyDescent="0.25">
      <c r="A907" s="24" t="str">
        <f>IF([1]Turnaje!A907="","",[1]Turnaje!A907)</f>
        <v/>
      </c>
    </row>
    <row r="908" spans="1:1" x14ac:dyDescent="0.25">
      <c r="A908" s="24" t="str">
        <f>IF([1]Turnaje!A908="","",[1]Turnaje!A908)</f>
        <v/>
      </c>
    </row>
    <row r="909" spans="1:1" x14ac:dyDescent="0.25">
      <c r="A909" s="24" t="str">
        <f>IF([1]Turnaje!A909="","",[1]Turnaje!A909)</f>
        <v/>
      </c>
    </row>
    <row r="910" spans="1:1" x14ac:dyDescent="0.25">
      <c r="A910" s="24" t="str">
        <f>IF([1]Turnaje!A910="","",[1]Turnaje!A910)</f>
        <v/>
      </c>
    </row>
    <row r="911" spans="1:1" x14ac:dyDescent="0.25">
      <c r="A911" s="24" t="str">
        <f>IF([1]Turnaje!A911="","",[1]Turnaje!A911)</f>
        <v/>
      </c>
    </row>
    <row r="912" spans="1:1" x14ac:dyDescent="0.25">
      <c r="A912" s="24" t="str">
        <f>IF([1]Turnaje!A912="","",[1]Turnaje!A912)</f>
        <v/>
      </c>
    </row>
    <row r="913" spans="1:1" x14ac:dyDescent="0.25">
      <c r="A913" s="24" t="str">
        <f>IF([1]Turnaje!A913="","",[1]Turnaje!A913)</f>
        <v/>
      </c>
    </row>
    <row r="914" spans="1:1" x14ac:dyDescent="0.25">
      <c r="A914" s="24" t="str">
        <f>IF([1]Turnaje!A914="","",[1]Turnaje!A914)</f>
        <v/>
      </c>
    </row>
    <row r="915" spans="1:1" x14ac:dyDescent="0.25">
      <c r="A915" s="24" t="str">
        <f>IF([1]Turnaje!A915="","",[1]Turnaje!A915)</f>
        <v/>
      </c>
    </row>
    <row r="916" spans="1:1" x14ac:dyDescent="0.25">
      <c r="A916" s="24" t="str">
        <f>IF([1]Turnaje!A916="","",[1]Turnaje!A916)</f>
        <v/>
      </c>
    </row>
    <row r="917" spans="1:1" x14ac:dyDescent="0.25">
      <c r="A917" s="24" t="str">
        <f>IF([1]Turnaje!A917="","",[1]Turnaje!A917)</f>
        <v/>
      </c>
    </row>
    <row r="918" spans="1:1" x14ac:dyDescent="0.25">
      <c r="A918" s="24" t="str">
        <f>IF([1]Turnaje!A918="","",[1]Turnaje!A918)</f>
        <v/>
      </c>
    </row>
    <row r="919" spans="1:1" x14ac:dyDescent="0.25">
      <c r="A919" s="24" t="str">
        <f>IF([1]Turnaje!A919="","",[1]Turnaje!A919)</f>
        <v/>
      </c>
    </row>
    <row r="920" spans="1:1" x14ac:dyDescent="0.25">
      <c r="A920" s="24" t="str">
        <f>IF([1]Turnaje!A920="","",[1]Turnaje!A920)</f>
        <v/>
      </c>
    </row>
    <row r="921" spans="1:1" x14ac:dyDescent="0.25">
      <c r="A921" s="24" t="str">
        <f>IF([1]Turnaje!A921="","",[1]Turnaje!A921)</f>
        <v/>
      </c>
    </row>
    <row r="922" spans="1:1" x14ac:dyDescent="0.25">
      <c r="A922" s="24" t="str">
        <f>IF([1]Turnaje!A922="","",[1]Turnaje!A922)</f>
        <v/>
      </c>
    </row>
    <row r="923" spans="1:1" x14ac:dyDescent="0.25">
      <c r="A923" s="24" t="str">
        <f>IF([1]Turnaje!A923="","",[1]Turnaje!A923)</f>
        <v/>
      </c>
    </row>
    <row r="924" spans="1:1" x14ac:dyDescent="0.25">
      <c r="A924" s="24" t="str">
        <f>IF([1]Turnaje!A924="","",[1]Turnaje!A924)</f>
        <v/>
      </c>
    </row>
    <row r="925" spans="1:1" x14ac:dyDescent="0.25">
      <c r="A925" s="24" t="str">
        <f>IF([1]Turnaje!A925="","",[1]Turnaje!A925)</f>
        <v/>
      </c>
    </row>
    <row r="926" spans="1:1" x14ac:dyDescent="0.25">
      <c r="A926" s="24" t="str">
        <f>IF([1]Turnaje!A926="","",[1]Turnaje!A926)</f>
        <v/>
      </c>
    </row>
    <row r="927" spans="1:1" x14ac:dyDescent="0.25">
      <c r="A927" s="24" t="str">
        <f>IF([1]Turnaje!A927="","",[1]Turnaje!A927)</f>
        <v/>
      </c>
    </row>
    <row r="928" spans="1:1" x14ac:dyDescent="0.25">
      <c r="A928" s="24" t="str">
        <f>IF([1]Turnaje!A928="","",[1]Turnaje!A928)</f>
        <v/>
      </c>
    </row>
    <row r="929" spans="1:1" x14ac:dyDescent="0.25">
      <c r="A929" s="24" t="str">
        <f>IF([1]Turnaje!A929="","",[1]Turnaje!A929)</f>
        <v/>
      </c>
    </row>
    <row r="930" spans="1:1" x14ac:dyDescent="0.25">
      <c r="A930" s="24" t="str">
        <f>IF([1]Turnaje!A930="","",[1]Turnaje!A930)</f>
        <v/>
      </c>
    </row>
    <row r="931" spans="1:1" x14ac:dyDescent="0.25">
      <c r="A931" s="24" t="str">
        <f>IF([1]Turnaje!A931="","",[1]Turnaje!A931)</f>
        <v/>
      </c>
    </row>
    <row r="932" spans="1:1" x14ac:dyDescent="0.25">
      <c r="A932" s="24" t="str">
        <f>IF([1]Turnaje!A932="","",[1]Turnaje!A932)</f>
        <v/>
      </c>
    </row>
    <row r="933" spans="1:1" x14ac:dyDescent="0.25">
      <c r="A933" s="24" t="str">
        <f>IF([1]Turnaje!A933="","",[1]Turnaje!A933)</f>
        <v/>
      </c>
    </row>
    <row r="934" spans="1:1" x14ac:dyDescent="0.25">
      <c r="A934" s="24" t="str">
        <f>IF([1]Turnaje!A934="","",[1]Turnaje!A934)</f>
        <v/>
      </c>
    </row>
    <row r="935" spans="1:1" x14ac:dyDescent="0.25">
      <c r="A935" s="24" t="str">
        <f>IF([1]Turnaje!A935="","",[1]Turnaje!A935)</f>
        <v/>
      </c>
    </row>
    <row r="936" spans="1:1" x14ac:dyDescent="0.25">
      <c r="A936" s="24" t="str">
        <f>IF([1]Turnaje!A936="","",[1]Turnaje!A936)</f>
        <v/>
      </c>
    </row>
    <row r="937" spans="1:1" x14ac:dyDescent="0.25">
      <c r="A937" s="24" t="str">
        <f>IF([1]Turnaje!A937="","",[1]Turnaje!A937)</f>
        <v/>
      </c>
    </row>
    <row r="938" spans="1:1" x14ac:dyDescent="0.25">
      <c r="A938" s="24" t="str">
        <f>IF([1]Turnaje!A938="","",[1]Turnaje!A938)</f>
        <v/>
      </c>
    </row>
    <row r="939" spans="1:1" x14ac:dyDescent="0.25">
      <c r="A939" s="24" t="str">
        <f>IF([1]Turnaje!A939="","",[1]Turnaje!A939)</f>
        <v/>
      </c>
    </row>
    <row r="940" spans="1:1" x14ac:dyDescent="0.25">
      <c r="A940" s="24" t="str">
        <f>IF([1]Turnaje!A940="","",[1]Turnaje!A940)</f>
        <v/>
      </c>
    </row>
    <row r="941" spans="1:1" x14ac:dyDescent="0.25">
      <c r="A941" s="24" t="str">
        <f>IF([1]Turnaje!A941="","",[1]Turnaje!A941)</f>
        <v/>
      </c>
    </row>
    <row r="942" spans="1:1" x14ac:dyDescent="0.25">
      <c r="A942" s="24" t="str">
        <f>IF([1]Turnaje!A942="","",[1]Turnaje!A942)</f>
        <v/>
      </c>
    </row>
    <row r="943" spans="1:1" x14ac:dyDescent="0.25">
      <c r="A943" s="24" t="str">
        <f>IF([1]Turnaje!A943="","",[1]Turnaje!A943)</f>
        <v/>
      </c>
    </row>
    <row r="944" spans="1:1" x14ac:dyDescent="0.25">
      <c r="A944" s="24" t="str">
        <f>IF([1]Turnaje!A944="","",[1]Turnaje!A944)</f>
        <v/>
      </c>
    </row>
    <row r="945" spans="1:1" x14ac:dyDescent="0.25">
      <c r="A945" s="24" t="str">
        <f>IF([1]Turnaje!A945="","",[1]Turnaje!A945)</f>
        <v/>
      </c>
    </row>
    <row r="946" spans="1:1" x14ac:dyDescent="0.25">
      <c r="A946" s="24" t="str">
        <f>IF([1]Turnaje!A946="","",[1]Turnaje!A946)</f>
        <v/>
      </c>
    </row>
    <row r="947" spans="1:1" x14ac:dyDescent="0.25">
      <c r="A947" s="24" t="str">
        <f>IF([1]Turnaje!A947="","",[1]Turnaje!A947)</f>
        <v/>
      </c>
    </row>
    <row r="948" spans="1:1" x14ac:dyDescent="0.25">
      <c r="A948" s="24" t="str">
        <f>IF([1]Turnaje!A948="","",[1]Turnaje!A948)</f>
        <v/>
      </c>
    </row>
    <row r="949" spans="1:1" x14ac:dyDescent="0.25">
      <c r="A949" s="24" t="str">
        <f>IF([1]Turnaje!A949="","",[1]Turnaje!A949)</f>
        <v/>
      </c>
    </row>
    <row r="950" spans="1:1" x14ac:dyDescent="0.25">
      <c r="A950" s="24" t="str">
        <f>IF([1]Turnaje!A950="","",[1]Turnaje!A950)</f>
        <v/>
      </c>
    </row>
    <row r="951" spans="1:1" x14ac:dyDescent="0.25">
      <c r="A951" s="24" t="str">
        <f>IF([1]Turnaje!A951="","",[1]Turnaje!A951)</f>
        <v/>
      </c>
    </row>
    <row r="952" spans="1:1" x14ac:dyDescent="0.25">
      <c r="A952" s="24" t="str">
        <f>IF([1]Turnaje!A952="","",[1]Turnaje!A952)</f>
        <v/>
      </c>
    </row>
    <row r="953" spans="1:1" x14ac:dyDescent="0.25">
      <c r="A953" s="24" t="str">
        <f>IF([1]Turnaje!A953="","",[1]Turnaje!A953)</f>
        <v/>
      </c>
    </row>
    <row r="954" spans="1:1" x14ac:dyDescent="0.25">
      <c r="A954" s="24" t="str">
        <f>IF([1]Turnaje!A954="","",[1]Turnaje!A954)</f>
        <v/>
      </c>
    </row>
    <row r="955" spans="1:1" x14ac:dyDescent="0.25">
      <c r="A955" s="24" t="str">
        <f>IF([1]Turnaje!A955="","",[1]Turnaje!A955)</f>
        <v/>
      </c>
    </row>
    <row r="956" spans="1:1" x14ac:dyDescent="0.25">
      <c r="A956" s="24" t="str">
        <f>IF([1]Turnaje!A956="","",[1]Turnaje!A956)</f>
        <v/>
      </c>
    </row>
    <row r="957" spans="1:1" x14ac:dyDescent="0.25">
      <c r="A957" s="24" t="str">
        <f>IF([1]Turnaje!A957="","",[1]Turnaje!A957)</f>
        <v/>
      </c>
    </row>
    <row r="958" spans="1:1" x14ac:dyDescent="0.25">
      <c r="A958" s="24" t="str">
        <f>IF([1]Turnaje!A958="","",[1]Turnaje!A958)</f>
        <v/>
      </c>
    </row>
    <row r="959" spans="1:1" x14ac:dyDescent="0.25">
      <c r="A959" s="24" t="str">
        <f>IF([1]Turnaje!A959="","",[1]Turnaje!A959)</f>
        <v/>
      </c>
    </row>
    <row r="960" spans="1:1" x14ac:dyDescent="0.25">
      <c r="A960" s="24" t="str">
        <f>IF([1]Turnaje!A960="","",[1]Turnaje!A960)</f>
        <v/>
      </c>
    </row>
    <row r="961" spans="1:1" x14ac:dyDescent="0.25">
      <c r="A961" s="24" t="str">
        <f>IF([1]Turnaje!A961="","",[1]Turnaje!A961)</f>
        <v/>
      </c>
    </row>
    <row r="962" spans="1:1" x14ac:dyDescent="0.25">
      <c r="A962" s="24" t="str">
        <f>IF([1]Turnaje!A962="","",[1]Turnaje!A962)</f>
        <v/>
      </c>
    </row>
    <row r="963" spans="1:1" x14ac:dyDescent="0.25">
      <c r="A963" s="24" t="str">
        <f>IF([1]Turnaje!A963="","",[1]Turnaje!A963)</f>
        <v/>
      </c>
    </row>
    <row r="964" spans="1:1" x14ac:dyDescent="0.25">
      <c r="A964" s="24" t="str">
        <f>IF([1]Turnaje!A964="","",[1]Turnaje!A964)</f>
        <v/>
      </c>
    </row>
    <row r="965" spans="1:1" x14ac:dyDescent="0.25">
      <c r="A965" s="24" t="str">
        <f>IF([1]Turnaje!A965="","",[1]Turnaje!A965)</f>
        <v/>
      </c>
    </row>
    <row r="966" spans="1:1" x14ac:dyDescent="0.25">
      <c r="A966" s="24" t="str">
        <f>IF([1]Turnaje!A966="","",[1]Turnaje!A966)</f>
        <v/>
      </c>
    </row>
    <row r="967" spans="1:1" x14ac:dyDescent="0.25">
      <c r="A967" s="24" t="str">
        <f>IF([1]Turnaje!A967="","",[1]Turnaje!A967)</f>
        <v/>
      </c>
    </row>
    <row r="968" spans="1:1" x14ac:dyDescent="0.25">
      <c r="A968" s="24" t="str">
        <f>IF([1]Turnaje!A968="","",[1]Turnaje!A968)</f>
        <v/>
      </c>
    </row>
    <row r="969" spans="1:1" x14ac:dyDescent="0.25">
      <c r="A969" s="24" t="str">
        <f>IF([1]Turnaje!A969="","",[1]Turnaje!A969)</f>
        <v/>
      </c>
    </row>
    <row r="970" spans="1:1" x14ac:dyDescent="0.25">
      <c r="A970" s="24" t="str">
        <f>IF([1]Turnaje!A970="","",[1]Turnaje!A970)</f>
        <v/>
      </c>
    </row>
    <row r="971" spans="1:1" x14ac:dyDescent="0.25">
      <c r="A971" s="24" t="str">
        <f>IF([1]Turnaje!A971="","",[1]Turnaje!A971)</f>
        <v/>
      </c>
    </row>
    <row r="972" spans="1:1" x14ac:dyDescent="0.25">
      <c r="A972" s="24" t="str">
        <f>IF([1]Turnaje!A972="","",[1]Turnaje!A972)</f>
        <v/>
      </c>
    </row>
    <row r="973" spans="1:1" x14ac:dyDescent="0.25">
      <c r="A973" s="24" t="str">
        <f>IF([1]Turnaje!A973="","",[1]Turnaje!A973)</f>
        <v/>
      </c>
    </row>
    <row r="974" spans="1:1" x14ac:dyDescent="0.25">
      <c r="A974" s="24" t="str">
        <f>IF([1]Turnaje!A974="","",[1]Turnaje!A974)</f>
        <v/>
      </c>
    </row>
    <row r="975" spans="1:1" x14ac:dyDescent="0.25">
      <c r="A975" s="24" t="str">
        <f>IF([1]Turnaje!A975="","",[1]Turnaje!A975)</f>
        <v/>
      </c>
    </row>
    <row r="976" spans="1:1" x14ac:dyDescent="0.25">
      <c r="A976" s="24" t="str">
        <f>IF([1]Turnaje!A976="","",[1]Turnaje!A976)</f>
        <v/>
      </c>
    </row>
    <row r="977" spans="1:1" x14ac:dyDescent="0.25">
      <c r="A977" s="24" t="str">
        <f>IF([1]Turnaje!A977="","",[1]Turnaje!A977)</f>
        <v/>
      </c>
    </row>
    <row r="978" spans="1:1" x14ac:dyDescent="0.25">
      <c r="A978" s="24" t="str">
        <f>IF([1]Turnaje!A978="","",[1]Turnaje!A978)</f>
        <v/>
      </c>
    </row>
    <row r="979" spans="1:1" x14ac:dyDescent="0.25">
      <c r="A979" s="24" t="str">
        <f>IF([1]Turnaje!A979="","",[1]Turnaje!A979)</f>
        <v/>
      </c>
    </row>
    <row r="980" spans="1:1" x14ac:dyDescent="0.25">
      <c r="A980" s="24" t="str">
        <f>IF([1]Turnaje!A980="","",[1]Turnaje!A980)</f>
        <v/>
      </c>
    </row>
    <row r="981" spans="1:1" x14ac:dyDescent="0.25">
      <c r="A981" s="24" t="str">
        <f>IF([1]Turnaje!A981="","",[1]Turnaje!A981)</f>
        <v/>
      </c>
    </row>
    <row r="982" spans="1:1" x14ac:dyDescent="0.25">
      <c r="A982" s="24" t="str">
        <f>IF([1]Turnaje!A982="","",[1]Turnaje!A982)</f>
        <v/>
      </c>
    </row>
    <row r="983" spans="1:1" x14ac:dyDescent="0.25">
      <c r="A983" s="24" t="str">
        <f>IF([1]Turnaje!A983="","",[1]Turnaje!A983)</f>
        <v/>
      </c>
    </row>
    <row r="984" spans="1:1" x14ac:dyDescent="0.25">
      <c r="A984" s="24" t="str">
        <f>IF([1]Turnaje!A984="","",[1]Turnaje!A984)</f>
        <v/>
      </c>
    </row>
    <row r="985" spans="1:1" x14ac:dyDescent="0.25">
      <c r="A985" s="24" t="str">
        <f>IF([1]Turnaje!A985="","",[1]Turnaje!A985)</f>
        <v/>
      </c>
    </row>
    <row r="986" spans="1:1" x14ac:dyDescent="0.25">
      <c r="A986" s="24" t="str">
        <f>IF([1]Turnaje!A986="","",[1]Turnaje!A986)</f>
        <v/>
      </c>
    </row>
    <row r="987" spans="1:1" x14ac:dyDescent="0.25">
      <c r="A987" s="24" t="str">
        <f>IF([1]Turnaje!A987="","",[1]Turnaje!A987)</f>
        <v/>
      </c>
    </row>
    <row r="988" spans="1:1" x14ac:dyDescent="0.25">
      <c r="A988" s="24" t="str">
        <f>IF([1]Turnaje!A988="","",[1]Turnaje!A988)</f>
        <v/>
      </c>
    </row>
    <row r="989" spans="1:1" x14ac:dyDescent="0.25">
      <c r="A989" s="24" t="str">
        <f>IF([1]Turnaje!A989="","",[1]Turnaje!A989)</f>
        <v/>
      </c>
    </row>
    <row r="990" spans="1:1" x14ac:dyDescent="0.25">
      <c r="A990" s="24" t="str">
        <f>IF([1]Turnaje!A990="","",[1]Turnaje!A990)</f>
        <v/>
      </c>
    </row>
    <row r="991" spans="1:1" x14ac:dyDescent="0.25">
      <c r="A991" s="24" t="str">
        <f>IF([1]Turnaje!A991="","",[1]Turnaje!A991)</f>
        <v/>
      </c>
    </row>
    <row r="992" spans="1:1" x14ac:dyDescent="0.25">
      <c r="A992" s="24" t="str">
        <f>IF([1]Turnaje!A992="","",[1]Turnaje!A992)</f>
        <v/>
      </c>
    </row>
    <row r="993" spans="1:1" x14ac:dyDescent="0.25">
      <c r="A993" s="24" t="str">
        <f>IF([1]Turnaje!A993="","",[1]Turnaje!A993)</f>
        <v/>
      </c>
    </row>
    <row r="994" spans="1:1" x14ac:dyDescent="0.25">
      <c r="A994" s="24" t="str">
        <f>IF([1]Turnaje!A994="","",[1]Turnaje!A994)</f>
        <v/>
      </c>
    </row>
  </sheetData>
  <sortState xmlns:xlrd2="http://schemas.microsoft.com/office/spreadsheetml/2017/richdata2" ref="B5:N185">
    <sortCondition descending="1" ref="M5:M185"/>
    <sortCondition ref="N5:N185"/>
    <sortCondition ref="B5:B185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60EE-91FA-4154-A7FB-D36940002CD5}">
  <dimension ref="A1:L40"/>
  <sheetViews>
    <sheetView workbookViewId="0">
      <selection activeCell="B26" sqref="B26"/>
    </sheetView>
  </sheetViews>
  <sheetFormatPr defaultRowHeight="13.2" x14ac:dyDescent="0.25"/>
  <cols>
    <col min="1" max="1" width="5" style="119" customWidth="1"/>
    <col min="2" max="2" width="21.109375" style="45" customWidth="1"/>
    <col min="3" max="3" width="25" style="45" customWidth="1"/>
    <col min="4" max="7" width="3" style="60" customWidth="1"/>
    <col min="8" max="8" width="8.109375" style="60" customWidth="1"/>
    <col min="9" max="9" width="5" style="119" customWidth="1"/>
    <col min="10" max="10" width="1" style="60" customWidth="1"/>
    <col min="11" max="11" width="5" style="118" customWidth="1"/>
    <col min="12" max="12" width="8" style="60" customWidth="1"/>
    <col min="13" max="16384" width="8.88671875" style="45"/>
  </cols>
  <sheetData>
    <row r="1" spans="1:12" s="60" customFormat="1" ht="22.8" x14ac:dyDescent="0.4">
      <c r="A1" s="124" t="s">
        <v>969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3" spans="1:12" x14ac:dyDescent="0.25">
      <c r="A3" s="123" t="s">
        <v>833</v>
      </c>
      <c r="B3" s="123"/>
      <c r="C3" s="125" t="s">
        <v>970</v>
      </c>
      <c r="D3" s="125"/>
      <c r="E3" s="125"/>
      <c r="F3" s="125"/>
      <c r="G3" s="123" t="s">
        <v>971</v>
      </c>
      <c r="H3" s="123"/>
      <c r="I3" s="116" t="s">
        <v>972</v>
      </c>
      <c r="J3" s="116"/>
      <c r="K3" s="116"/>
      <c r="L3" s="116"/>
    </row>
    <row r="4" spans="1:12" x14ac:dyDescent="0.25">
      <c r="A4" s="123" t="s">
        <v>834</v>
      </c>
      <c r="B4" s="123"/>
      <c r="C4" s="125" t="s">
        <v>835</v>
      </c>
      <c r="D4" s="125"/>
      <c r="E4" s="125"/>
      <c r="F4" s="125"/>
      <c r="G4" s="123" t="s">
        <v>973</v>
      </c>
      <c r="H4" s="123"/>
      <c r="I4" s="116" t="s">
        <v>961</v>
      </c>
      <c r="J4" s="116"/>
      <c r="K4" s="116"/>
      <c r="L4" s="116"/>
    </row>
    <row r="5" spans="1:12" x14ac:dyDescent="0.25">
      <c r="A5" s="123" t="s">
        <v>836</v>
      </c>
      <c r="B5" s="123"/>
      <c r="C5" s="125" t="s">
        <v>108</v>
      </c>
      <c r="D5" s="125"/>
      <c r="E5" s="125"/>
      <c r="F5" s="125"/>
      <c r="G5" s="123" t="s">
        <v>974</v>
      </c>
      <c r="H5" s="123"/>
      <c r="I5" s="116" t="s">
        <v>729</v>
      </c>
      <c r="J5" s="116"/>
      <c r="K5" s="116"/>
      <c r="L5" s="116"/>
    </row>
    <row r="7" spans="1:12" x14ac:dyDescent="0.25">
      <c r="A7" s="119" t="s">
        <v>0</v>
      </c>
      <c r="B7" s="45" t="s">
        <v>86</v>
      </c>
      <c r="C7" s="45" t="s">
        <v>108</v>
      </c>
      <c r="D7" s="60">
        <v>6</v>
      </c>
      <c r="E7" s="60">
        <v>5</v>
      </c>
      <c r="F7" s="60">
        <v>1</v>
      </c>
      <c r="G7" s="60">
        <v>0</v>
      </c>
      <c r="H7" s="60">
        <v>16</v>
      </c>
      <c r="I7" s="119">
        <v>31</v>
      </c>
      <c r="J7" s="60" t="s">
        <v>226</v>
      </c>
      <c r="K7" s="118">
        <v>19</v>
      </c>
      <c r="L7" s="60">
        <v>144</v>
      </c>
    </row>
    <row r="8" spans="1:12" x14ac:dyDescent="0.25">
      <c r="A8" s="119" t="s">
        <v>1</v>
      </c>
      <c r="B8" s="45" t="s">
        <v>85</v>
      </c>
      <c r="C8" s="45" t="s">
        <v>114</v>
      </c>
      <c r="D8" s="60">
        <v>6</v>
      </c>
      <c r="E8" s="60">
        <v>4</v>
      </c>
      <c r="F8" s="60">
        <v>2</v>
      </c>
      <c r="G8" s="60">
        <v>0</v>
      </c>
      <c r="H8" s="60">
        <v>14</v>
      </c>
      <c r="I8" s="119">
        <v>20</v>
      </c>
      <c r="J8" s="60" t="s">
        <v>226</v>
      </c>
      <c r="K8" s="118">
        <v>8</v>
      </c>
      <c r="L8" s="60">
        <v>129</v>
      </c>
    </row>
    <row r="9" spans="1:12" x14ac:dyDescent="0.25">
      <c r="A9" s="119" t="s">
        <v>4</v>
      </c>
      <c r="B9" s="45" t="s">
        <v>227</v>
      </c>
      <c r="C9" s="45" t="s">
        <v>112</v>
      </c>
      <c r="D9" s="60">
        <v>6</v>
      </c>
      <c r="E9" s="60">
        <v>4</v>
      </c>
      <c r="F9" s="60">
        <v>2</v>
      </c>
      <c r="G9" s="60">
        <v>0</v>
      </c>
      <c r="H9" s="60">
        <v>14</v>
      </c>
      <c r="I9" s="119">
        <v>16</v>
      </c>
      <c r="J9" s="60" t="s">
        <v>226</v>
      </c>
      <c r="K9" s="118">
        <v>11</v>
      </c>
      <c r="L9" s="60">
        <v>117</v>
      </c>
    </row>
    <row r="10" spans="1:12" x14ac:dyDescent="0.25">
      <c r="A10" s="119" t="s">
        <v>5</v>
      </c>
      <c r="B10" s="45" t="s">
        <v>79</v>
      </c>
      <c r="C10" s="45" t="s">
        <v>114</v>
      </c>
      <c r="D10" s="60">
        <v>6</v>
      </c>
      <c r="E10" s="60">
        <v>4</v>
      </c>
      <c r="F10" s="60">
        <v>1</v>
      </c>
      <c r="G10" s="60">
        <v>1</v>
      </c>
      <c r="H10" s="60">
        <v>13</v>
      </c>
      <c r="I10" s="119">
        <v>16</v>
      </c>
      <c r="J10" s="60" t="s">
        <v>226</v>
      </c>
      <c r="K10" s="118">
        <v>10</v>
      </c>
      <c r="L10" s="60">
        <v>107</v>
      </c>
    </row>
    <row r="11" spans="1:12" x14ac:dyDescent="0.25">
      <c r="A11" s="119" t="s">
        <v>6</v>
      </c>
      <c r="B11" s="45" t="s">
        <v>90</v>
      </c>
      <c r="C11" s="45" t="s">
        <v>115</v>
      </c>
      <c r="D11" s="60">
        <v>6</v>
      </c>
      <c r="E11" s="60">
        <v>4</v>
      </c>
      <c r="F11" s="60">
        <v>1</v>
      </c>
      <c r="G11" s="60">
        <v>1</v>
      </c>
      <c r="H11" s="60">
        <v>13</v>
      </c>
      <c r="I11" s="119">
        <v>20</v>
      </c>
      <c r="J11" s="60" t="s">
        <v>226</v>
      </c>
      <c r="K11" s="118">
        <v>12</v>
      </c>
      <c r="L11" s="60">
        <v>98</v>
      </c>
    </row>
    <row r="12" spans="1:12" x14ac:dyDescent="0.25">
      <c r="A12" s="119" t="s">
        <v>7</v>
      </c>
      <c r="B12" s="45" t="s">
        <v>240</v>
      </c>
      <c r="C12" s="45" t="s">
        <v>241</v>
      </c>
      <c r="D12" s="60">
        <v>6</v>
      </c>
      <c r="E12" s="60">
        <v>4</v>
      </c>
      <c r="F12" s="60">
        <v>0</v>
      </c>
      <c r="G12" s="60">
        <v>2</v>
      </c>
      <c r="H12" s="60">
        <v>12</v>
      </c>
      <c r="I12" s="119">
        <v>25</v>
      </c>
      <c r="J12" s="60" t="s">
        <v>226</v>
      </c>
      <c r="K12" s="118">
        <v>12</v>
      </c>
      <c r="L12" s="60">
        <v>90</v>
      </c>
    </row>
    <row r="13" spans="1:12" x14ac:dyDescent="0.25">
      <c r="A13" s="119" t="s">
        <v>8</v>
      </c>
      <c r="B13" s="45" t="s">
        <v>266</v>
      </c>
      <c r="C13" s="45" t="s">
        <v>233</v>
      </c>
      <c r="D13" s="60">
        <v>6</v>
      </c>
      <c r="E13" s="60">
        <v>4</v>
      </c>
      <c r="F13" s="60">
        <v>0</v>
      </c>
      <c r="G13" s="60">
        <v>2</v>
      </c>
      <c r="H13" s="60">
        <v>12</v>
      </c>
      <c r="I13" s="119">
        <v>20</v>
      </c>
      <c r="J13" s="60" t="s">
        <v>226</v>
      </c>
      <c r="K13" s="118">
        <v>18</v>
      </c>
      <c r="L13" s="60">
        <v>83</v>
      </c>
    </row>
    <row r="14" spans="1:12" x14ac:dyDescent="0.25">
      <c r="A14" s="119" t="s">
        <v>9</v>
      </c>
      <c r="B14" s="45" t="s">
        <v>264</v>
      </c>
      <c r="C14" s="45" t="s">
        <v>128</v>
      </c>
      <c r="D14" s="60">
        <v>6</v>
      </c>
      <c r="E14" s="60">
        <v>4</v>
      </c>
      <c r="F14" s="60">
        <v>0</v>
      </c>
      <c r="G14" s="60">
        <v>2</v>
      </c>
      <c r="H14" s="60">
        <v>12</v>
      </c>
      <c r="I14" s="119">
        <v>30</v>
      </c>
      <c r="J14" s="60" t="s">
        <v>226</v>
      </c>
      <c r="K14" s="118">
        <v>13</v>
      </c>
      <c r="L14" s="60">
        <v>77</v>
      </c>
    </row>
    <row r="15" spans="1:12" x14ac:dyDescent="0.25">
      <c r="A15" s="119" t="s">
        <v>15</v>
      </c>
      <c r="B15" s="45" t="s">
        <v>94</v>
      </c>
      <c r="C15" s="45" t="s">
        <v>114</v>
      </c>
      <c r="D15" s="60">
        <v>6</v>
      </c>
      <c r="E15" s="60">
        <v>3</v>
      </c>
      <c r="F15" s="60">
        <v>1</v>
      </c>
      <c r="G15" s="60">
        <v>2</v>
      </c>
      <c r="H15" s="60">
        <v>10</v>
      </c>
      <c r="I15" s="119">
        <v>18</v>
      </c>
      <c r="J15" s="60" t="s">
        <v>226</v>
      </c>
      <c r="K15" s="118">
        <v>12</v>
      </c>
      <c r="L15" s="60">
        <v>72</v>
      </c>
    </row>
    <row r="16" spans="1:12" x14ac:dyDescent="0.25">
      <c r="A16" s="119" t="s">
        <v>16</v>
      </c>
      <c r="B16" s="45" t="s">
        <v>851</v>
      </c>
      <c r="C16" s="45" t="s">
        <v>619</v>
      </c>
      <c r="D16" s="60">
        <v>6</v>
      </c>
      <c r="E16" s="60">
        <v>3</v>
      </c>
      <c r="F16" s="60">
        <v>1</v>
      </c>
      <c r="G16" s="60">
        <v>2</v>
      </c>
      <c r="H16" s="60">
        <v>10</v>
      </c>
      <c r="I16" s="119">
        <v>17</v>
      </c>
      <c r="J16" s="60" t="s">
        <v>226</v>
      </c>
      <c r="K16" s="118">
        <v>12</v>
      </c>
      <c r="L16" s="60">
        <v>67</v>
      </c>
    </row>
    <row r="17" spans="1:12" x14ac:dyDescent="0.25">
      <c r="A17" s="119" t="s">
        <v>17</v>
      </c>
      <c r="B17" s="45" t="s">
        <v>87</v>
      </c>
      <c r="C17" s="45" t="s">
        <v>108</v>
      </c>
      <c r="D17" s="60">
        <v>6</v>
      </c>
      <c r="E17" s="60">
        <v>3</v>
      </c>
      <c r="F17" s="60">
        <v>1</v>
      </c>
      <c r="G17" s="60">
        <v>2</v>
      </c>
      <c r="H17" s="60">
        <v>10</v>
      </c>
      <c r="I17" s="119">
        <v>18</v>
      </c>
      <c r="J17" s="60" t="s">
        <v>226</v>
      </c>
      <c r="K17" s="118">
        <v>13</v>
      </c>
      <c r="L17" s="60">
        <v>63</v>
      </c>
    </row>
    <row r="18" spans="1:12" x14ac:dyDescent="0.25">
      <c r="A18" s="119" t="s">
        <v>18</v>
      </c>
      <c r="B18" s="45" t="s">
        <v>103</v>
      </c>
      <c r="C18" s="45" t="s">
        <v>861</v>
      </c>
      <c r="D18" s="60">
        <v>6</v>
      </c>
      <c r="E18" s="60">
        <v>3</v>
      </c>
      <c r="F18" s="60">
        <v>1</v>
      </c>
      <c r="G18" s="60">
        <v>2</v>
      </c>
      <c r="H18" s="60">
        <v>10</v>
      </c>
      <c r="I18" s="119">
        <v>15</v>
      </c>
      <c r="J18" s="60" t="s">
        <v>226</v>
      </c>
      <c r="K18" s="118">
        <v>12</v>
      </c>
      <c r="L18" s="60">
        <v>59</v>
      </c>
    </row>
    <row r="19" spans="1:12" x14ac:dyDescent="0.25">
      <c r="A19" s="119" t="s">
        <v>19</v>
      </c>
      <c r="B19" s="45" t="s">
        <v>621</v>
      </c>
      <c r="C19" s="45" t="s">
        <v>620</v>
      </c>
      <c r="D19" s="60">
        <v>6</v>
      </c>
      <c r="E19" s="60">
        <v>3</v>
      </c>
      <c r="F19" s="60">
        <v>1</v>
      </c>
      <c r="G19" s="60">
        <v>2</v>
      </c>
      <c r="H19" s="60">
        <v>10</v>
      </c>
      <c r="I19" s="119">
        <v>21</v>
      </c>
      <c r="J19" s="60" t="s">
        <v>226</v>
      </c>
      <c r="K19" s="118">
        <v>16</v>
      </c>
      <c r="L19" s="60">
        <v>55</v>
      </c>
    </row>
    <row r="20" spans="1:12" x14ac:dyDescent="0.25">
      <c r="A20" s="119" t="s">
        <v>20</v>
      </c>
      <c r="B20" s="45" t="s">
        <v>113</v>
      </c>
      <c r="C20" s="45" t="s">
        <v>108</v>
      </c>
      <c r="D20" s="60">
        <v>6</v>
      </c>
      <c r="E20" s="60">
        <v>3</v>
      </c>
      <c r="F20" s="60">
        <v>0</v>
      </c>
      <c r="G20" s="60">
        <v>3</v>
      </c>
      <c r="H20" s="60">
        <v>9</v>
      </c>
      <c r="I20" s="119">
        <v>24</v>
      </c>
      <c r="J20" s="60" t="s">
        <v>226</v>
      </c>
      <c r="K20" s="118">
        <v>21</v>
      </c>
      <c r="L20" s="60">
        <v>51</v>
      </c>
    </row>
    <row r="21" spans="1:12" x14ac:dyDescent="0.25">
      <c r="A21" s="119" t="s">
        <v>21</v>
      </c>
      <c r="B21" s="45" t="s">
        <v>555</v>
      </c>
      <c r="C21" s="45" t="s">
        <v>620</v>
      </c>
      <c r="D21" s="60">
        <v>6</v>
      </c>
      <c r="E21" s="60">
        <v>3</v>
      </c>
      <c r="F21" s="60">
        <v>0</v>
      </c>
      <c r="G21" s="60">
        <v>3</v>
      </c>
      <c r="H21" s="60">
        <v>9</v>
      </c>
      <c r="I21" s="119">
        <v>11</v>
      </c>
      <c r="J21" s="60" t="s">
        <v>226</v>
      </c>
      <c r="K21" s="118">
        <v>13</v>
      </c>
      <c r="L21" s="60">
        <v>48</v>
      </c>
    </row>
    <row r="22" spans="1:12" x14ac:dyDescent="0.25">
      <c r="A22" s="119" t="s">
        <v>22</v>
      </c>
      <c r="B22" s="45" t="s">
        <v>400</v>
      </c>
      <c r="C22" s="45" t="s">
        <v>128</v>
      </c>
      <c r="D22" s="60">
        <v>6</v>
      </c>
      <c r="E22" s="60">
        <v>3</v>
      </c>
      <c r="F22" s="60">
        <v>0</v>
      </c>
      <c r="G22" s="60">
        <v>3</v>
      </c>
      <c r="H22" s="60">
        <v>9</v>
      </c>
      <c r="I22" s="119">
        <v>21</v>
      </c>
      <c r="J22" s="60" t="s">
        <v>226</v>
      </c>
      <c r="K22" s="118">
        <v>16</v>
      </c>
      <c r="L22" s="60">
        <v>45</v>
      </c>
    </row>
    <row r="23" spans="1:12" x14ac:dyDescent="0.25">
      <c r="A23" s="119" t="s">
        <v>23</v>
      </c>
      <c r="B23" s="45" t="s">
        <v>96</v>
      </c>
      <c r="C23" s="45" t="s">
        <v>110</v>
      </c>
      <c r="D23" s="60">
        <v>6</v>
      </c>
      <c r="E23" s="60">
        <v>3</v>
      </c>
      <c r="F23" s="60">
        <v>0</v>
      </c>
      <c r="G23" s="60">
        <v>3</v>
      </c>
      <c r="H23" s="60">
        <v>9</v>
      </c>
      <c r="I23" s="119">
        <v>14</v>
      </c>
      <c r="J23" s="60" t="s">
        <v>226</v>
      </c>
      <c r="K23" s="118">
        <v>21</v>
      </c>
      <c r="L23" s="60">
        <v>42</v>
      </c>
    </row>
    <row r="24" spans="1:12" x14ac:dyDescent="0.25">
      <c r="A24" s="119" t="s">
        <v>24</v>
      </c>
      <c r="B24" s="45" t="s">
        <v>257</v>
      </c>
      <c r="C24" s="45" t="s">
        <v>233</v>
      </c>
      <c r="D24" s="60">
        <v>6</v>
      </c>
      <c r="E24" s="60">
        <v>3</v>
      </c>
      <c r="F24" s="60">
        <v>0</v>
      </c>
      <c r="G24" s="60">
        <v>3</v>
      </c>
      <c r="H24" s="60">
        <v>9</v>
      </c>
      <c r="I24" s="119">
        <v>26</v>
      </c>
      <c r="J24" s="60" t="s">
        <v>226</v>
      </c>
      <c r="K24" s="118">
        <v>18</v>
      </c>
      <c r="L24" s="60">
        <v>29</v>
      </c>
    </row>
    <row r="25" spans="1:12" x14ac:dyDescent="0.25">
      <c r="A25" s="119" t="s">
        <v>25</v>
      </c>
      <c r="B25" s="45" t="s">
        <v>276</v>
      </c>
      <c r="C25" s="45" t="s">
        <v>128</v>
      </c>
      <c r="D25" s="60">
        <v>6</v>
      </c>
      <c r="E25" s="60">
        <v>3</v>
      </c>
      <c r="F25" s="60">
        <v>0</v>
      </c>
      <c r="G25" s="60">
        <v>3</v>
      </c>
      <c r="H25" s="60">
        <v>9</v>
      </c>
      <c r="I25" s="119">
        <v>13</v>
      </c>
      <c r="J25" s="60" t="s">
        <v>226</v>
      </c>
      <c r="K25" s="118">
        <v>20</v>
      </c>
      <c r="L25" s="60">
        <v>36</v>
      </c>
    </row>
    <row r="26" spans="1:12" x14ac:dyDescent="0.25">
      <c r="A26" s="119" t="s">
        <v>26</v>
      </c>
      <c r="B26" s="45" t="s">
        <v>405</v>
      </c>
      <c r="C26" s="45" t="s">
        <v>128</v>
      </c>
      <c r="D26" s="60">
        <v>6</v>
      </c>
      <c r="E26" s="60">
        <v>3</v>
      </c>
      <c r="F26" s="60">
        <v>0</v>
      </c>
      <c r="G26" s="60">
        <v>3</v>
      </c>
      <c r="H26" s="60">
        <v>9</v>
      </c>
      <c r="I26" s="119">
        <v>18</v>
      </c>
      <c r="J26" s="60" t="s">
        <v>226</v>
      </c>
      <c r="K26" s="118">
        <v>15</v>
      </c>
      <c r="L26" s="60">
        <v>33</v>
      </c>
    </row>
    <row r="27" spans="1:12" x14ac:dyDescent="0.25">
      <c r="A27" s="119" t="s">
        <v>129</v>
      </c>
      <c r="B27" s="45" t="s">
        <v>509</v>
      </c>
      <c r="C27" s="45" t="s">
        <v>510</v>
      </c>
      <c r="D27" s="60">
        <v>6</v>
      </c>
      <c r="E27" s="60">
        <v>2</v>
      </c>
      <c r="F27" s="60">
        <v>2</v>
      </c>
      <c r="G27" s="60">
        <v>2</v>
      </c>
      <c r="H27" s="60">
        <v>8</v>
      </c>
      <c r="I27" s="119">
        <v>18</v>
      </c>
      <c r="J27" s="60" t="s">
        <v>226</v>
      </c>
      <c r="K27" s="118">
        <v>15</v>
      </c>
      <c r="L27" s="60">
        <v>30</v>
      </c>
    </row>
    <row r="28" spans="1:12" x14ac:dyDescent="0.25">
      <c r="A28" s="119" t="s">
        <v>130</v>
      </c>
      <c r="B28" s="45" t="s">
        <v>123</v>
      </c>
      <c r="C28" s="45" t="s">
        <v>128</v>
      </c>
      <c r="D28" s="60">
        <v>6</v>
      </c>
      <c r="E28" s="60">
        <v>2</v>
      </c>
      <c r="F28" s="60">
        <v>2</v>
      </c>
      <c r="G28" s="60">
        <v>2</v>
      </c>
      <c r="H28" s="60">
        <v>8</v>
      </c>
      <c r="I28" s="119">
        <v>12</v>
      </c>
      <c r="J28" s="60" t="s">
        <v>226</v>
      </c>
      <c r="K28" s="118">
        <v>16</v>
      </c>
      <c r="L28" s="60">
        <v>27</v>
      </c>
    </row>
    <row r="29" spans="1:12" x14ac:dyDescent="0.25">
      <c r="A29" s="119" t="s">
        <v>131</v>
      </c>
      <c r="B29" s="45" t="s">
        <v>88</v>
      </c>
      <c r="C29" s="45" t="s">
        <v>128</v>
      </c>
      <c r="D29" s="60">
        <v>6</v>
      </c>
      <c r="E29" s="60">
        <v>2</v>
      </c>
      <c r="F29" s="60">
        <v>1</v>
      </c>
      <c r="G29" s="60">
        <v>3</v>
      </c>
      <c r="H29" s="60">
        <v>7</v>
      </c>
      <c r="I29" s="119">
        <v>19</v>
      </c>
      <c r="J29" s="60" t="s">
        <v>226</v>
      </c>
      <c r="K29" s="118">
        <v>15</v>
      </c>
      <c r="L29" s="60">
        <v>25</v>
      </c>
    </row>
    <row r="30" spans="1:12" x14ac:dyDescent="0.25">
      <c r="A30" s="119" t="s">
        <v>132</v>
      </c>
      <c r="B30" s="45" t="s">
        <v>83</v>
      </c>
      <c r="C30" s="45" t="s">
        <v>108</v>
      </c>
      <c r="D30" s="60">
        <v>6</v>
      </c>
      <c r="E30" s="60">
        <v>2</v>
      </c>
      <c r="F30" s="60">
        <v>1</v>
      </c>
      <c r="G30" s="60">
        <v>3</v>
      </c>
      <c r="H30" s="60">
        <v>7</v>
      </c>
      <c r="I30" s="119">
        <v>15</v>
      </c>
      <c r="J30" s="60" t="s">
        <v>226</v>
      </c>
      <c r="K30" s="118">
        <v>22</v>
      </c>
      <c r="L30" s="60">
        <v>23</v>
      </c>
    </row>
    <row r="31" spans="1:12" x14ac:dyDescent="0.25">
      <c r="A31" s="119" t="s">
        <v>133</v>
      </c>
      <c r="B31" s="45" t="s">
        <v>91</v>
      </c>
      <c r="C31" s="45" t="s">
        <v>861</v>
      </c>
      <c r="D31" s="60">
        <v>6</v>
      </c>
      <c r="E31" s="60">
        <v>2</v>
      </c>
      <c r="F31" s="60">
        <v>1</v>
      </c>
      <c r="G31" s="60">
        <v>3</v>
      </c>
      <c r="H31" s="60">
        <v>7</v>
      </c>
      <c r="I31" s="119">
        <v>12</v>
      </c>
      <c r="J31" s="60" t="s">
        <v>226</v>
      </c>
      <c r="K31" s="118">
        <v>11</v>
      </c>
      <c r="L31" s="60">
        <v>21</v>
      </c>
    </row>
    <row r="32" spans="1:12" x14ac:dyDescent="0.25">
      <c r="A32" s="119" t="s">
        <v>134</v>
      </c>
      <c r="B32" s="45" t="s">
        <v>860</v>
      </c>
      <c r="C32" s="45" t="s">
        <v>861</v>
      </c>
      <c r="D32" s="60">
        <v>6</v>
      </c>
      <c r="E32" s="60">
        <v>2</v>
      </c>
      <c r="F32" s="60">
        <v>1</v>
      </c>
      <c r="G32" s="60">
        <v>3</v>
      </c>
      <c r="H32" s="60">
        <v>7</v>
      </c>
      <c r="I32" s="119">
        <v>7</v>
      </c>
      <c r="J32" s="60" t="s">
        <v>226</v>
      </c>
      <c r="K32" s="118">
        <v>5</v>
      </c>
      <c r="L32" s="60">
        <v>19</v>
      </c>
    </row>
    <row r="33" spans="1:12" x14ac:dyDescent="0.25">
      <c r="A33" s="119" t="s">
        <v>135</v>
      </c>
      <c r="B33" s="45" t="s">
        <v>558</v>
      </c>
      <c r="C33" s="45" t="s">
        <v>620</v>
      </c>
      <c r="D33" s="60">
        <v>6</v>
      </c>
      <c r="E33" s="60">
        <v>2</v>
      </c>
      <c r="F33" s="60">
        <v>0</v>
      </c>
      <c r="G33" s="60">
        <v>4</v>
      </c>
      <c r="H33" s="60">
        <v>6</v>
      </c>
      <c r="I33" s="119">
        <v>11</v>
      </c>
      <c r="J33" s="60" t="s">
        <v>226</v>
      </c>
      <c r="K33" s="118">
        <v>13</v>
      </c>
      <c r="L33" s="60">
        <v>17</v>
      </c>
    </row>
    <row r="34" spans="1:12" x14ac:dyDescent="0.25">
      <c r="A34" s="119" t="s">
        <v>136</v>
      </c>
      <c r="B34" s="45" t="s">
        <v>655</v>
      </c>
      <c r="C34" s="45" t="s">
        <v>128</v>
      </c>
      <c r="D34" s="60">
        <v>6</v>
      </c>
      <c r="E34" s="60">
        <v>2</v>
      </c>
      <c r="F34" s="60">
        <v>0</v>
      </c>
      <c r="G34" s="60">
        <v>4</v>
      </c>
      <c r="H34" s="60">
        <v>6</v>
      </c>
      <c r="I34" s="119">
        <v>22</v>
      </c>
      <c r="J34" s="60" t="s">
        <v>226</v>
      </c>
      <c r="K34" s="118">
        <v>33</v>
      </c>
      <c r="L34" s="60">
        <v>15</v>
      </c>
    </row>
    <row r="35" spans="1:12" x14ac:dyDescent="0.25">
      <c r="A35" s="119" t="s">
        <v>137</v>
      </c>
      <c r="B35" s="45" t="s">
        <v>862</v>
      </c>
      <c r="C35" s="45" t="s">
        <v>861</v>
      </c>
      <c r="D35" s="60">
        <v>6</v>
      </c>
      <c r="E35" s="60">
        <v>2</v>
      </c>
      <c r="F35" s="60">
        <v>0</v>
      </c>
      <c r="G35" s="60">
        <v>4</v>
      </c>
      <c r="H35" s="60">
        <v>6</v>
      </c>
      <c r="I35" s="119">
        <v>8</v>
      </c>
      <c r="J35" s="60" t="s">
        <v>226</v>
      </c>
      <c r="K35" s="118">
        <v>14</v>
      </c>
      <c r="L35" s="60">
        <v>13</v>
      </c>
    </row>
    <row r="36" spans="1:12" x14ac:dyDescent="0.25">
      <c r="A36" s="119" t="s">
        <v>138</v>
      </c>
      <c r="B36" s="45" t="s">
        <v>556</v>
      </c>
      <c r="C36" s="45" t="s">
        <v>620</v>
      </c>
      <c r="D36" s="60">
        <v>6</v>
      </c>
      <c r="E36" s="60">
        <v>1</v>
      </c>
      <c r="F36" s="60">
        <v>1</v>
      </c>
      <c r="G36" s="60">
        <v>4</v>
      </c>
      <c r="H36" s="60">
        <v>4</v>
      </c>
      <c r="I36" s="119">
        <v>10</v>
      </c>
      <c r="J36" s="60" t="s">
        <v>226</v>
      </c>
      <c r="K36" s="118">
        <v>17</v>
      </c>
      <c r="L36" s="60">
        <v>11</v>
      </c>
    </row>
    <row r="37" spans="1:12" x14ac:dyDescent="0.25">
      <c r="A37" s="119" t="s">
        <v>139</v>
      </c>
      <c r="B37" s="45" t="s">
        <v>863</v>
      </c>
      <c r="C37" s="45" t="s">
        <v>861</v>
      </c>
      <c r="D37" s="60">
        <v>6</v>
      </c>
      <c r="E37" s="60">
        <v>1</v>
      </c>
      <c r="F37" s="60">
        <v>1</v>
      </c>
      <c r="G37" s="60">
        <v>4</v>
      </c>
      <c r="H37" s="60">
        <v>4</v>
      </c>
      <c r="I37" s="119">
        <v>4</v>
      </c>
      <c r="J37" s="60" t="s">
        <v>226</v>
      </c>
      <c r="K37" s="118">
        <v>25</v>
      </c>
      <c r="L37" s="60">
        <v>9</v>
      </c>
    </row>
    <row r="38" spans="1:12" x14ac:dyDescent="0.25">
      <c r="A38" s="119" t="s">
        <v>140</v>
      </c>
      <c r="B38" s="45" t="s">
        <v>865</v>
      </c>
      <c r="C38" s="45" t="s">
        <v>861</v>
      </c>
      <c r="D38" s="60">
        <v>6</v>
      </c>
      <c r="E38" s="60">
        <v>1</v>
      </c>
      <c r="F38" s="60">
        <v>0</v>
      </c>
      <c r="G38" s="60">
        <v>5</v>
      </c>
      <c r="H38" s="60">
        <v>3</v>
      </c>
      <c r="I38" s="119">
        <v>7</v>
      </c>
      <c r="J38" s="60" t="s">
        <v>226</v>
      </c>
      <c r="K38" s="118">
        <v>22</v>
      </c>
      <c r="L38" s="60">
        <v>7</v>
      </c>
    </row>
    <row r="39" spans="1:12" x14ac:dyDescent="0.25">
      <c r="A39" s="119" t="s">
        <v>141</v>
      </c>
      <c r="B39" s="45" t="s">
        <v>866</v>
      </c>
      <c r="C39" s="45" t="s">
        <v>861</v>
      </c>
      <c r="D39" s="60">
        <v>6</v>
      </c>
      <c r="E39" s="60">
        <v>1</v>
      </c>
      <c r="F39" s="60">
        <v>0</v>
      </c>
      <c r="G39" s="60">
        <v>5</v>
      </c>
      <c r="H39" s="60">
        <v>3</v>
      </c>
      <c r="I39" s="119">
        <v>6</v>
      </c>
      <c r="J39" s="60" t="s">
        <v>226</v>
      </c>
      <c r="K39" s="118">
        <v>16</v>
      </c>
      <c r="L39" s="60">
        <v>5</v>
      </c>
    </row>
    <row r="40" spans="1:12" x14ac:dyDescent="0.25">
      <c r="A40" s="119" t="s">
        <v>142</v>
      </c>
      <c r="B40" s="45" t="s">
        <v>867</v>
      </c>
      <c r="C40" s="45" t="s">
        <v>619</v>
      </c>
      <c r="D40" s="60">
        <v>6</v>
      </c>
      <c r="E40" s="60">
        <v>0</v>
      </c>
      <c r="F40" s="60">
        <v>0</v>
      </c>
      <c r="G40" s="60">
        <v>6</v>
      </c>
      <c r="H40" s="60">
        <v>0</v>
      </c>
      <c r="I40" s="119">
        <v>2</v>
      </c>
      <c r="J40" s="60" t="s">
        <v>226</v>
      </c>
      <c r="K40" s="118">
        <v>31</v>
      </c>
      <c r="L40" s="60">
        <v>3</v>
      </c>
    </row>
  </sheetData>
  <mergeCells count="10">
    <mergeCell ref="G4:H4"/>
    <mergeCell ref="G5:H5"/>
    <mergeCell ref="A5:B5"/>
    <mergeCell ref="C3:F3"/>
    <mergeCell ref="C4:F4"/>
    <mergeCell ref="C5:F5"/>
    <mergeCell ref="A1:L1"/>
    <mergeCell ref="A3:B3"/>
    <mergeCell ref="A4:B4"/>
    <mergeCell ref="G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8"/>
  <sheetViews>
    <sheetView workbookViewId="0">
      <selection sqref="A1:K1"/>
    </sheetView>
  </sheetViews>
  <sheetFormatPr defaultColWidth="9.21875" defaultRowHeight="13.2" x14ac:dyDescent="0.25"/>
  <cols>
    <col min="1" max="1" width="7.21875" style="42" customWidth="1"/>
    <col min="2" max="2" width="22.21875" style="27" customWidth="1"/>
    <col min="3" max="3" width="24.21875" style="27" customWidth="1"/>
    <col min="4" max="4" width="5" style="42" customWidth="1"/>
    <col min="5" max="9" width="4.21875" style="19" customWidth="1"/>
    <col min="10" max="10" width="8.5546875" style="42" customWidth="1"/>
    <col min="11" max="11" width="3.21875" style="19" customWidth="1"/>
    <col min="12" max="16384" width="9.21875" style="13"/>
  </cols>
  <sheetData>
    <row r="1" spans="1:14" ht="24" customHeight="1" x14ac:dyDescent="0.25">
      <c r="A1" s="127" t="s">
        <v>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6"/>
    </row>
    <row r="2" spans="1:14" ht="12.75" customHeight="1" x14ac:dyDescent="0.25">
      <c r="B2" s="19"/>
      <c r="C2" s="19"/>
      <c r="E2" s="14"/>
      <c r="F2" s="14"/>
      <c r="G2" s="14"/>
      <c r="H2" s="14"/>
      <c r="I2" s="14"/>
      <c r="J2" s="62"/>
    </row>
    <row r="3" spans="1:14" s="59" customFormat="1" ht="12" customHeigh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4" s="59" customFormat="1" ht="12" customHeigh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4" ht="6" customHeight="1" x14ac:dyDescent="0.25">
      <c r="A5" s="61"/>
      <c r="B5" s="56"/>
      <c r="C5" s="56"/>
      <c r="D5" s="61"/>
      <c r="E5" s="57"/>
      <c r="F5" s="57"/>
      <c r="G5" s="57"/>
      <c r="H5" s="57"/>
      <c r="I5" s="57"/>
      <c r="J5" s="61"/>
      <c r="K5" s="58"/>
    </row>
    <row r="6" spans="1:14" ht="12.75" customHeight="1" x14ac:dyDescent="0.25">
      <c r="A6" s="42" t="s">
        <v>0</v>
      </c>
      <c r="B6" s="27" t="s">
        <v>239</v>
      </c>
      <c r="C6" s="27" t="s">
        <v>114</v>
      </c>
      <c r="D6" s="42" t="s">
        <v>11</v>
      </c>
      <c r="E6" s="90">
        <v>270</v>
      </c>
      <c r="F6" s="90">
        <v>239</v>
      </c>
      <c r="G6" s="90">
        <v>205</v>
      </c>
      <c r="H6" s="91">
        <v>160</v>
      </c>
      <c r="I6" s="91">
        <v>145</v>
      </c>
      <c r="J6" s="42">
        <v>1019</v>
      </c>
      <c r="K6" s="28">
        <v>5</v>
      </c>
    </row>
    <row r="7" spans="1:14" x14ac:dyDescent="0.25">
      <c r="A7" s="42" t="s">
        <v>1</v>
      </c>
      <c r="B7" s="27" t="s">
        <v>231</v>
      </c>
      <c r="C7" s="27" t="s">
        <v>188</v>
      </c>
      <c r="D7" s="42" t="s">
        <v>11</v>
      </c>
      <c r="E7" s="90">
        <v>293</v>
      </c>
      <c r="F7" s="90">
        <v>226</v>
      </c>
      <c r="G7" s="90">
        <v>216</v>
      </c>
      <c r="H7" s="91">
        <v>140</v>
      </c>
      <c r="I7" s="91">
        <v>114</v>
      </c>
      <c r="J7" s="42">
        <v>989</v>
      </c>
      <c r="K7" s="28">
        <v>5</v>
      </c>
    </row>
    <row r="8" spans="1:14" x14ac:dyDescent="0.25">
      <c r="A8" s="42" t="s">
        <v>4</v>
      </c>
      <c r="B8" s="27" t="s">
        <v>194</v>
      </c>
      <c r="C8" s="27" t="s">
        <v>188</v>
      </c>
      <c r="D8" s="42" t="s">
        <v>11</v>
      </c>
      <c r="E8" s="90">
        <v>266</v>
      </c>
      <c r="F8" s="90">
        <v>215</v>
      </c>
      <c r="G8" s="90">
        <v>177</v>
      </c>
      <c r="H8" s="91">
        <v>150</v>
      </c>
      <c r="I8" s="91">
        <v>129</v>
      </c>
      <c r="J8" s="42">
        <v>937</v>
      </c>
      <c r="K8" s="28">
        <v>5</v>
      </c>
    </row>
    <row r="9" spans="1:14" x14ac:dyDescent="0.25">
      <c r="A9" s="42" t="s">
        <v>5</v>
      </c>
      <c r="B9" s="27" t="s">
        <v>227</v>
      </c>
      <c r="C9" s="27" t="s">
        <v>112</v>
      </c>
      <c r="D9" s="42" t="s">
        <v>11</v>
      </c>
      <c r="E9" s="90">
        <v>283</v>
      </c>
      <c r="F9" s="90">
        <v>191</v>
      </c>
      <c r="G9" s="90">
        <v>170</v>
      </c>
      <c r="H9" s="91">
        <v>154</v>
      </c>
      <c r="I9" s="91">
        <v>117</v>
      </c>
      <c r="J9" s="42">
        <v>915</v>
      </c>
      <c r="K9" s="28">
        <v>5</v>
      </c>
    </row>
    <row r="10" spans="1:14" x14ac:dyDescent="0.25">
      <c r="A10" s="42" t="s">
        <v>6</v>
      </c>
      <c r="B10" s="27" t="s">
        <v>195</v>
      </c>
      <c r="C10" s="27" t="s">
        <v>188</v>
      </c>
      <c r="D10" s="42" t="s">
        <v>11</v>
      </c>
      <c r="E10" s="90">
        <v>260</v>
      </c>
      <c r="F10" s="90">
        <v>231</v>
      </c>
      <c r="G10" s="90">
        <v>206</v>
      </c>
      <c r="H10" s="91">
        <v>91</v>
      </c>
      <c r="I10" s="91">
        <v>83</v>
      </c>
      <c r="J10" s="42">
        <v>871</v>
      </c>
      <c r="K10" s="28">
        <v>5</v>
      </c>
    </row>
    <row r="11" spans="1:14" x14ac:dyDescent="0.25">
      <c r="A11" s="42" t="s">
        <v>7</v>
      </c>
      <c r="B11" s="27" t="s">
        <v>229</v>
      </c>
      <c r="C11" s="27" t="s">
        <v>115</v>
      </c>
      <c r="D11" s="42" t="s">
        <v>11</v>
      </c>
      <c r="E11" s="90">
        <v>252</v>
      </c>
      <c r="F11" s="90">
        <v>209</v>
      </c>
      <c r="G11" s="90">
        <v>200</v>
      </c>
      <c r="H11" s="91">
        <v>135</v>
      </c>
      <c r="I11" s="91">
        <v>70</v>
      </c>
      <c r="J11" s="42">
        <v>866</v>
      </c>
      <c r="K11" s="28">
        <v>5</v>
      </c>
    </row>
    <row r="12" spans="1:14" x14ac:dyDescent="0.25">
      <c r="A12" s="42" t="s">
        <v>8</v>
      </c>
      <c r="B12" s="27" t="s">
        <v>243</v>
      </c>
      <c r="C12" s="27" t="s">
        <v>114</v>
      </c>
      <c r="D12" s="42" t="s">
        <v>11</v>
      </c>
      <c r="E12" s="90">
        <v>297</v>
      </c>
      <c r="F12" s="90">
        <v>196</v>
      </c>
      <c r="G12" s="90">
        <v>174</v>
      </c>
      <c r="H12" s="91">
        <v>116</v>
      </c>
      <c r="I12" s="91">
        <v>74</v>
      </c>
      <c r="J12" s="42">
        <v>857</v>
      </c>
      <c r="K12" s="28">
        <v>5</v>
      </c>
    </row>
    <row r="13" spans="1:14" x14ac:dyDescent="0.25">
      <c r="A13" s="42" t="s">
        <v>9</v>
      </c>
      <c r="B13" s="27" t="s">
        <v>86</v>
      </c>
      <c r="C13" s="27" t="s">
        <v>108</v>
      </c>
      <c r="D13" s="42" t="s">
        <v>11</v>
      </c>
      <c r="E13" s="90">
        <v>261</v>
      </c>
      <c r="F13" s="90">
        <v>256</v>
      </c>
      <c r="G13" s="90">
        <v>144</v>
      </c>
      <c r="H13" s="91">
        <v>144</v>
      </c>
      <c r="I13" s="91">
        <v>21</v>
      </c>
      <c r="J13" s="42">
        <v>826</v>
      </c>
      <c r="K13" s="28">
        <v>5</v>
      </c>
    </row>
    <row r="14" spans="1:14" x14ac:dyDescent="0.25">
      <c r="A14" s="42" t="s">
        <v>15</v>
      </c>
      <c r="B14" s="27" t="s">
        <v>77</v>
      </c>
      <c r="C14" s="27" t="s">
        <v>108</v>
      </c>
      <c r="D14" s="42" t="s">
        <v>11</v>
      </c>
      <c r="E14" s="90">
        <v>298</v>
      </c>
      <c r="F14" s="90">
        <v>261</v>
      </c>
      <c r="G14" s="90">
        <v>107</v>
      </c>
      <c r="H14" s="91">
        <v>96</v>
      </c>
      <c r="I14" s="91">
        <v>51</v>
      </c>
      <c r="J14" s="42">
        <v>813</v>
      </c>
      <c r="K14" s="28">
        <v>5</v>
      </c>
    </row>
    <row r="15" spans="1:14" x14ac:dyDescent="0.25">
      <c r="A15" s="42" t="s">
        <v>16</v>
      </c>
      <c r="B15" s="27" t="s">
        <v>117</v>
      </c>
      <c r="C15" s="27" t="s">
        <v>128</v>
      </c>
      <c r="D15" s="42" t="s">
        <v>11</v>
      </c>
      <c r="E15" s="90">
        <v>236</v>
      </c>
      <c r="F15" s="90">
        <v>187</v>
      </c>
      <c r="G15" s="90">
        <v>146</v>
      </c>
      <c r="H15" s="91">
        <v>144</v>
      </c>
      <c r="I15" s="91">
        <v>94</v>
      </c>
      <c r="J15" s="42">
        <v>807</v>
      </c>
      <c r="K15" s="28">
        <v>5</v>
      </c>
    </row>
    <row r="16" spans="1:14" x14ac:dyDescent="0.25">
      <c r="A16" s="42" t="s">
        <v>17</v>
      </c>
      <c r="B16" s="27" t="s">
        <v>234</v>
      </c>
      <c r="C16" s="27" t="s">
        <v>188</v>
      </c>
      <c r="D16" s="42" t="s">
        <v>27</v>
      </c>
      <c r="E16" s="90">
        <v>247</v>
      </c>
      <c r="F16" s="90">
        <v>217</v>
      </c>
      <c r="G16" s="90">
        <v>156</v>
      </c>
      <c r="H16" s="91">
        <v>133</v>
      </c>
      <c r="I16" s="91">
        <v>48</v>
      </c>
      <c r="J16" s="42">
        <v>801</v>
      </c>
      <c r="K16" s="28">
        <v>5</v>
      </c>
    </row>
    <row r="17" spans="1:11" x14ac:dyDescent="0.25">
      <c r="A17" s="42" t="s">
        <v>18</v>
      </c>
      <c r="B17" s="27" t="s">
        <v>88</v>
      </c>
      <c r="C17" s="27" t="s">
        <v>128</v>
      </c>
      <c r="D17" s="42" t="s">
        <v>12</v>
      </c>
      <c r="E17" s="90">
        <v>237</v>
      </c>
      <c r="F17" s="90">
        <v>182</v>
      </c>
      <c r="G17" s="90">
        <v>162</v>
      </c>
      <c r="H17" s="91">
        <v>110</v>
      </c>
      <c r="I17" s="91">
        <v>102</v>
      </c>
      <c r="J17" s="42">
        <v>793</v>
      </c>
      <c r="K17" s="28">
        <v>5</v>
      </c>
    </row>
    <row r="18" spans="1:11" x14ac:dyDescent="0.25">
      <c r="A18" s="42" t="s">
        <v>19</v>
      </c>
      <c r="B18" s="27" t="s">
        <v>196</v>
      </c>
      <c r="C18" s="27" t="s">
        <v>188</v>
      </c>
      <c r="D18" s="42" t="s">
        <v>11</v>
      </c>
      <c r="E18" s="90">
        <v>278</v>
      </c>
      <c r="F18" s="90">
        <v>201</v>
      </c>
      <c r="G18" s="90">
        <v>150</v>
      </c>
      <c r="H18" s="91">
        <v>88</v>
      </c>
      <c r="I18" s="91">
        <v>76</v>
      </c>
      <c r="J18" s="42">
        <v>793</v>
      </c>
      <c r="K18" s="28">
        <v>5</v>
      </c>
    </row>
    <row r="19" spans="1:11" x14ac:dyDescent="0.25">
      <c r="A19" s="42" t="s">
        <v>20</v>
      </c>
      <c r="B19" s="27" t="s">
        <v>398</v>
      </c>
      <c r="C19" s="27" t="s">
        <v>263</v>
      </c>
      <c r="D19" s="42" t="s">
        <v>11</v>
      </c>
      <c r="E19" s="90">
        <v>251</v>
      </c>
      <c r="F19" s="90">
        <v>212</v>
      </c>
      <c r="G19" s="90">
        <v>189</v>
      </c>
      <c r="H19" s="91">
        <v>115</v>
      </c>
      <c r="I19" s="91">
        <v>22</v>
      </c>
      <c r="J19" s="42">
        <v>789</v>
      </c>
      <c r="K19" s="28">
        <v>5</v>
      </c>
    </row>
    <row r="20" spans="1:11" x14ac:dyDescent="0.25">
      <c r="A20" s="42" t="s">
        <v>21</v>
      </c>
      <c r="B20" s="27" t="s">
        <v>207</v>
      </c>
      <c r="C20" s="27" t="s">
        <v>188</v>
      </c>
      <c r="D20" s="42" t="s">
        <v>11</v>
      </c>
      <c r="E20" s="90">
        <v>234</v>
      </c>
      <c r="F20" s="90">
        <v>221</v>
      </c>
      <c r="G20" s="90">
        <v>173</v>
      </c>
      <c r="H20" s="91">
        <v>82</v>
      </c>
      <c r="I20" s="91">
        <v>75</v>
      </c>
      <c r="J20" s="42">
        <v>785</v>
      </c>
      <c r="K20" s="28">
        <v>5</v>
      </c>
    </row>
    <row r="21" spans="1:11" x14ac:dyDescent="0.25">
      <c r="A21" s="42" t="s">
        <v>22</v>
      </c>
      <c r="B21" s="27" t="s">
        <v>262</v>
      </c>
      <c r="C21" s="27" t="s">
        <v>263</v>
      </c>
      <c r="D21" s="42" t="s">
        <v>11</v>
      </c>
      <c r="E21" s="90">
        <v>207</v>
      </c>
      <c r="F21" s="90">
        <v>156</v>
      </c>
      <c r="G21" s="90">
        <v>148</v>
      </c>
      <c r="H21" s="91">
        <v>172</v>
      </c>
      <c r="I21" s="91">
        <v>96</v>
      </c>
      <c r="J21" s="42">
        <v>779</v>
      </c>
      <c r="K21" s="28">
        <v>5</v>
      </c>
    </row>
    <row r="22" spans="1:11" x14ac:dyDescent="0.25">
      <c r="A22" s="42" t="s">
        <v>23</v>
      </c>
      <c r="B22" s="27" t="s">
        <v>463</v>
      </c>
      <c r="C22" s="27" t="s">
        <v>233</v>
      </c>
      <c r="D22" s="42" t="s">
        <v>11</v>
      </c>
      <c r="E22" s="90">
        <v>225</v>
      </c>
      <c r="F22" s="90">
        <v>165</v>
      </c>
      <c r="G22" s="90">
        <v>152</v>
      </c>
      <c r="H22" s="91">
        <v>150</v>
      </c>
      <c r="I22" s="91">
        <v>84</v>
      </c>
      <c r="J22" s="42">
        <v>776</v>
      </c>
      <c r="K22" s="28">
        <v>5</v>
      </c>
    </row>
    <row r="23" spans="1:11" x14ac:dyDescent="0.25">
      <c r="A23" s="42" t="s">
        <v>24</v>
      </c>
      <c r="B23" s="27" t="s">
        <v>232</v>
      </c>
      <c r="C23" s="27" t="s">
        <v>233</v>
      </c>
      <c r="D23" s="42" t="s">
        <v>11</v>
      </c>
      <c r="E23" s="90">
        <v>282</v>
      </c>
      <c r="F23" s="90">
        <v>221</v>
      </c>
      <c r="G23" s="90">
        <v>178</v>
      </c>
      <c r="H23" s="91">
        <v>93</v>
      </c>
      <c r="I23" s="91" t="s">
        <v>10</v>
      </c>
      <c r="J23" s="42">
        <v>774</v>
      </c>
      <c r="K23" s="28">
        <v>4</v>
      </c>
    </row>
    <row r="24" spans="1:11" x14ac:dyDescent="0.25">
      <c r="A24" s="42" t="s">
        <v>25</v>
      </c>
      <c r="B24" s="27" t="s">
        <v>244</v>
      </c>
      <c r="C24" s="27" t="s">
        <v>237</v>
      </c>
      <c r="D24" s="42" t="s">
        <v>11</v>
      </c>
      <c r="E24" s="90">
        <v>204</v>
      </c>
      <c r="F24" s="90">
        <v>193</v>
      </c>
      <c r="G24" s="90">
        <v>159</v>
      </c>
      <c r="H24" s="91">
        <v>105</v>
      </c>
      <c r="I24" s="91">
        <v>100</v>
      </c>
      <c r="J24" s="42">
        <v>761</v>
      </c>
      <c r="K24" s="28">
        <v>5</v>
      </c>
    </row>
    <row r="25" spans="1:11" x14ac:dyDescent="0.25">
      <c r="A25" s="42" t="s">
        <v>26</v>
      </c>
      <c r="B25" s="27" t="s">
        <v>254</v>
      </c>
      <c r="C25" s="27" t="s">
        <v>246</v>
      </c>
      <c r="D25" s="42" t="s">
        <v>34</v>
      </c>
      <c r="E25" s="90">
        <v>213</v>
      </c>
      <c r="F25" s="90">
        <v>177</v>
      </c>
      <c r="G25" s="90">
        <v>168</v>
      </c>
      <c r="H25" s="91">
        <v>130</v>
      </c>
      <c r="I25" s="91">
        <v>64</v>
      </c>
      <c r="J25" s="42">
        <v>752</v>
      </c>
      <c r="K25" s="28">
        <v>5</v>
      </c>
    </row>
    <row r="26" spans="1:11" x14ac:dyDescent="0.25">
      <c r="A26" s="42" t="s">
        <v>129</v>
      </c>
      <c r="B26" s="27" t="s">
        <v>85</v>
      </c>
      <c r="C26" s="27" t="s">
        <v>114</v>
      </c>
      <c r="D26" s="42" t="s">
        <v>12</v>
      </c>
      <c r="E26" s="90">
        <v>174</v>
      </c>
      <c r="F26" s="90">
        <v>166</v>
      </c>
      <c r="G26" s="90">
        <v>155</v>
      </c>
      <c r="H26" s="91">
        <v>129</v>
      </c>
      <c r="I26" s="91">
        <v>123</v>
      </c>
      <c r="J26" s="42">
        <v>747</v>
      </c>
      <c r="K26" s="28">
        <v>5</v>
      </c>
    </row>
    <row r="27" spans="1:11" x14ac:dyDescent="0.25">
      <c r="A27" s="42" t="s">
        <v>130</v>
      </c>
      <c r="B27" s="27" t="s">
        <v>253</v>
      </c>
      <c r="C27" s="27" t="s">
        <v>128</v>
      </c>
      <c r="D27" s="42" t="s">
        <v>11</v>
      </c>
      <c r="E27" s="90">
        <v>174</v>
      </c>
      <c r="F27" s="90">
        <v>163</v>
      </c>
      <c r="G27" s="90">
        <v>154</v>
      </c>
      <c r="H27" s="91">
        <v>126</v>
      </c>
      <c r="I27" s="91">
        <v>120</v>
      </c>
      <c r="J27" s="42">
        <v>737</v>
      </c>
      <c r="K27" s="28">
        <v>5</v>
      </c>
    </row>
    <row r="28" spans="1:11" x14ac:dyDescent="0.25">
      <c r="A28" s="42" t="s">
        <v>131</v>
      </c>
      <c r="B28" s="27" t="s">
        <v>460</v>
      </c>
      <c r="C28" s="27" t="s">
        <v>108</v>
      </c>
      <c r="D28" s="42" t="s">
        <v>11</v>
      </c>
      <c r="E28" s="90">
        <v>226</v>
      </c>
      <c r="F28" s="90">
        <v>207</v>
      </c>
      <c r="G28" s="90">
        <v>168</v>
      </c>
      <c r="H28" s="91">
        <v>131</v>
      </c>
      <c r="I28" s="91" t="s">
        <v>10</v>
      </c>
      <c r="J28" s="42">
        <v>732</v>
      </c>
      <c r="K28" s="28">
        <v>4</v>
      </c>
    </row>
    <row r="29" spans="1:11" x14ac:dyDescent="0.25">
      <c r="A29" s="42" t="s">
        <v>132</v>
      </c>
      <c r="B29" s="27" t="s">
        <v>257</v>
      </c>
      <c r="C29" s="27" t="s">
        <v>233</v>
      </c>
      <c r="D29" s="42" t="s">
        <v>11</v>
      </c>
      <c r="E29" s="90">
        <v>180</v>
      </c>
      <c r="F29" s="90">
        <v>164</v>
      </c>
      <c r="G29" s="90">
        <v>151</v>
      </c>
      <c r="H29" s="91">
        <v>187</v>
      </c>
      <c r="I29" s="91">
        <v>29</v>
      </c>
      <c r="J29" s="42">
        <v>711</v>
      </c>
      <c r="K29" s="28">
        <v>5</v>
      </c>
    </row>
    <row r="30" spans="1:11" x14ac:dyDescent="0.25">
      <c r="A30" s="42" t="s">
        <v>133</v>
      </c>
      <c r="B30" s="27" t="s">
        <v>116</v>
      </c>
      <c r="C30" s="27" t="s">
        <v>128</v>
      </c>
      <c r="D30" s="42" t="s">
        <v>11</v>
      </c>
      <c r="E30" s="90">
        <v>210</v>
      </c>
      <c r="F30" s="90">
        <v>180</v>
      </c>
      <c r="G30" s="90">
        <v>136</v>
      </c>
      <c r="H30" s="91">
        <v>92</v>
      </c>
      <c r="I30" s="91">
        <v>73</v>
      </c>
      <c r="J30" s="42">
        <v>691</v>
      </c>
      <c r="K30" s="28">
        <v>5</v>
      </c>
    </row>
    <row r="31" spans="1:11" x14ac:dyDescent="0.25">
      <c r="A31" s="42" t="s">
        <v>134</v>
      </c>
      <c r="B31" s="27" t="s">
        <v>247</v>
      </c>
      <c r="C31" s="27" t="s">
        <v>233</v>
      </c>
      <c r="D31" s="42" t="s">
        <v>27</v>
      </c>
      <c r="E31" s="90">
        <v>200</v>
      </c>
      <c r="F31" s="90">
        <v>181</v>
      </c>
      <c r="G31" s="90">
        <v>119</v>
      </c>
      <c r="H31" s="91">
        <v>115</v>
      </c>
      <c r="I31" s="91">
        <v>67</v>
      </c>
      <c r="J31" s="42">
        <v>682</v>
      </c>
      <c r="K31" s="28">
        <v>5</v>
      </c>
    </row>
    <row r="32" spans="1:11" x14ac:dyDescent="0.25">
      <c r="A32" s="42" t="s">
        <v>135</v>
      </c>
      <c r="B32" s="27" t="s">
        <v>264</v>
      </c>
      <c r="C32" s="27" t="s">
        <v>128</v>
      </c>
      <c r="D32" s="42" t="s">
        <v>34</v>
      </c>
      <c r="E32" s="90">
        <v>203</v>
      </c>
      <c r="F32" s="90">
        <v>192</v>
      </c>
      <c r="G32" s="90">
        <v>128</v>
      </c>
      <c r="H32" s="91">
        <v>77</v>
      </c>
      <c r="I32" s="91">
        <v>53</v>
      </c>
      <c r="J32" s="42">
        <v>653</v>
      </c>
      <c r="K32" s="28">
        <v>5</v>
      </c>
    </row>
    <row r="33" spans="1:11" x14ac:dyDescent="0.25">
      <c r="A33" s="42" t="s">
        <v>136</v>
      </c>
      <c r="B33" s="27" t="s">
        <v>245</v>
      </c>
      <c r="C33" s="27" t="s">
        <v>246</v>
      </c>
      <c r="D33" s="42" t="s">
        <v>11</v>
      </c>
      <c r="E33" s="90">
        <v>197</v>
      </c>
      <c r="F33" s="90">
        <v>190</v>
      </c>
      <c r="G33" s="90">
        <v>168</v>
      </c>
      <c r="H33" s="91">
        <v>73</v>
      </c>
      <c r="I33" s="91" t="s">
        <v>10</v>
      </c>
      <c r="J33" s="42">
        <v>628</v>
      </c>
      <c r="K33" s="28">
        <v>4</v>
      </c>
    </row>
    <row r="34" spans="1:11" x14ac:dyDescent="0.25">
      <c r="A34" s="42" t="s">
        <v>137</v>
      </c>
      <c r="B34" s="27" t="s">
        <v>230</v>
      </c>
      <c r="C34" s="27" t="s">
        <v>128</v>
      </c>
      <c r="D34" s="42" t="s">
        <v>11</v>
      </c>
      <c r="E34" s="90">
        <v>244</v>
      </c>
      <c r="F34" s="90">
        <v>121</v>
      </c>
      <c r="G34" s="90">
        <v>93</v>
      </c>
      <c r="H34" s="91">
        <v>102</v>
      </c>
      <c r="I34" s="91">
        <v>60</v>
      </c>
      <c r="J34" s="42">
        <v>620</v>
      </c>
      <c r="K34" s="28">
        <v>5</v>
      </c>
    </row>
    <row r="35" spans="1:11" x14ac:dyDescent="0.25">
      <c r="A35" s="42" t="s">
        <v>138</v>
      </c>
      <c r="B35" s="27" t="s">
        <v>255</v>
      </c>
      <c r="C35" s="27" t="s">
        <v>233</v>
      </c>
      <c r="D35" s="42" t="s">
        <v>27</v>
      </c>
      <c r="E35" s="90">
        <v>178</v>
      </c>
      <c r="F35" s="90">
        <v>159</v>
      </c>
      <c r="G35" s="90">
        <v>146</v>
      </c>
      <c r="H35" s="91">
        <v>69</v>
      </c>
      <c r="I35" s="91">
        <v>68</v>
      </c>
      <c r="J35" s="42">
        <v>620</v>
      </c>
      <c r="K35" s="28">
        <v>5</v>
      </c>
    </row>
    <row r="36" spans="1:11" x14ac:dyDescent="0.25">
      <c r="A36" s="42" t="s">
        <v>139</v>
      </c>
      <c r="B36" s="27" t="s">
        <v>238</v>
      </c>
      <c r="C36" s="27" t="s">
        <v>114</v>
      </c>
      <c r="D36" s="42" t="s">
        <v>11</v>
      </c>
      <c r="E36" s="90">
        <v>208</v>
      </c>
      <c r="F36" s="90">
        <v>180</v>
      </c>
      <c r="G36" s="90" t="s">
        <v>10</v>
      </c>
      <c r="H36" s="91">
        <v>127</v>
      </c>
      <c r="I36" s="91">
        <v>101</v>
      </c>
      <c r="J36" s="42">
        <v>616</v>
      </c>
      <c r="K36" s="28">
        <v>4</v>
      </c>
    </row>
    <row r="37" spans="1:11" x14ac:dyDescent="0.25">
      <c r="A37" s="42" t="s">
        <v>140</v>
      </c>
      <c r="B37" s="27" t="s">
        <v>79</v>
      </c>
      <c r="C37" s="27" t="s">
        <v>114</v>
      </c>
      <c r="D37" s="42" t="s">
        <v>11</v>
      </c>
      <c r="E37" s="90">
        <v>152</v>
      </c>
      <c r="F37" s="90">
        <v>132</v>
      </c>
      <c r="G37" s="90">
        <v>112</v>
      </c>
      <c r="H37" s="91">
        <v>113</v>
      </c>
      <c r="I37" s="91">
        <v>107</v>
      </c>
      <c r="J37" s="42">
        <v>616</v>
      </c>
      <c r="K37" s="28">
        <v>5</v>
      </c>
    </row>
    <row r="38" spans="1:11" x14ac:dyDescent="0.25">
      <c r="A38" s="42" t="s">
        <v>141</v>
      </c>
      <c r="B38" s="27" t="s">
        <v>192</v>
      </c>
      <c r="C38" s="27" t="s">
        <v>193</v>
      </c>
      <c r="D38" s="42" t="s">
        <v>11</v>
      </c>
      <c r="E38" s="90">
        <v>183</v>
      </c>
      <c r="F38" s="90">
        <v>176</v>
      </c>
      <c r="G38" s="90">
        <v>135</v>
      </c>
      <c r="H38" s="91">
        <v>63</v>
      </c>
      <c r="I38" s="91">
        <v>58</v>
      </c>
      <c r="J38" s="42">
        <v>615</v>
      </c>
      <c r="K38" s="28">
        <v>5</v>
      </c>
    </row>
    <row r="39" spans="1:11" x14ac:dyDescent="0.25">
      <c r="A39" s="42" t="s">
        <v>142</v>
      </c>
      <c r="B39" s="27" t="s">
        <v>265</v>
      </c>
      <c r="C39" s="27" t="s">
        <v>128</v>
      </c>
      <c r="D39" s="42" t="s">
        <v>12</v>
      </c>
      <c r="E39" s="90">
        <v>198</v>
      </c>
      <c r="F39" s="90">
        <v>122</v>
      </c>
      <c r="G39" s="90" t="s">
        <v>10</v>
      </c>
      <c r="H39" s="91">
        <v>162</v>
      </c>
      <c r="I39" s="91">
        <v>128</v>
      </c>
      <c r="J39" s="42">
        <v>610</v>
      </c>
      <c r="K39" s="28">
        <v>4</v>
      </c>
    </row>
    <row r="40" spans="1:11" x14ac:dyDescent="0.25">
      <c r="A40" s="42" t="s">
        <v>143</v>
      </c>
      <c r="B40" s="27" t="s">
        <v>285</v>
      </c>
      <c r="C40" s="27" t="s">
        <v>61</v>
      </c>
      <c r="D40" s="42" t="s">
        <v>34</v>
      </c>
      <c r="E40" s="90">
        <v>170</v>
      </c>
      <c r="F40" s="90">
        <v>126</v>
      </c>
      <c r="G40" s="90">
        <v>116</v>
      </c>
      <c r="H40" s="91">
        <v>108</v>
      </c>
      <c r="I40" s="91">
        <v>88</v>
      </c>
      <c r="J40" s="42">
        <v>608</v>
      </c>
      <c r="K40" s="28">
        <v>5</v>
      </c>
    </row>
    <row r="41" spans="1:11" x14ac:dyDescent="0.25">
      <c r="A41" s="42" t="s">
        <v>144</v>
      </c>
      <c r="B41" s="27" t="s">
        <v>83</v>
      </c>
      <c r="C41" s="27" t="s">
        <v>108</v>
      </c>
      <c r="D41" s="42" t="s">
        <v>11</v>
      </c>
      <c r="E41" s="90">
        <v>224</v>
      </c>
      <c r="F41" s="90">
        <v>172</v>
      </c>
      <c r="G41" s="90">
        <v>150</v>
      </c>
      <c r="H41" s="91">
        <v>27</v>
      </c>
      <c r="I41" s="91">
        <v>23</v>
      </c>
      <c r="J41" s="42">
        <v>596</v>
      </c>
      <c r="K41" s="28">
        <v>5</v>
      </c>
    </row>
    <row r="42" spans="1:11" x14ac:dyDescent="0.25">
      <c r="A42" s="42" t="s">
        <v>145</v>
      </c>
      <c r="B42" s="27" t="s">
        <v>89</v>
      </c>
      <c r="C42" s="27" t="s">
        <v>115</v>
      </c>
      <c r="D42" s="42" t="s">
        <v>34</v>
      </c>
      <c r="E42" s="90">
        <v>172</v>
      </c>
      <c r="F42" s="90">
        <v>153</v>
      </c>
      <c r="G42" s="90">
        <v>118</v>
      </c>
      <c r="H42" s="91">
        <v>100</v>
      </c>
      <c r="I42" s="91">
        <v>40</v>
      </c>
      <c r="J42" s="42">
        <v>583</v>
      </c>
      <c r="K42" s="28">
        <v>5</v>
      </c>
    </row>
    <row r="43" spans="1:11" x14ac:dyDescent="0.25">
      <c r="A43" s="42" t="s">
        <v>146</v>
      </c>
      <c r="B43" s="27" t="s">
        <v>266</v>
      </c>
      <c r="C43" s="27" t="s">
        <v>233</v>
      </c>
      <c r="D43" s="42" t="s">
        <v>27</v>
      </c>
      <c r="E43" s="90">
        <v>189</v>
      </c>
      <c r="F43" s="90">
        <v>120</v>
      </c>
      <c r="G43" s="90">
        <v>105</v>
      </c>
      <c r="H43" s="91">
        <v>83</v>
      </c>
      <c r="I43" s="91">
        <v>56</v>
      </c>
      <c r="J43" s="42">
        <v>553</v>
      </c>
      <c r="K43" s="28">
        <v>5</v>
      </c>
    </row>
    <row r="44" spans="1:11" x14ac:dyDescent="0.25">
      <c r="A44" s="42" t="s">
        <v>147</v>
      </c>
      <c r="B44" s="27" t="s">
        <v>260</v>
      </c>
      <c r="C44" s="27" t="s">
        <v>115</v>
      </c>
      <c r="D44" s="42" t="s">
        <v>11</v>
      </c>
      <c r="E44" s="90">
        <v>230</v>
      </c>
      <c r="F44" s="90">
        <v>142</v>
      </c>
      <c r="G44" s="90" t="s">
        <v>10</v>
      </c>
      <c r="H44" s="91">
        <v>177</v>
      </c>
      <c r="I44" s="91" t="s">
        <v>10</v>
      </c>
      <c r="J44" s="42">
        <v>549</v>
      </c>
      <c r="K44" s="28">
        <v>3</v>
      </c>
    </row>
    <row r="45" spans="1:11" x14ac:dyDescent="0.25">
      <c r="A45" s="42" t="s">
        <v>148</v>
      </c>
      <c r="B45" s="27" t="s">
        <v>118</v>
      </c>
      <c r="C45" s="27" t="s">
        <v>128</v>
      </c>
      <c r="D45" s="42" t="s">
        <v>34</v>
      </c>
      <c r="E45" s="90">
        <v>164</v>
      </c>
      <c r="F45" s="90">
        <v>143</v>
      </c>
      <c r="G45" s="90">
        <v>80</v>
      </c>
      <c r="H45" s="91">
        <v>92</v>
      </c>
      <c r="I45" s="91">
        <v>67</v>
      </c>
      <c r="J45" s="42">
        <v>546</v>
      </c>
      <c r="K45" s="28">
        <v>5</v>
      </c>
    </row>
    <row r="46" spans="1:11" x14ac:dyDescent="0.25">
      <c r="A46" s="42" t="s">
        <v>149</v>
      </c>
      <c r="B46" s="27" t="s">
        <v>248</v>
      </c>
      <c r="C46" s="27" t="s">
        <v>233</v>
      </c>
      <c r="D46" s="42" t="s">
        <v>11</v>
      </c>
      <c r="E46" s="90">
        <v>186</v>
      </c>
      <c r="F46" s="90">
        <v>179</v>
      </c>
      <c r="G46" s="90">
        <v>125</v>
      </c>
      <c r="H46" s="91">
        <v>45</v>
      </c>
      <c r="I46" s="91" t="s">
        <v>10</v>
      </c>
      <c r="J46" s="42">
        <v>535</v>
      </c>
      <c r="K46" s="28">
        <v>4</v>
      </c>
    </row>
    <row r="47" spans="1:11" x14ac:dyDescent="0.25">
      <c r="A47" s="42" t="s">
        <v>150</v>
      </c>
      <c r="B47" s="27" t="s">
        <v>236</v>
      </c>
      <c r="C47" s="27" t="s">
        <v>237</v>
      </c>
      <c r="D47" s="42" t="s">
        <v>12</v>
      </c>
      <c r="E47" s="90">
        <v>211</v>
      </c>
      <c r="F47" s="90">
        <v>139</v>
      </c>
      <c r="G47" s="90">
        <v>120</v>
      </c>
      <c r="H47" s="91">
        <v>60</v>
      </c>
      <c r="I47" s="91" t="s">
        <v>10</v>
      </c>
      <c r="J47" s="42">
        <v>530</v>
      </c>
      <c r="K47" s="28">
        <v>4</v>
      </c>
    </row>
    <row r="48" spans="1:11" x14ac:dyDescent="0.25">
      <c r="A48" s="42" t="s">
        <v>151</v>
      </c>
      <c r="B48" s="27" t="s">
        <v>250</v>
      </c>
      <c r="C48" s="27" t="s">
        <v>246</v>
      </c>
      <c r="D48" s="42" t="s">
        <v>12</v>
      </c>
      <c r="E48" s="90">
        <v>169</v>
      </c>
      <c r="F48" s="90">
        <v>133</v>
      </c>
      <c r="G48" s="90">
        <v>95</v>
      </c>
      <c r="H48" s="91">
        <v>84</v>
      </c>
      <c r="I48" s="91">
        <v>41</v>
      </c>
      <c r="J48" s="42">
        <v>522</v>
      </c>
      <c r="K48" s="28">
        <v>5</v>
      </c>
    </row>
    <row r="49" spans="1:11" x14ac:dyDescent="0.25">
      <c r="A49" s="42" t="s">
        <v>152</v>
      </c>
      <c r="B49" s="27" t="s">
        <v>284</v>
      </c>
      <c r="C49" s="27" t="s">
        <v>237</v>
      </c>
      <c r="D49" s="42" t="s">
        <v>11</v>
      </c>
      <c r="E49" s="90">
        <v>185</v>
      </c>
      <c r="F49" s="90">
        <v>97</v>
      </c>
      <c r="G49" s="90">
        <v>95</v>
      </c>
      <c r="H49" s="91">
        <v>81</v>
      </c>
      <c r="I49" s="91">
        <v>59</v>
      </c>
      <c r="J49" s="42">
        <v>517</v>
      </c>
      <c r="K49" s="28">
        <v>5</v>
      </c>
    </row>
    <row r="50" spans="1:11" x14ac:dyDescent="0.25">
      <c r="A50" s="42" t="s">
        <v>153</v>
      </c>
      <c r="B50" s="27" t="s">
        <v>90</v>
      </c>
      <c r="C50" s="27" t="s">
        <v>115</v>
      </c>
      <c r="D50" s="42" t="s">
        <v>11</v>
      </c>
      <c r="E50" s="90">
        <v>140</v>
      </c>
      <c r="F50" s="90">
        <v>114</v>
      </c>
      <c r="G50" s="90">
        <v>93</v>
      </c>
      <c r="H50" s="91">
        <v>98</v>
      </c>
      <c r="I50" s="91">
        <v>58</v>
      </c>
      <c r="J50" s="42">
        <v>503</v>
      </c>
      <c r="K50" s="28">
        <v>5</v>
      </c>
    </row>
    <row r="51" spans="1:11" x14ac:dyDescent="0.25">
      <c r="A51" s="42" t="s">
        <v>154</v>
      </c>
      <c r="B51" s="27" t="s">
        <v>272</v>
      </c>
      <c r="C51" s="27" t="s">
        <v>188</v>
      </c>
      <c r="D51" s="42" t="s">
        <v>11</v>
      </c>
      <c r="E51" s="90">
        <v>160</v>
      </c>
      <c r="F51" s="90">
        <v>111</v>
      </c>
      <c r="G51" s="90">
        <v>105</v>
      </c>
      <c r="H51" s="91">
        <v>79</v>
      </c>
      <c r="I51" s="91">
        <v>46</v>
      </c>
      <c r="J51" s="42">
        <v>501</v>
      </c>
      <c r="K51" s="28">
        <v>5</v>
      </c>
    </row>
    <row r="52" spans="1:11" x14ac:dyDescent="0.25">
      <c r="A52" s="42" t="s">
        <v>155</v>
      </c>
      <c r="B52" s="27" t="s">
        <v>256</v>
      </c>
      <c r="C52" s="27" t="s">
        <v>246</v>
      </c>
      <c r="D52" s="42" t="s">
        <v>11</v>
      </c>
      <c r="E52" s="90">
        <v>157</v>
      </c>
      <c r="F52" s="90">
        <v>145</v>
      </c>
      <c r="G52" s="90" t="s">
        <v>10</v>
      </c>
      <c r="H52" s="91">
        <v>118</v>
      </c>
      <c r="I52" s="91">
        <v>79</v>
      </c>
      <c r="J52" s="42">
        <v>499</v>
      </c>
      <c r="K52" s="28">
        <v>4</v>
      </c>
    </row>
    <row r="53" spans="1:11" x14ac:dyDescent="0.25">
      <c r="A53" s="42" t="s">
        <v>156</v>
      </c>
      <c r="B53" s="27" t="s">
        <v>273</v>
      </c>
      <c r="C53" s="27" t="s">
        <v>246</v>
      </c>
      <c r="D53" s="42" t="s">
        <v>11</v>
      </c>
      <c r="E53" s="90">
        <v>137</v>
      </c>
      <c r="F53" s="90">
        <v>123</v>
      </c>
      <c r="G53" s="90">
        <v>122</v>
      </c>
      <c r="H53" s="91">
        <v>73</v>
      </c>
      <c r="I53" s="91">
        <v>41</v>
      </c>
      <c r="J53" s="42">
        <v>496</v>
      </c>
      <c r="K53" s="28">
        <v>5</v>
      </c>
    </row>
    <row r="54" spans="1:11" x14ac:dyDescent="0.25">
      <c r="A54" s="42" t="s">
        <v>157</v>
      </c>
      <c r="B54" s="27" t="s">
        <v>94</v>
      </c>
      <c r="C54" s="27" t="s">
        <v>114</v>
      </c>
      <c r="D54" s="42" t="s">
        <v>12</v>
      </c>
      <c r="E54" s="90">
        <v>141</v>
      </c>
      <c r="F54" s="90">
        <v>140</v>
      </c>
      <c r="G54" s="90">
        <v>86</v>
      </c>
      <c r="H54" s="91">
        <v>72</v>
      </c>
      <c r="I54" s="91">
        <v>52</v>
      </c>
      <c r="J54" s="42">
        <v>491</v>
      </c>
      <c r="K54" s="28">
        <v>5</v>
      </c>
    </row>
    <row r="55" spans="1:11" x14ac:dyDescent="0.25">
      <c r="A55" s="42" t="s">
        <v>158</v>
      </c>
      <c r="B55" s="27" t="s">
        <v>235</v>
      </c>
      <c r="C55" s="27" t="s">
        <v>114</v>
      </c>
      <c r="D55" s="42" t="s">
        <v>11</v>
      </c>
      <c r="E55" s="90">
        <v>214</v>
      </c>
      <c r="F55" s="90" t="s">
        <v>10</v>
      </c>
      <c r="G55" s="90" t="s">
        <v>10</v>
      </c>
      <c r="H55" s="91">
        <v>181</v>
      </c>
      <c r="I55" s="91">
        <v>91</v>
      </c>
      <c r="J55" s="42">
        <v>486</v>
      </c>
      <c r="K55" s="28">
        <v>3</v>
      </c>
    </row>
    <row r="56" spans="1:11" x14ac:dyDescent="0.25">
      <c r="A56" s="42" t="s">
        <v>159</v>
      </c>
      <c r="B56" s="27" t="s">
        <v>91</v>
      </c>
      <c r="C56" s="27" t="s">
        <v>108</v>
      </c>
      <c r="D56" s="42" t="s">
        <v>11</v>
      </c>
      <c r="E56" s="90">
        <v>150</v>
      </c>
      <c r="F56" s="90">
        <v>138</v>
      </c>
      <c r="G56" s="90">
        <v>117</v>
      </c>
      <c r="H56" s="91">
        <v>41</v>
      </c>
      <c r="I56" s="91">
        <v>40</v>
      </c>
      <c r="J56" s="42">
        <v>486</v>
      </c>
      <c r="K56" s="28">
        <v>5</v>
      </c>
    </row>
    <row r="57" spans="1:11" x14ac:dyDescent="0.25">
      <c r="A57" s="42" t="s">
        <v>160</v>
      </c>
      <c r="B57" s="27" t="s">
        <v>123</v>
      </c>
      <c r="C57" s="27" t="s">
        <v>128</v>
      </c>
      <c r="D57" s="42" t="s">
        <v>34</v>
      </c>
      <c r="E57" s="90">
        <v>144</v>
      </c>
      <c r="F57" s="90">
        <v>124</v>
      </c>
      <c r="G57" s="90">
        <v>115</v>
      </c>
      <c r="H57" s="91">
        <v>51</v>
      </c>
      <c r="I57" s="91">
        <v>50</v>
      </c>
      <c r="J57" s="42">
        <v>484</v>
      </c>
      <c r="K57" s="28">
        <v>5</v>
      </c>
    </row>
    <row r="58" spans="1:11" x14ac:dyDescent="0.25">
      <c r="A58" s="42" t="s">
        <v>161</v>
      </c>
      <c r="B58" s="27" t="s">
        <v>92</v>
      </c>
      <c r="C58" s="27" t="s">
        <v>115</v>
      </c>
      <c r="D58" s="42" t="s">
        <v>12</v>
      </c>
      <c r="E58" s="90">
        <v>171</v>
      </c>
      <c r="F58" s="90">
        <v>106</v>
      </c>
      <c r="G58" s="90">
        <v>85</v>
      </c>
      <c r="H58" s="91">
        <v>58</v>
      </c>
      <c r="I58" s="91">
        <v>52</v>
      </c>
      <c r="J58" s="42">
        <v>472</v>
      </c>
      <c r="K58" s="28">
        <v>5</v>
      </c>
    </row>
    <row r="59" spans="1:11" x14ac:dyDescent="0.25">
      <c r="A59" s="42" t="s">
        <v>162</v>
      </c>
      <c r="B59" s="27" t="s">
        <v>62</v>
      </c>
      <c r="C59" s="27" t="s">
        <v>61</v>
      </c>
      <c r="D59" s="42" t="s">
        <v>34</v>
      </c>
      <c r="E59" s="90">
        <v>129</v>
      </c>
      <c r="F59" s="90">
        <v>108</v>
      </c>
      <c r="G59" s="90">
        <v>103</v>
      </c>
      <c r="H59" s="91">
        <v>91</v>
      </c>
      <c r="I59" s="91">
        <v>37</v>
      </c>
      <c r="J59" s="42">
        <v>468</v>
      </c>
      <c r="K59" s="28">
        <v>5</v>
      </c>
    </row>
    <row r="60" spans="1:11" x14ac:dyDescent="0.25">
      <c r="A60" s="42" t="s">
        <v>163</v>
      </c>
      <c r="B60" s="27" t="s">
        <v>87</v>
      </c>
      <c r="C60" s="27" t="s">
        <v>108</v>
      </c>
      <c r="D60" s="42" t="s">
        <v>34</v>
      </c>
      <c r="E60" s="90">
        <v>128</v>
      </c>
      <c r="F60" s="90">
        <v>107</v>
      </c>
      <c r="G60" s="90">
        <v>89</v>
      </c>
      <c r="H60" s="91">
        <v>69</v>
      </c>
      <c r="I60" s="91">
        <v>63</v>
      </c>
      <c r="J60" s="42">
        <v>456</v>
      </c>
      <c r="K60" s="28">
        <v>5</v>
      </c>
    </row>
    <row r="61" spans="1:11" x14ac:dyDescent="0.25">
      <c r="A61" s="42" t="s">
        <v>164</v>
      </c>
      <c r="B61" s="27" t="s">
        <v>425</v>
      </c>
      <c r="C61" s="27" t="s">
        <v>246</v>
      </c>
      <c r="D61" s="42" t="s">
        <v>11</v>
      </c>
      <c r="E61" s="90">
        <v>176</v>
      </c>
      <c r="F61" s="90">
        <v>156</v>
      </c>
      <c r="G61" s="90" t="s">
        <v>10</v>
      </c>
      <c r="H61" s="91">
        <v>62</v>
      </c>
      <c r="I61" s="91">
        <v>53</v>
      </c>
      <c r="J61" s="42">
        <v>447</v>
      </c>
      <c r="K61" s="28">
        <v>4</v>
      </c>
    </row>
    <row r="62" spans="1:11" x14ac:dyDescent="0.25">
      <c r="A62" s="42" t="s">
        <v>165</v>
      </c>
      <c r="B62" s="27" t="s">
        <v>240</v>
      </c>
      <c r="C62" s="27" t="s">
        <v>241</v>
      </c>
      <c r="D62" s="42" t="s">
        <v>12</v>
      </c>
      <c r="E62" s="90">
        <v>202</v>
      </c>
      <c r="F62" s="90">
        <v>89</v>
      </c>
      <c r="G62" s="90" t="s">
        <v>10</v>
      </c>
      <c r="H62" s="91">
        <v>90</v>
      </c>
      <c r="I62" s="91">
        <v>63</v>
      </c>
      <c r="J62" s="42">
        <v>444</v>
      </c>
      <c r="K62" s="28">
        <v>4</v>
      </c>
    </row>
    <row r="63" spans="1:11" x14ac:dyDescent="0.25">
      <c r="A63" s="42" t="s">
        <v>166</v>
      </c>
      <c r="B63" s="27" t="s">
        <v>81</v>
      </c>
      <c r="C63" s="27" t="s">
        <v>114</v>
      </c>
      <c r="D63" s="42" t="s">
        <v>12</v>
      </c>
      <c r="E63" s="90">
        <v>123</v>
      </c>
      <c r="F63" s="90">
        <v>117</v>
      </c>
      <c r="G63" s="90">
        <v>90</v>
      </c>
      <c r="H63" s="91">
        <v>78</v>
      </c>
      <c r="I63" s="91">
        <v>34</v>
      </c>
      <c r="J63" s="42">
        <v>442</v>
      </c>
      <c r="K63" s="28">
        <v>5</v>
      </c>
    </row>
    <row r="64" spans="1:11" x14ac:dyDescent="0.25">
      <c r="A64" s="42" t="s">
        <v>167</v>
      </c>
      <c r="B64" s="27" t="s">
        <v>271</v>
      </c>
      <c r="C64" s="27" t="s">
        <v>246</v>
      </c>
      <c r="D64" s="42" t="s">
        <v>12</v>
      </c>
      <c r="E64" s="90">
        <v>116</v>
      </c>
      <c r="F64" s="90">
        <v>105</v>
      </c>
      <c r="G64" s="90">
        <v>104</v>
      </c>
      <c r="H64" s="91">
        <v>60</v>
      </c>
      <c r="I64" s="91">
        <v>50</v>
      </c>
      <c r="J64" s="42">
        <v>435</v>
      </c>
      <c r="K64" s="28">
        <v>5</v>
      </c>
    </row>
    <row r="65" spans="1:11" x14ac:dyDescent="0.25">
      <c r="A65" s="42" t="s">
        <v>168</v>
      </c>
      <c r="B65" s="27" t="s">
        <v>95</v>
      </c>
      <c r="C65" s="27" t="s">
        <v>115</v>
      </c>
      <c r="D65" s="42" t="s">
        <v>12</v>
      </c>
      <c r="E65" s="90">
        <v>133</v>
      </c>
      <c r="F65" s="90">
        <v>110</v>
      </c>
      <c r="G65" s="90">
        <v>109</v>
      </c>
      <c r="H65" s="91">
        <v>32</v>
      </c>
      <c r="I65" s="91">
        <v>32</v>
      </c>
      <c r="J65" s="42">
        <v>416</v>
      </c>
      <c r="K65" s="28">
        <v>5</v>
      </c>
    </row>
    <row r="66" spans="1:11" x14ac:dyDescent="0.25">
      <c r="A66" s="42" t="s">
        <v>169</v>
      </c>
      <c r="B66" s="27" t="s">
        <v>54</v>
      </c>
      <c r="C66" s="27" t="s">
        <v>55</v>
      </c>
      <c r="D66" s="42" t="s">
        <v>11</v>
      </c>
      <c r="E66" s="90">
        <v>188</v>
      </c>
      <c r="F66" s="90" t="s">
        <v>10</v>
      </c>
      <c r="G66" s="90" t="s">
        <v>10</v>
      </c>
      <c r="H66" s="91">
        <v>166</v>
      </c>
      <c r="I66" s="91">
        <v>56</v>
      </c>
      <c r="J66" s="42">
        <v>410</v>
      </c>
      <c r="K66" s="28">
        <v>3</v>
      </c>
    </row>
    <row r="67" spans="1:11" x14ac:dyDescent="0.25">
      <c r="A67" s="42" t="s">
        <v>171</v>
      </c>
      <c r="B67" s="27" t="s">
        <v>251</v>
      </c>
      <c r="C67" s="27" t="s">
        <v>128</v>
      </c>
      <c r="D67" s="42" t="s">
        <v>11</v>
      </c>
      <c r="E67" s="90">
        <v>167</v>
      </c>
      <c r="F67" s="90">
        <v>93</v>
      </c>
      <c r="G67" s="90" t="s">
        <v>10</v>
      </c>
      <c r="H67" s="91">
        <v>141</v>
      </c>
      <c r="I67" s="91" t="s">
        <v>10</v>
      </c>
      <c r="J67" s="42">
        <v>401</v>
      </c>
      <c r="K67" s="28">
        <v>3</v>
      </c>
    </row>
    <row r="68" spans="1:11" x14ac:dyDescent="0.25">
      <c r="A68" s="42" t="s">
        <v>172</v>
      </c>
      <c r="B68" s="27" t="s">
        <v>400</v>
      </c>
      <c r="C68" s="27" t="s">
        <v>128</v>
      </c>
      <c r="D68" s="42" t="s">
        <v>11</v>
      </c>
      <c r="E68" s="90">
        <v>125</v>
      </c>
      <c r="F68" s="90">
        <v>121</v>
      </c>
      <c r="G68" s="90" t="s">
        <v>10</v>
      </c>
      <c r="H68" s="91">
        <v>88</v>
      </c>
      <c r="I68" s="91">
        <v>46</v>
      </c>
      <c r="J68" s="42">
        <v>380</v>
      </c>
      <c r="K68" s="28">
        <v>4</v>
      </c>
    </row>
    <row r="69" spans="1:11" x14ac:dyDescent="0.25">
      <c r="A69" s="42" t="s">
        <v>173</v>
      </c>
      <c r="B69" s="27" t="s">
        <v>249</v>
      </c>
      <c r="C69" s="27" t="s">
        <v>114</v>
      </c>
      <c r="D69" s="42" t="s">
        <v>11</v>
      </c>
      <c r="E69" s="90">
        <v>171</v>
      </c>
      <c r="F69" s="90">
        <v>101</v>
      </c>
      <c r="G69" s="90" t="s">
        <v>10</v>
      </c>
      <c r="H69" s="91">
        <v>106</v>
      </c>
      <c r="I69" s="91" t="s">
        <v>10</v>
      </c>
      <c r="J69" s="42">
        <v>378</v>
      </c>
      <c r="K69" s="28">
        <v>3</v>
      </c>
    </row>
    <row r="70" spans="1:11" x14ac:dyDescent="0.25">
      <c r="A70" s="42" t="s">
        <v>174</v>
      </c>
      <c r="B70" s="27" t="s">
        <v>228</v>
      </c>
      <c r="C70" s="27" t="s">
        <v>114</v>
      </c>
      <c r="D70" s="42" t="s">
        <v>11</v>
      </c>
      <c r="E70" s="90">
        <v>271</v>
      </c>
      <c r="F70" s="90" t="s">
        <v>10</v>
      </c>
      <c r="G70" s="90" t="s">
        <v>10</v>
      </c>
      <c r="H70" s="91">
        <v>104</v>
      </c>
      <c r="I70" s="91" t="s">
        <v>10</v>
      </c>
      <c r="J70" s="42">
        <v>375</v>
      </c>
      <c r="K70" s="28">
        <v>2</v>
      </c>
    </row>
    <row r="71" spans="1:11" x14ac:dyDescent="0.25">
      <c r="A71" s="42" t="s">
        <v>175</v>
      </c>
      <c r="B71" s="27" t="s">
        <v>397</v>
      </c>
      <c r="C71" s="27" t="s">
        <v>263</v>
      </c>
      <c r="D71" s="42" t="s">
        <v>35</v>
      </c>
      <c r="E71" s="90">
        <v>139</v>
      </c>
      <c r="F71" s="90">
        <v>97</v>
      </c>
      <c r="G71" s="90">
        <v>69</v>
      </c>
      <c r="H71" s="91">
        <v>66</v>
      </c>
      <c r="I71" s="91" t="s">
        <v>10</v>
      </c>
      <c r="J71" s="42">
        <v>371</v>
      </c>
      <c r="K71" s="28">
        <v>4</v>
      </c>
    </row>
    <row r="72" spans="1:11" x14ac:dyDescent="0.25">
      <c r="A72" s="42" t="s">
        <v>176</v>
      </c>
      <c r="B72" s="27" t="s">
        <v>242</v>
      </c>
      <c r="C72" s="27" t="s">
        <v>109</v>
      </c>
      <c r="D72" s="42" t="s">
        <v>11</v>
      </c>
      <c r="E72" s="90">
        <v>199</v>
      </c>
      <c r="F72" s="90">
        <v>158</v>
      </c>
      <c r="G72" s="90" t="s">
        <v>10</v>
      </c>
      <c r="H72" s="91" t="s">
        <v>10</v>
      </c>
      <c r="I72" s="91" t="s">
        <v>10</v>
      </c>
      <c r="J72" s="42">
        <v>357</v>
      </c>
      <c r="K72" s="28">
        <v>2</v>
      </c>
    </row>
    <row r="73" spans="1:11" x14ac:dyDescent="0.25">
      <c r="A73" s="42" t="s">
        <v>177</v>
      </c>
      <c r="B73" s="27" t="s">
        <v>626</v>
      </c>
      <c r="C73" s="27" t="s">
        <v>237</v>
      </c>
      <c r="D73" s="42" t="s">
        <v>11</v>
      </c>
      <c r="E73" s="90">
        <v>243</v>
      </c>
      <c r="F73" s="90" t="s">
        <v>10</v>
      </c>
      <c r="G73" s="90" t="s">
        <v>10</v>
      </c>
      <c r="H73" s="91">
        <v>89</v>
      </c>
      <c r="I73" s="91" t="s">
        <v>10</v>
      </c>
      <c r="J73" s="42">
        <v>332</v>
      </c>
      <c r="K73" s="28">
        <v>2</v>
      </c>
    </row>
    <row r="74" spans="1:11" x14ac:dyDescent="0.25">
      <c r="A74" s="42" t="s">
        <v>178</v>
      </c>
      <c r="B74" s="27" t="s">
        <v>404</v>
      </c>
      <c r="C74" s="27" t="s">
        <v>115</v>
      </c>
      <c r="D74" s="42" t="s">
        <v>11</v>
      </c>
      <c r="E74" s="90">
        <v>144</v>
      </c>
      <c r="F74" s="90">
        <v>138</v>
      </c>
      <c r="G74" s="90" t="s">
        <v>10</v>
      </c>
      <c r="H74" s="91">
        <v>36</v>
      </c>
      <c r="I74" s="91">
        <v>9</v>
      </c>
      <c r="J74" s="42">
        <v>327</v>
      </c>
      <c r="K74" s="28">
        <v>4</v>
      </c>
    </row>
    <row r="75" spans="1:11" x14ac:dyDescent="0.25">
      <c r="A75" s="42" t="s">
        <v>179</v>
      </c>
      <c r="B75" s="27" t="s">
        <v>627</v>
      </c>
      <c r="C75" s="27" t="s">
        <v>623</v>
      </c>
      <c r="D75" s="42" t="s">
        <v>11</v>
      </c>
      <c r="E75" s="90">
        <v>246</v>
      </c>
      <c r="F75" s="90" t="s">
        <v>10</v>
      </c>
      <c r="G75" s="90" t="s">
        <v>10</v>
      </c>
      <c r="H75" s="91">
        <v>80</v>
      </c>
      <c r="I75" s="91" t="s">
        <v>10</v>
      </c>
      <c r="J75" s="42">
        <v>326</v>
      </c>
      <c r="K75" s="28">
        <v>2</v>
      </c>
    </row>
    <row r="76" spans="1:11" x14ac:dyDescent="0.25">
      <c r="A76" s="42" t="s">
        <v>180</v>
      </c>
      <c r="B76" s="27" t="s">
        <v>208</v>
      </c>
      <c r="C76" s="27" t="s">
        <v>188</v>
      </c>
      <c r="D76" s="42" t="s">
        <v>11</v>
      </c>
      <c r="E76" s="90">
        <v>175</v>
      </c>
      <c r="F76" s="90">
        <v>131</v>
      </c>
      <c r="G76" s="90" t="s">
        <v>10</v>
      </c>
      <c r="H76" s="91">
        <v>15</v>
      </c>
      <c r="I76" s="91">
        <v>5</v>
      </c>
      <c r="J76" s="42">
        <v>326</v>
      </c>
      <c r="K76" s="28">
        <v>4</v>
      </c>
    </row>
    <row r="77" spans="1:11" x14ac:dyDescent="0.25">
      <c r="A77" s="42" t="s">
        <v>181</v>
      </c>
      <c r="B77" s="27" t="s">
        <v>84</v>
      </c>
      <c r="C77" s="27" t="s">
        <v>114</v>
      </c>
      <c r="D77" s="42" t="s">
        <v>11</v>
      </c>
      <c r="E77" s="90">
        <v>124</v>
      </c>
      <c r="F77" s="90">
        <v>119</v>
      </c>
      <c r="G77" s="90" t="s">
        <v>10</v>
      </c>
      <c r="H77" s="91">
        <v>48</v>
      </c>
      <c r="I77" s="91">
        <v>32</v>
      </c>
      <c r="J77" s="42">
        <v>323</v>
      </c>
      <c r="K77" s="28">
        <v>4</v>
      </c>
    </row>
    <row r="78" spans="1:11" x14ac:dyDescent="0.25">
      <c r="A78" s="42" t="s">
        <v>182</v>
      </c>
      <c r="B78" s="27" t="s">
        <v>278</v>
      </c>
      <c r="C78" s="27" t="s">
        <v>268</v>
      </c>
      <c r="D78" s="42" t="s">
        <v>35</v>
      </c>
      <c r="E78" s="90">
        <v>127</v>
      </c>
      <c r="F78" s="90">
        <v>68</v>
      </c>
      <c r="G78" s="90" t="s">
        <v>10</v>
      </c>
      <c r="H78" s="91">
        <v>60</v>
      </c>
      <c r="I78" s="91">
        <v>54</v>
      </c>
      <c r="J78" s="42">
        <v>309</v>
      </c>
      <c r="K78" s="28">
        <v>4</v>
      </c>
    </row>
    <row r="79" spans="1:11" x14ac:dyDescent="0.25">
      <c r="A79" s="42" t="s">
        <v>183</v>
      </c>
      <c r="B79" s="27" t="s">
        <v>624</v>
      </c>
      <c r="C79" s="27" t="s">
        <v>623</v>
      </c>
      <c r="D79" s="42" t="s">
        <v>11</v>
      </c>
      <c r="E79" s="90">
        <v>194</v>
      </c>
      <c r="F79" s="90" t="s">
        <v>10</v>
      </c>
      <c r="G79" s="90" t="s">
        <v>10</v>
      </c>
      <c r="H79" s="91">
        <v>111</v>
      </c>
      <c r="I79" s="91" t="s">
        <v>10</v>
      </c>
      <c r="J79" s="42">
        <v>305</v>
      </c>
      <c r="K79" s="28">
        <v>2</v>
      </c>
    </row>
    <row r="80" spans="1:11" x14ac:dyDescent="0.25">
      <c r="A80" s="42" t="s">
        <v>184</v>
      </c>
      <c r="B80" s="27" t="s">
        <v>422</v>
      </c>
      <c r="C80" s="27" t="s">
        <v>108</v>
      </c>
      <c r="D80" s="42" t="s">
        <v>11</v>
      </c>
      <c r="E80" s="90">
        <v>216</v>
      </c>
      <c r="F80" s="90" t="s">
        <v>10</v>
      </c>
      <c r="G80" s="90" t="s">
        <v>10</v>
      </c>
      <c r="H80" s="91">
        <v>85</v>
      </c>
      <c r="I80" s="91" t="s">
        <v>10</v>
      </c>
      <c r="J80" s="42">
        <v>301</v>
      </c>
      <c r="K80" s="28">
        <v>2</v>
      </c>
    </row>
    <row r="81" spans="1:11" x14ac:dyDescent="0.25">
      <c r="A81" s="42" t="s">
        <v>185</v>
      </c>
      <c r="B81" s="27" t="s">
        <v>261</v>
      </c>
      <c r="C81" s="27" t="s">
        <v>241</v>
      </c>
      <c r="D81" s="42" t="s">
        <v>11</v>
      </c>
      <c r="E81" s="90">
        <v>174</v>
      </c>
      <c r="F81" s="90">
        <v>124</v>
      </c>
      <c r="G81" s="90" t="s">
        <v>10</v>
      </c>
      <c r="H81" s="91" t="s">
        <v>10</v>
      </c>
      <c r="I81" s="91" t="s">
        <v>10</v>
      </c>
      <c r="J81" s="42">
        <v>298</v>
      </c>
      <c r="K81" s="28">
        <v>2</v>
      </c>
    </row>
    <row r="82" spans="1:11" x14ac:dyDescent="0.25">
      <c r="A82" s="42" t="s">
        <v>186</v>
      </c>
      <c r="B82" s="27" t="s">
        <v>252</v>
      </c>
      <c r="C82" s="27" t="s">
        <v>114</v>
      </c>
      <c r="D82" s="42" t="s">
        <v>11</v>
      </c>
      <c r="E82" s="90">
        <v>165</v>
      </c>
      <c r="F82" s="90" t="s">
        <v>10</v>
      </c>
      <c r="G82" s="90" t="s">
        <v>10</v>
      </c>
      <c r="H82" s="91">
        <v>120</v>
      </c>
      <c r="I82" s="91" t="s">
        <v>10</v>
      </c>
      <c r="J82" s="42">
        <v>285</v>
      </c>
      <c r="K82" s="28">
        <v>2</v>
      </c>
    </row>
    <row r="83" spans="1:11" x14ac:dyDescent="0.25">
      <c r="A83" s="42" t="s">
        <v>213</v>
      </c>
      <c r="B83" s="27" t="s">
        <v>124</v>
      </c>
      <c r="C83" s="27" t="s">
        <v>128</v>
      </c>
      <c r="D83" s="42" t="s">
        <v>35</v>
      </c>
      <c r="E83" s="90">
        <v>99</v>
      </c>
      <c r="F83" s="90">
        <v>84</v>
      </c>
      <c r="G83" s="90" t="s">
        <v>10</v>
      </c>
      <c r="H83" s="91">
        <v>62</v>
      </c>
      <c r="I83" s="91">
        <v>40</v>
      </c>
      <c r="J83" s="42">
        <v>285</v>
      </c>
      <c r="K83" s="28">
        <v>4</v>
      </c>
    </row>
    <row r="84" spans="1:11" x14ac:dyDescent="0.25">
      <c r="A84" s="42" t="s">
        <v>214</v>
      </c>
      <c r="B84" s="27" t="s">
        <v>205</v>
      </c>
      <c r="C84" s="27" t="s">
        <v>188</v>
      </c>
      <c r="D84" s="42" t="s">
        <v>11</v>
      </c>
      <c r="E84" s="90">
        <v>185</v>
      </c>
      <c r="F84" s="90">
        <v>90</v>
      </c>
      <c r="G84" s="90" t="s">
        <v>10</v>
      </c>
      <c r="H84" s="91">
        <v>8</v>
      </c>
      <c r="I84" s="91" t="s">
        <v>10</v>
      </c>
      <c r="J84" s="42">
        <v>283</v>
      </c>
      <c r="K84" s="28">
        <v>3</v>
      </c>
    </row>
    <row r="85" spans="1:11" x14ac:dyDescent="0.25">
      <c r="A85" s="42" t="s">
        <v>215</v>
      </c>
      <c r="B85" s="27" t="s">
        <v>259</v>
      </c>
      <c r="C85" s="27" t="s">
        <v>237</v>
      </c>
      <c r="D85" s="42" t="s">
        <v>11</v>
      </c>
      <c r="E85" s="90">
        <v>146</v>
      </c>
      <c r="F85" s="90">
        <v>135</v>
      </c>
      <c r="G85" s="90" t="s">
        <v>10</v>
      </c>
      <c r="H85" s="91" t="s">
        <v>10</v>
      </c>
      <c r="I85" s="91" t="s">
        <v>10</v>
      </c>
      <c r="J85" s="42">
        <v>281</v>
      </c>
      <c r="K85" s="28">
        <v>2</v>
      </c>
    </row>
    <row r="86" spans="1:11" x14ac:dyDescent="0.25">
      <c r="A86" s="42" t="s">
        <v>216</v>
      </c>
      <c r="B86" s="27" t="s">
        <v>269</v>
      </c>
      <c r="C86" s="27" t="s">
        <v>241</v>
      </c>
      <c r="D86" s="42" t="s">
        <v>27</v>
      </c>
      <c r="E86" s="90">
        <v>158</v>
      </c>
      <c r="F86" s="90">
        <v>114</v>
      </c>
      <c r="G86" s="90" t="s">
        <v>10</v>
      </c>
      <c r="H86" s="91" t="s">
        <v>10</v>
      </c>
      <c r="I86" s="91" t="s">
        <v>10</v>
      </c>
      <c r="J86" s="42">
        <v>272</v>
      </c>
      <c r="K86" s="28">
        <v>2</v>
      </c>
    </row>
    <row r="87" spans="1:11" x14ac:dyDescent="0.25">
      <c r="A87" s="42" t="s">
        <v>217</v>
      </c>
      <c r="B87" s="27" t="s">
        <v>423</v>
      </c>
      <c r="C87" s="27" t="s">
        <v>294</v>
      </c>
      <c r="D87" s="42" t="s">
        <v>27</v>
      </c>
      <c r="E87" s="90">
        <v>131</v>
      </c>
      <c r="F87" s="90" t="s">
        <v>10</v>
      </c>
      <c r="G87" s="90" t="s">
        <v>10</v>
      </c>
      <c r="H87" s="91">
        <v>70</v>
      </c>
      <c r="I87" s="91">
        <v>68</v>
      </c>
      <c r="J87" s="42">
        <v>269</v>
      </c>
      <c r="K87" s="28">
        <v>3</v>
      </c>
    </row>
    <row r="88" spans="1:11" x14ac:dyDescent="0.25">
      <c r="A88" s="42" t="s">
        <v>218</v>
      </c>
      <c r="B88" s="27" t="s">
        <v>267</v>
      </c>
      <c r="C88" s="27" t="s">
        <v>268</v>
      </c>
      <c r="D88" s="42" t="s">
        <v>11</v>
      </c>
      <c r="E88" s="90">
        <v>118</v>
      </c>
      <c r="F88" s="90">
        <v>69</v>
      </c>
      <c r="G88" s="90" t="s">
        <v>10</v>
      </c>
      <c r="H88" s="91">
        <v>79</v>
      </c>
      <c r="I88" s="91" t="s">
        <v>10</v>
      </c>
      <c r="J88" s="42">
        <v>266</v>
      </c>
      <c r="K88" s="28">
        <v>3</v>
      </c>
    </row>
    <row r="89" spans="1:11" x14ac:dyDescent="0.25">
      <c r="A89" s="42" t="s">
        <v>219</v>
      </c>
      <c r="B89" s="27" t="s">
        <v>270</v>
      </c>
      <c r="C89" s="27" t="s">
        <v>237</v>
      </c>
      <c r="D89" s="42" t="s">
        <v>11</v>
      </c>
      <c r="E89" s="90">
        <v>112</v>
      </c>
      <c r="F89" s="90">
        <v>99</v>
      </c>
      <c r="G89" s="90" t="s">
        <v>10</v>
      </c>
      <c r="H89" s="91">
        <v>54</v>
      </c>
      <c r="I89" s="91" t="s">
        <v>10</v>
      </c>
      <c r="J89" s="42">
        <v>265</v>
      </c>
      <c r="K89" s="28">
        <v>3</v>
      </c>
    </row>
    <row r="90" spans="1:11" x14ac:dyDescent="0.25">
      <c r="A90" s="42" t="s">
        <v>220</v>
      </c>
      <c r="B90" s="27" t="s">
        <v>82</v>
      </c>
      <c r="C90" s="27" t="s">
        <v>108</v>
      </c>
      <c r="D90" s="42" t="s">
        <v>11</v>
      </c>
      <c r="E90" s="90">
        <v>232</v>
      </c>
      <c r="F90" s="90" t="s">
        <v>10</v>
      </c>
      <c r="G90" s="90" t="s">
        <v>10</v>
      </c>
      <c r="H90" s="91">
        <v>29</v>
      </c>
      <c r="I90" s="91" t="s">
        <v>10</v>
      </c>
      <c r="J90" s="42">
        <v>261</v>
      </c>
      <c r="K90" s="28">
        <v>2</v>
      </c>
    </row>
    <row r="91" spans="1:11" x14ac:dyDescent="0.25">
      <c r="A91" s="42" t="s">
        <v>282</v>
      </c>
      <c r="B91" s="27" t="s">
        <v>201</v>
      </c>
      <c r="C91" s="27" t="s">
        <v>188</v>
      </c>
      <c r="D91" s="42" t="s">
        <v>12</v>
      </c>
      <c r="E91" s="90">
        <v>175</v>
      </c>
      <c r="F91" s="90">
        <v>71</v>
      </c>
      <c r="G91" s="90" t="s">
        <v>10</v>
      </c>
      <c r="H91" s="91">
        <v>12</v>
      </c>
      <c r="I91" s="91" t="s">
        <v>10</v>
      </c>
      <c r="J91" s="42">
        <v>258</v>
      </c>
      <c r="K91" s="28">
        <v>3</v>
      </c>
    </row>
    <row r="92" spans="1:11" x14ac:dyDescent="0.25">
      <c r="A92" s="42" t="s">
        <v>312</v>
      </c>
      <c r="B92" s="27" t="s">
        <v>113</v>
      </c>
      <c r="C92" s="27" t="s">
        <v>108</v>
      </c>
      <c r="D92" s="42" t="s">
        <v>11</v>
      </c>
      <c r="E92" s="90">
        <v>141</v>
      </c>
      <c r="F92" s="90" t="s">
        <v>10</v>
      </c>
      <c r="G92" s="90" t="s">
        <v>10</v>
      </c>
      <c r="H92" s="91">
        <v>51</v>
      </c>
      <c r="I92" s="91">
        <v>45</v>
      </c>
      <c r="J92" s="42">
        <v>237</v>
      </c>
      <c r="K92" s="28">
        <v>3</v>
      </c>
    </row>
    <row r="93" spans="1:11" x14ac:dyDescent="0.25">
      <c r="A93" s="42" t="s">
        <v>313</v>
      </c>
      <c r="B93" s="27" t="s">
        <v>429</v>
      </c>
      <c r="C93" s="27" t="s">
        <v>237</v>
      </c>
      <c r="D93" s="42" t="s">
        <v>27</v>
      </c>
      <c r="E93" s="90">
        <v>162</v>
      </c>
      <c r="F93" s="90" t="s">
        <v>10</v>
      </c>
      <c r="G93" s="90" t="s">
        <v>10</v>
      </c>
      <c r="H93" s="91">
        <v>49</v>
      </c>
      <c r="I93" s="91">
        <v>26</v>
      </c>
      <c r="J93" s="42">
        <v>237</v>
      </c>
      <c r="K93" s="28">
        <v>3</v>
      </c>
    </row>
    <row r="94" spans="1:11" x14ac:dyDescent="0.25">
      <c r="A94" s="42" t="s">
        <v>314</v>
      </c>
      <c r="B94" s="27" t="s">
        <v>274</v>
      </c>
      <c r="C94" s="27" t="s">
        <v>268</v>
      </c>
      <c r="D94" s="42" t="s">
        <v>11</v>
      </c>
      <c r="E94" s="90">
        <v>111</v>
      </c>
      <c r="F94" s="90">
        <v>88</v>
      </c>
      <c r="G94" s="90" t="s">
        <v>10</v>
      </c>
      <c r="H94" s="91">
        <v>34</v>
      </c>
      <c r="I94" s="91" t="s">
        <v>10</v>
      </c>
      <c r="J94" s="42">
        <v>233</v>
      </c>
      <c r="K94" s="28">
        <v>3</v>
      </c>
    </row>
    <row r="95" spans="1:11" x14ac:dyDescent="0.25">
      <c r="A95" s="42" t="s">
        <v>315</v>
      </c>
      <c r="B95" s="27" t="s">
        <v>120</v>
      </c>
      <c r="C95" s="27" t="s">
        <v>128</v>
      </c>
      <c r="D95" s="42" t="s">
        <v>11</v>
      </c>
      <c r="E95" s="90">
        <v>126</v>
      </c>
      <c r="F95" s="90">
        <v>91</v>
      </c>
      <c r="G95" s="90" t="s">
        <v>10</v>
      </c>
      <c r="H95" s="91">
        <v>14</v>
      </c>
      <c r="I95" s="91" t="s">
        <v>10</v>
      </c>
      <c r="J95" s="42">
        <v>231</v>
      </c>
      <c r="K95" s="28">
        <v>3</v>
      </c>
    </row>
    <row r="96" spans="1:11" x14ac:dyDescent="0.25">
      <c r="A96" s="42" t="s">
        <v>316</v>
      </c>
      <c r="B96" s="27" t="s">
        <v>625</v>
      </c>
      <c r="C96" s="27" t="s">
        <v>623</v>
      </c>
      <c r="D96" s="42" t="s">
        <v>11</v>
      </c>
      <c r="E96" s="90">
        <v>130</v>
      </c>
      <c r="F96" s="90" t="s">
        <v>10</v>
      </c>
      <c r="G96" s="90" t="s">
        <v>10</v>
      </c>
      <c r="H96" s="91">
        <v>99</v>
      </c>
      <c r="I96" s="91" t="s">
        <v>10</v>
      </c>
      <c r="J96" s="42">
        <v>229</v>
      </c>
      <c r="K96" s="28">
        <v>2</v>
      </c>
    </row>
    <row r="97" spans="1:11" x14ac:dyDescent="0.25">
      <c r="A97" s="42" t="s">
        <v>317</v>
      </c>
      <c r="B97" s="27" t="s">
        <v>819</v>
      </c>
      <c r="C97" s="27" t="s">
        <v>246</v>
      </c>
      <c r="D97" s="42" t="s">
        <v>11</v>
      </c>
      <c r="E97" s="90">
        <v>220</v>
      </c>
      <c r="F97" s="90" t="s">
        <v>10</v>
      </c>
      <c r="G97" s="90" t="s">
        <v>10</v>
      </c>
      <c r="H97" s="91" t="s">
        <v>10</v>
      </c>
      <c r="I97" s="91" t="s">
        <v>10</v>
      </c>
      <c r="J97" s="42">
        <v>220</v>
      </c>
      <c r="K97" s="28">
        <v>1</v>
      </c>
    </row>
    <row r="98" spans="1:11" x14ac:dyDescent="0.25">
      <c r="A98" s="42" t="s">
        <v>318</v>
      </c>
      <c r="B98" s="27" t="s">
        <v>191</v>
      </c>
      <c r="C98" s="27" t="s">
        <v>188</v>
      </c>
      <c r="D98" s="42" t="s">
        <v>11</v>
      </c>
      <c r="E98" s="90" t="s">
        <v>10</v>
      </c>
      <c r="F98" s="90" t="s">
        <v>10</v>
      </c>
      <c r="G98" s="90" t="s">
        <v>10</v>
      </c>
      <c r="H98" s="91">
        <v>110</v>
      </c>
      <c r="I98" s="91">
        <v>109</v>
      </c>
      <c r="J98" s="42">
        <v>219</v>
      </c>
      <c r="K98" s="28">
        <v>2</v>
      </c>
    </row>
    <row r="99" spans="1:11" x14ac:dyDescent="0.25">
      <c r="A99" s="42" t="s">
        <v>319</v>
      </c>
      <c r="B99" s="27" t="s">
        <v>277</v>
      </c>
      <c r="C99" s="27" t="s">
        <v>286</v>
      </c>
      <c r="D99" s="42" t="s">
        <v>27</v>
      </c>
      <c r="E99" s="90">
        <v>87</v>
      </c>
      <c r="F99" s="90">
        <v>72</v>
      </c>
      <c r="G99" s="90" t="s">
        <v>10</v>
      </c>
      <c r="H99" s="91">
        <v>32</v>
      </c>
      <c r="I99" s="91">
        <v>28</v>
      </c>
      <c r="J99" s="42">
        <v>219</v>
      </c>
      <c r="K99" s="28">
        <v>4</v>
      </c>
    </row>
    <row r="100" spans="1:11" x14ac:dyDescent="0.25">
      <c r="A100" s="42" t="s">
        <v>320</v>
      </c>
      <c r="B100" s="27" t="s">
        <v>276</v>
      </c>
      <c r="C100" s="27" t="s">
        <v>128</v>
      </c>
      <c r="D100" s="42" t="s">
        <v>34</v>
      </c>
      <c r="E100" s="90">
        <v>64</v>
      </c>
      <c r="F100" s="90">
        <v>63</v>
      </c>
      <c r="G100" s="90">
        <v>-1</v>
      </c>
      <c r="H100" s="91">
        <v>49</v>
      </c>
      <c r="I100" s="91">
        <v>36</v>
      </c>
      <c r="J100" s="42">
        <v>211</v>
      </c>
      <c r="K100" s="28">
        <v>4</v>
      </c>
    </row>
    <row r="101" spans="1:11" x14ac:dyDescent="0.25">
      <c r="A101" s="42" t="s">
        <v>321</v>
      </c>
      <c r="B101" s="27" t="s">
        <v>629</v>
      </c>
      <c r="C101" s="27" t="s">
        <v>623</v>
      </c>
      <c r="D101" s="42" t="s">
        <v>11</v>
      </c>
      <c r="E101" s="90">
        <v>142</v>
      </c>
      <c r="F101" s="90" t="s">
        <v>10</v>
      </c>
      <c r="G101" s="90" t="s">
        <v>10</v>
      </c>
      <c r="H101" s="91">
        <v>65</v>
      </c>
      <c r="I101" s="91" t="s">
        <v>10</v>
      </c>
      <c r="J101" s="42">
        <v>207</v>
      </c>
      <c r="K101" s="28">
        <v>2</v>
      </c>
    </row>
    <row r="102" spans="1:11" x14ac:dyDescent="0.25">
      <c r="A102" s="42" t="s">
        <v>322</v>
      </c>
      <c r="B102" s="27" t="s">
        <v>200</v>
      </c>
      <c r="C102" s="27" t="s">
        <v>188</v>
      </c>
      <c r="D102" s="42" t="s">
        <v>11</v>
      </c>
      <c r="E102" s="90">
        <v>113</v>
      </c>
      <c r="F102" s="90" t="s">
        <v>10</v>
      </c>
      <c r="G102" s="90" t="s">
        <v>10</v>
      </c>
      <c r="H102" s="91">
        <v>48</v>
      </c>
      <c r="I102" s="91">
        <v>46</v>
      </c>
      <c r="J102" s="42">
        <v>207</v>
      </c>
      <c r="K102" s="28">
        <v>3</v>
      </c>
    </row>
    <row r="103" spans="1:11" x14ac:dyDescent="0.25">
      <c r="A103" s="42" t="s">
        <v>323</v>
      </c>
      <c r="B103" s="27" t="s">
        <v>820</v>
      </c>
      <c r="C103" s="27" t="s">
        <v>237</v>
      </c>
      <c r="D103" s="42" t="s">
        <v>11</v>
      </c>
      <c r="E103" s="90">
        <v>195</v>
      </c>
      <c r="F103" s="90" t="s">
        <v>10</v>
      </c>
      <c r="G103" s="90" t="s">
        <v>10</v>
      </c>
      <c r="H103" s="91" t="s">
        <v>10</v>
      </c>
      <c r="I103" s="91" t="s">
        <v>10</v>
      </c>
      <c r="J103" s="42">
        <v>195</v>
      </c>
      <c r="K103" s="28">
        <v>1</v>
      </c>
    </row>
    <row r="104" spans="1:11" x14ac:dyDescent="0.25">
      <c r="A104" s="42" t="s">
        <v>324</v>
      </c>
      <c r="B104" s="27" t="s">
        <v>461</v>
      </c>
      <c r="C104" s="27" t="s">
        <v>233</v>
      </c>
      <c r="D104" s="42" t="s">
        <v>11</v>
      </c>
      <c r="E104" s="90">
        <v>194</v>
      </c>
      <c r="F104" s="90" t="s">
        <v>10</v>
      </c>
      <c r="G104" s="90" t="s">
        <v>10</v>
      </c>
      <c r="H104" s="91" t="s">
        <v>10</v>
      </c>
      <c r="I104" s="91" t="s">
        <v>10</v>
      </c>
      <c r="J104" s="42">
        <v>194</v>
      </c>
      <c r="K104" s="28">
        <v>1</v>
      </c>
    </row>
    <row r="105" spans="1:11" x14ac:dyDescent="0.25">
      <c r="A105" s="42" t="s">
        <v>325</v>
      </c>
      <c r="B105" s="27" t="s">
        <v>796</v>
      </c>
      <c r="C105" s="27" t="s">
        <v>797</v>
      </c>
      <c r="D105" s="42" t="s">
        <v>11</v>
      </c>
      <c r="E105" s="90">
        <v>115</v>
      </c>
      <c r="F105" s="90" t="s">
        <v>10</v>
      </c>
      <c r="G105" s="90" t="s">
        <v>10</v>
      </c>
      <c r="H105" s="91">
        <v>73</v>
      </c>
      <c r="I105" s="91" t="s">
        <v>10</v>
      </c>
      <c r="J105" s="42">
        <v>188</v>
      </c>
      <c r="K105" s="28">
        <v>2</v>
      </c>
    </row>
    <row r="106" spans="1:11" x14ac:dyDescent="0.25">
      <c r="A106" s="42" t="s">
        <v>326</v>
      </c>
      <c r="B106" s="27" t="s">
        <v>513</v>
      </c>
      <c r="C106" s="27" t="s">
        <v>512</v>
      </c>
      <c r="D106" s="42" t="s">
        <v>12</v>
      </c>
      <c r="E106" s="90">
        <v>182</v>
      </c>
      <c r="F106" s="90" t="s">
        <v>10</v>
      </c>
      <c r="G106" s="90" t="s">
        <v>10</v>
      </c>
      <c r="H106" s="91">
        <v>3</v>
      </c>
      <c r="I106" s="91" t="s">
        <v>10</v>
      </c>
      <c r="J106" s="42">
        <v>185</v>
      </c>
      <c r="K106" s="28">
        <v>2</v>
      </c>
    </row>
    <row r="107" spans="1:11" x14ac:dyDescent="0.25">
      <c r="A107" s="42" t="s">
        <v>327</v>
      </c>
      <c r="B107" s="27" t="s">
        <v>628</v>
      </c>
      <c r="C107" s="27" t="s">
        <v>623</v>
      </c>
      <c r="D107" s="42" t="s">
        <v>11</v>
      </c>
      <c r="E107" s="90">
        <v>101</v>
      </c>
      <c r="F107" s="90" t="s">
        <v>10</v>
      </c>
      <c r="G107" s="90" t="s">
        <v>10</v>
      </c>
      <c r="H107" s="91">
        <v>72</v>
      </c>
      <c r="I107" s="91" t="s">
        <v>10</v>
      </c>
      <c r="J107" s="42">
        <v>173</v>
      </c>
      <c r="K107" s="28">
        <v>2</v>
      </c>
    </row>
    <row r="108" spans="1:11" x14ac:dyDescent="0.25">
      <c r="A108" s="42" t="s">
        <v>328</v>
      </c>
      <c r="B108" s="27" t="s">
        <v>68</v>
      </c>
      <c r="C108" s="27" t="s">
        <v>61</v>
      </c>
      <c r="D108" s="42" t="s">
        <v>35</v>
      </c>
      <c r="E108" s="90">
        <v>71</v>
      </c>
      <c r="F108" s="90" t="s">
        <v>10</v>
      </c>
      <c r="G108" s="90" t="s">
        <v>10</v>
      </c>
      <c r="H108" s="91">
        <v>56</v>
      </c>
      <c r="I108" s="91">
        <v>43</v>
      </c>
      <c r="J108" s="42">
        <v>170</v>
      </c>
      <c r="K108" s="28">
        <v>3</v>
      </c>
    </row>
    <row r="109" spans="1:11" x14ac:dyDescent="0.25">
      <c r="A109" s="42" t="s">
        <v>329</v>
      </c>
      <c r="B109" s="27" t="s">
        <v>821</v>
      </c>
      <c r="C109" s="27" t="s">
        <v>241</v>
      </c>
      <c r="D109" s="42" t="s">
        <v>11</v>
      </c>
      <c r="E109" s="90">
        <v>166</v>
      </c>
      <c r="F109" s="90" t="s">
        <v>10</v>
      </c>
      <c r="G109" s="90" t="s">
        <v>10</v>
      </c>
      <c r="H109" s="91" t="s">
        <v>10</v>
      </c>
      <c r="I109" s="91" t="s">
        <v>10</v>
      </c>
      <c r="J109" s="42">
        <v>166</v>
      </c>
      <c r="K109" s="28">
        <v>1</v>
      </c>
    </row>
    <row r="110" spans="1:11" x14ac:dyDescent="0.25">
      <c r="A110" s="42" t="s">
        <v>330</v>
      </c>
      <c r="B110" s="27" t="s">
        <v>636</v>
      </c>
      <c r="C110" s="27" t="s">
        <v>619</v>
      </c>
      <c r="D110" s="42" t="s">
        <v>11</v>
      </c>
      <c r="E110" s="90">
        <v>132</v>
      </c>
      <c r="F110" s="90" t="s">
        <v>10</v>
      </c>
      <c r="G110" s="90" t="s">
        <v>10</v>
      </c>
      <c r="H110" s="91">
        <v>33</v>
      </c>
      <c r="I110" s="91" t="s">
        <v>10</v>
      </c>
      <c r="J110" s="42">
        <v>165</v>
      </c>
      <c r="K110" s="28">
        <v>2</v>
      </c>
    </row>
    <row r="111" spans="1:11" x14ac:dyDescent="0.25">
      <c r="A111" s="42" t="s">
        <v>331</v>
      </c>
      <c r="B111" s="27" t="s">
        <v>462</v>
      </c>
      <c r="C111" s="27" t="s">
        <v>470</v>
      </c>
      <c r="D111" s="42" t="s">
        <v>11</v>
      </c>
      <c r="E111" s="90">
        <v>162</v>
      </c>
      <c r="F111" s="90" t="s">
        <v>10</v>
      </c>
      <c r="G111" s="90" t="s">
        <v>10</v>
      </c>
      <c r="H111" s="91" t="s">
        <v>10</v>
      </c>
      <c r="I111" s="91" t="s">
        <v>10</v>
      </c>
      <c r="J111" s="42">
        <v>162</v>
      </c>
      <c r="K111" s="28">
        <v>1</v>
      </c>
    </row>
    <row r="112" spans="1:11" x14ac:dyDescent="0.25">
      <c r="A112" s="42" t="s">
        <v>332</v>
      </c>
      <c r="B112" s="27" t="s">
        <v>126</v>
      </c>
      <c r="C112" s="27" t="s">
        <v>128</v>
      </c>
      <c r="D112" s="42" t="s">
        <v>35</v>
      </c>
      <c r="E112" s="90">
        <v>78</v>
      </c>
      <c r="F112" s="90" t="s">
        <v>10</v>
      </c>
      <c r="G112" s="90" t="s">
        <v>10</v>
      </c>
      <c r="H112" s="91">
        <v>46</v>
      </c>
      <c r="I112" s="91">
        <v>36</v>
      </c>
      <c r="J112" s="42">
        <v>160</v>
      </c>
      <c r="K112" s="28">
        <v>3</v>
      </c>
    </row>
    <row r="113" spans="1:11" x14ac:dyDescent="0.25">
      <c r="A113" s="42" t="s">
        <v>333</v>
      </c>
      <c r="B113" s="27" t="s">
        <v>299</v>
      </c>
      <c r="C113" s="27" t="s">
        <v>300</v>
      </c>
      <c r="D113" s="42" t="s">
        <v>35</v>
      </c>
      <c r="E113" s="90">
        <v>97</v>
      </c>
      <c r="F113" s="90" t="s">
        <v>10</v>
      </c>
      <c r="G113" s="90" t="s">
        <v>10</v>
      </c>
      <c r="H113" s="91">
        <v>43</v>
      </c>
      <c r="I113" s="91">
        <v>18</v>
      </c>
      <c r="J113" s="42">
        <v>158</v>
      </c>
      <c r="K113" s="28">
        <v>3</v>
      </c>
    </row>
    <row r="114" spans="1:11" x14ac:dyDescent="0.25">
      <c r="A114" s="42" t="s">
        <v>334</v>
      </c>
      <c r="B114" s="27" t="s">
        <v>405</v>
      </c>
      <c r="C114" s="27" t="s">
        <v>128</v>
      </c>
      <c r="D114" s="42" t="s">
        <v>35</v>
      </c>
      <c r="E114" s="90">
        <v>95</v>
      </c>
      <c r="F114" s="90" t="s">
        <v>10</v>
      </c>
      <c r="G114" s="90" t="s">
        <v>10</v>
      </c>
      <c r="H114" s="91">
        <v>33</v>
      </c>
      <c r="I114" s="91">
        <v>28</v>
      </c>
      <c r="J114" s="42">
        <v>156</v>
      </c>
      <c r="K114" s="28">
        <v>3</v>
      </c>
    </row>
    <row r="115" spans="1:11" x14ac:dyDescent="0.25">
      <c r="A115" s="42" t="s">
        <v>335</v>
      </c>
      <c r="B115" s="27" t="s">
        <v>822</v>
      </c>
      <c r="C115" s="27" t="s">
        <v>241</v>
      </c>
      <c r="D115" s="42" t="s">
        <v>11</v>
      </c>
      <c r="E115" s="90">
        <v>154</v>
      </c>
      <c r="F115" s="90" t="s">
        <v>10</v>
      </c>
      <c r="G115" s="90" t="s">
        <v>10</v>
      </c>
      <c r="H115" s="91" t="s">
        <v>10</v>
      </c>
      <c r="I115" s="91" t="s">
        <v>10</v>
      </c>
      <c r="J115" s="42">
        <v>154</v>
      </c>
      <c r="K115" s="28">
        <v>1</v>
      </c>
    </row>
    <row r="116" spans="1:11" x14ac:dyDescent="0.25">
      <c r="A116" s="42" t="s">
        <v>336</v>
      </c>
      <c r="B116" s="27" t="s">
        <v>823</v>
      </c>
      <c r="C116" s="27" t="s">
        <v>470</v>
      </c>
      <c r="D116" s="42" t="s">
        <v>11</v>
      </c>
      <c r="E116" s="90">
        <v>148</v>
      </c>
      <c r="F116" s="90" t="s">
        <v>10</v>
      </c>
      <c r="G116" s="90" t="s">
        <v>10</v>
      </c>
      <c r="H116" s="91" t="s">
        <v>10</v>
      </c>
      <c r="I116" s="91" t="s">
        <v>10</v>
      </c>
      <c r="J116" s="42">
        <v>148</v>
      </c>
      <c r="K116" s="28">
        <v>1</v>
      </c>
    </row>
    <row r="117" spans="1:11" x14ac:dyDescent="0.25">
      <c r="A117" s="42" t="s">
        <v>337</v>
      </c>
      <c r="B117" s="27" t="s">
        <v>511</v>
      </c>
      <c r="C117" s="27" t="s">
        <v>512</v>
      </c>
      <c r="D117" s="42" t="s">
        <v>11</v>
      </c>
      <c r="E117" s="90">
        <v>137</v>
      </c>
      <c r="F117" s="90" t="s">
        <v>10</v>
      </c>
      <c r="G117" s="90" t="s">
        <v>10</v>
      </c>
      <c r="H117" s="91">
        <v>5</v>
      </c>
      <c r="I117" s="91" t="s">
        <v>10</v>
      </c>
      <c r="J117" s="42">
        <v>142</v>
      </c>
      <c r="K117" s="28">
        <v>2</v>
      </c>
    </row>
    <row r="118" spans="1:11" x14ac:dyDescent="0.25">
      <c r="A118" s="42" t="s">
        <v>338</v>
      </c>
      <c r="B118" s="27" t="s">
        <v>283</v>
      </c>
      <c r="C118" s="27" t="s">
        <v>268</v>
      </c>
      <c r="D118" s="42" t="s">
        <v>35</v>
      </c>
      <c r="E118" s="90">
        <v>61</v>
      </c>
      <c r="F118" s="90">
        <v>56</v>
      </c>
      <c r="G118" s="90" t="s">
        <v>10</v>
      </c>
      <c r="H118" s="91">
        <v>22</v>
      </c>
      <c r="I118" s="91" t="s">
        <v>10</v>
      </c>
      <c r="J118" s="42">
        <v>139</v>
      </c>
      <c r="K118" s="28">
        <v>3</v>
      </c>
    </row>
    <row r="119" spans="1:11" x14ac:dyDescent="0.25">
      <c r="A119" s="42" t="s">
        <v>339</v>
      </c>
      <c r="B119" s="27" t="s">
        <v>202</v>
      </c>
      <c r="C119" s="27" t="s">
        <v>188</v>
      </c>
      <c r="D119" s="42" t="s">
        <v>11</v>
      </c>
      <c r="E119" s="90">
        <v>94</v>
      </c>
      <c r="F119" s="90" t="s">
        <v>10</v>
      </c>
      <c r="G119" s="90" t="s">
        <v>10</v>
      </c>
      <c r="H119" s="91">
        <v>33</v>
      </c>
      <c r="I119" s="91">
        <v>11</v>
      </c>
      <c r="J119" s="42">
        <v>138</v>
      </c>
      <c r="K119" s="28">
        <v>3</v>
      </c>
    </row>
    <row r="120" spans="1:11" x14ac:dyDescent="0.25">
      <c r="A120" s="42" t="s">
        <v>340</v>
      </c>
      <c r="B120" s="27" t="s">
        <v>199</v>
      </c>
      <c r="C120" s="27" t="s">
        <v>193</v>
      </c>
      <c r="D120" s="42" t="s">
        <v>34</v>
      </c>
      <c r="E120" s="90">
        <v>96</v>
      </c>
      <c r="F120" s="90" t="s">
        <v>10</v>
      </c>
      <c r="G120" s="90" t="s">
        <v>10</v>
      </c>
      <c r="H120" s="91">
        <v>27</v>
      </c>
      <c r="I120" s="91">
        <v>14</v>
      </c>
      <c r="J120" s="42">
        <v>137</v>
      </c>
      <c r="K120" s="28">
        <v>3</v>
      </c>
    </row>
    <row r="121" spans="1:11" x14ac:dyDescent="0.25">
      <c r="A121" s="42" t="s">
        <v>341</v>
      </c>
      <c r="B121" s="27" t="s">
        <v>747</v>
      </c>
      <c r="C121" s="27" t="s">
        <v>619</v>
      </c>
      <c r="D121" s="42" t="s">
        <v>11</v>
      </c>
      <c r="E121" s="90">
        <v>136</v>
      </c>
      <c r="F121" s="90" t="s">
        <v>10</v>
      </c>
      <c r="G121" s="90" t="s">
        <v>10</v>
      </c>
      <c r="H121" s="91" t="s">
        <v>10</v>
      </c>
      <c r="I121" s="91" t="s">
        <v>10</v>
      </c>
      <c r="J121" s="42">
        <v>136</v>
      </c>
      <c r="K121" s="28">
        <v>1</v>
      </c>
    </row>
    <row r="122" spans="1:11" x14ac:dyDescent="0.25">
      <c r="A122" s="42" t="s">
        <v>342</v>
      </c>
      <c r="B122" s="27" t="s">
        <v>187</v>
      </c>
      <c r="C122" s="27" t="s">
        <v>188</v>
      </c>
      <c r="D122" s="42" t="s">
        <v>11</v>
      </c>
      <c r="E122" s="90" t="s">
        <v>10</v>
      </c>
      <c r="F122" s="90" t="s">
        <v>10</v>
      </c>
      <c r="G122" s="90" t="s">
        <v>10</v>
      </c>
      <c r="H122" s="91">
        <v>92</v>
      </c>
      <c r="I122" s="91">
        <v>44</v>
      </c>
      <c r="J122" s="42">
        <v>136</v>
      </c>
      <c r="K122" s="28">
        <v>2</v>
      </c>
    </row>
    <row r="123" spans="1:11" x14ac:dyDescent="0.25">
      <c r="A123" s="42" t="s">
        <v>343</v>
      </c>
      <c r="B123" s="27" t="s">
        <v>275</v>
      </c>
      <c r="C123" s="27" t="s">
        <v>128</v>
      </c>
      <c r="D123" s="42" t="s">
        <v>34</v>
      </c>
      <c r="E123" s="90">
        <v>82</v>
      </c>
      <c r="F123" s="90">
        <v>-1</v>
      </c>
      <c r="G123" s="90" t="s">
        <v>10</v>
      </c>
      <c r="H123" s="91">
        <v>42</v>
      </c>
      <c r="I123" s="91">
        <v>12</v>
      </c>
      <c r="J123" s="42">
        <v>135</v>
      </c>
      <c r="K123" s="28">
        <v>3</v>
      </c>
    </row>
    <row r="124" spans="1:11" x14ac:dyDescent="0.25">
      <c r="A124" s="42" t="s">
        <v>344</v>
      </c>
      <c r="B124" s="27" t="s">
        <v>748</v>
      </c>
      <c r="C124" s="27" t="s">
        <v>623</v>
      </c>
      <c r="D124" s="42" t="s">
        <v>11</v>
      </c>
      <c r="E124" s="90">
        <v>134</v>
      </c>
      <c r="F124" s="90" t="s">
        <v>10</v>
      </c>
      <c r="G124" s="90" t="s">
        <v>10</v>
      </c>
      <c r="H124" s="91" t="s">
        <v>10</v>
      </c>
      <c r="I124" s="91" t="s">
        <v>10</v>
      </c>
      <c r="J124" s="42">
        <v>134</v>
      </c>
      <c r="K124" s="28">
        <v>1</v>
      </c>
    </row>
    <row r="125" spans="1:11" x14ac:dyDescent="0.25">
      <c r="A125" s="42" t="s">
        <v>345</v>
      </c>
      <c r="B125" s="27" t="s">
        <v>637</v>
      </c>
      <c r="C125" s="27" t="s">
        <v>109</v>
      </c>
      <c r="D125" s="42" t="s">
        <v>27</v>
      </c>
      <c r="E125" s="90">
        <v>101</v>
      </c>
      <c r="F125" s="90" t="s">
        <v>10</v>
      </c>
      <c r="G125" s="90" t="s">
        <v>10</v>
      </c>
      <c r="H125" s="91">
        <v>33</v>
      </c>
      <c r="I125" s="91" t="s">
        <v>10</v>
      </c>
      <c r="J125" s="42">
        <v>134</v>
      </c>
      <c r="K125" s="28">
        <v>2</v>
      </c>
    </row>
    <row r="126" spans="1:11" x14ac:dyDescent="0.25">
      <c r="A126" s="42" t="s">
        <v>346</v>
      </c>
      <c r="B126" s="27" t="s">
        <v>96</v>
      </c>
      <c r="C126" s="27" t="s">
        <v>110</v>
      </c>
      <c r="D126" s="42" t="s">
        <v>11</v>
      </c>
      <c r="E126" s="90">
        <v>79</v>
      </c>
      <c r="F126" s="90" t="s">
        <v>10</v>
      </c>
      <c r="G126" s="90" t="s">
        <v>10</v>
      </c>
      <c r="H126" s="91">
        <v>42</v>
      </c>
      <c r="I126" s="91">
        <v>12</v>
      </c>
      <c r="J126" s="42">
        <v>133</v>
      </c>
      <c r="K126" s="28">
        <v>3</v>
      </c>
    </row>
    <row r="127" spans="1:11" x14ac:dyDescent="0.25">
      <c r="A127" s="42" t="s">
        <v>347</v>
      </c>
      <c r="B127" s="27" t="s">
        <v>837</v>
      </c>
      <c r="C127" s="27" t="s">
        <v>233</v>
      </c>
      <c r="D127" s="42" t="s">
        <v>11</v>
      </c>
      <c r="E127" s="90" t="s">
        <v>10</v>
      </c>
      <c r="F127" s="90" t="s">
        <v>10</v>
      </c>
      <c r="G127" s="90" t="s">
        <v>10</v>
      </c>
      <c r="H127" s="91">
        <v>130</v>
      </c>
      <c r="I127" s="91" t="s">
        <v>10</v>
      </c>
      <c r="J127" s="42">
        <v>130</v>
      </c>
      <c r="K127" s="28">
        <v>1</v>
      </c>
    </row>
    <row r="128" spans="1:11" x14ac:dyDescent="0.25">
      <c r="A128" s="42" t="s">
        <v>348</v>
      </c>
      <c r="B128" s="27" t="s">
        <v>818</v>
      </c>
      <c r="C128" s="27" t="s">
        <v>812</v>
      </c>
      <c r="D128" s="42" t="s">
        <v>11</v>
      </c>
      <c r="E128" s="90">
        <v>127</v>
      </c>
      <c r="F128" s="90" t="s">
        <v>10</v>
      </c>
      <c r="G128" s="90" t="s">
        <v>10</v>
      </c>
      <c r="H128" s="91">
        <v>1</v>
      </c>
      <c r="I128" s="91" t="s">
        <v>10</v>
      </c>
      <c r="J128" s="42">
        <v>128</v>
      </c>
      <c r="K128" s="28">
        <v>2</v>
      </c>
    </row>
    <row r="129" spans="1:11" x14ac:dyDescent="0.25">
      <c r="A129" s="42" t="s">
        <v>349</v>
      </c>
      <c r="B129" s="27" t="s">
        <v>622</v>
      </c>
      <c r="C129" s="27" t="s">
        <v>623</v>
      </c>
      <c r="D129" s="42" t="s">
        <v>11</v>
      </c>
      <c r="E129" s="90" t="s">
        <v>10</v>
      </c>
      <c r="F129" s="90" t="s">
        <v>10</v>
      </c>
      <c r="G129" s="90" t="s">
        <v>10</v>
      </c>
      <c r="H129" s="91">
        <v>126</v>
      </c>
      <c r="I129" s="91" t="s">
        <v>10</v>
      </c>
      <c r="J129" s="42">
        <v>126</v>
      </c>
      <c r="K129" s="28">
        <v>1</v>
      </c>
    </row>
    <row r="130" spans="1:11" x14ac:dyDescent="0.25">
      <c r="A130" s="42" t="s">
        <v>350</v>
      </c>
      <c r="B130" s="27" t="s">
        <v>76</v>
      </c>
      <c r="C130" s="27" t="s">
        <v>74</v>
      </c>
      <c r="D130" s="42" t="s">
        <v>35</v>
      </c>
      <c r="E130" s="90">
        <v>67</v>
      </c>
      <c r="F130" s="90" t="s">
        <v>10</v>
      </c>
      <c r="G130" s="90" t="s">
        <v>10</v>
      </c>
      <c r="H130" s="91">
        <v>36</v>
      </c>
      <c r="I130" s="91">
        <v>23</v>
      </c>
      <c r="J130" s="42">
        <v>126</v>
      </c>
      <c r="K130" s="28">
        <v>3</v>
      </c>
    </row>
    <row r="131" spans="1:11" x14ac:dyDescent="0.25">
      <c r="A131" s="42" t="s">
        <v>351</v>
      </c>
      <c r="B131" s="27" t="s">
        <v>121</v>
      </c>
      <c r="C131" s="27" t="s">
        <v>128</v>
      </c>
      <c r="D131" s="42" t="s">
        <v>35</v>
      </c>
      <c r="E131" s="90">
        <v>109</v>
      </c>
      <c r="F131" s="90" t="s">
        <v>10</v>
      </c>
      <c r="G131" s="90" t="s">
        <v>10</v>
      </c>
      <c r="H131" s="91">
        <v>12</v>
      </c>
      <c r="I131" s="91" t="s">
        <v>10</v>
      </c>
      <c r="J131" s="42">
        <v>121</v>
      </c>
      <c r="K131" s="28">
        <v>2</v>
      </c>
    </row>
    <row r="132" spans="1:11" x14ac:dyDescent="0.25">
      <c r="A132" s="42" t="s">
        <v>352</v>
      </c>
      <c r="B132" s="27" t="s">
        <v>295</v>
      </c>
      <c r="C132" s="27" t="s">
        <v>294</v>
      </c>
      <c r="D132" s="42" t="s">
        <v>34</v>
      </c>
      <c r="E132" s="90">
        <v>57</v>
      </c>
      <c r="F132" s="90" t="s">
        <v>10</v>
      </c>
      <c r="G132" s="90" t="s">
        <v>10</v>
      </c>
      <c r="H132" s="91">
        <v>36</v>
      </c>
      <c r="I132" s="91">
        <v>28</v>
      </c>
      <c r="J132" s="42">
        <v>121</v>
      </c>
      <c r="K132" s="28">
        <v>3</v>
      </c>
    </row>
    <row r="133" spans="1:11" x14ac:dyDescent="0.25">
      <c r="A133" s="42" t="s">
        <v>353</v>
      </c>
      <c r="B133" s="27" t="s">
        <v>432</v>
      </c>
      <c r="C133" s="27" t="s">
        <v>300</v>
      </c>
      <c r="D133" s="42" t="s">
        <v>35</v>
      </c>
      <c r="E133" s="90">
        <v>77</v>
      </c>
      <c r="F133" s="90" t="s">
        <v>10</v>
      </c>
      <c r="G133" s="90" t="s">
        <v>10</v>
      </c>
      <c r="H133" s="91">
        <v>30</v>
      </c>
      <c r="I133" s="91">
        <v>14</v>
      </c>
      <c r="J133" s="42">
        <v>121</v>
      </c>
      <c r="K133" s="28">
        <v>3</v>
      </c>
    </row>
    <row r="134" spans="1:11" x14ac:dyDescent="0.25">
      <c r="A134" s="42" t="s">
        <v>354</v>
      </c>
      <c r="B134" s="27" t="s">
        <v>824</v>
      </c>
      <c r="C134" s="27" t="s">
        <v>241</v>
      </c>
      <c r="D134" s="42" t="s">
        <v>11</v>
      </c>
      <c r="E134" s="90">
        <v>113</v>
      </c>
      <c r="F134" s="90" t="s">
        <v>10</v>
      </c>
      <c r="G134" s="90" t="s">
        <v>10</v>
      </c>
      <c r="H134" s="91" t="s">
        <v>10</v>
      </c>
      <c r="I134" s="91" t="s">
        <v>10</v>
      </c>
      <c r="J134" s="42">
        <v>113</v>
      </c>
      <c r="K134" s="28">
        <v>1</v>
      </c>
    </row>
    <row r="135" spans="1:11" x14ac:dyDescent="0.25">
      <c r="A135" s="42" t="s">
        <v>355</v>
      </c>
      <c r="B135" s="27" t="s">
        <v>806</v>
      </c>
      <c r="C135" s="27" t="s">
        <v>805</v>
      </c>
      <c r="D135" s="42" t="s">
        <v>12</v>
      </c>
      <c r="E135" s="90">
        <v>85</v>
      </c>
      <c r="F135" s="90" t="s">
        <v>10</v>
      </c>
      <c r="G135" s="90" t="s">
        <v>10</v>
      </c>
      <c r="H135" s="91">
        <v>23</v>
      </c>
      <c r="I135" s="91" t="s">
        <v>10</v>
      </c>
      <c r="J135" s="42">
        <v>108</v>
      </c>
      <c r="K135" s="28">
        <v>2</v>
      </c>
    </row>
    <row r="136" spans="1:11" x14ac:dyDescent="0.25">
      <c r="A136" s="42" t="s">
        <v>356</v>
      </c>
      <c r="B136" s="27" t="s">
        <v>825</v>
      </c>
      <c r="C136" s="27" t="s">
        <v>826</v>
      </c>
      <c r="D136" s="42" t="s">
        <v>12</v>
      </c>
      <c r="E136" s="90">
        <v>103</v>
      </c>
      <c r="F136" s="90" t="s">
        <v>10</v>
      </c>
      <c r="G136" s="90" t="s">
        <v>10</v>
      </c>
      <c r="H136" s="91" t="s">
        <v>10</v>
      </c>
      <c r="I136" s="91" t="s">
        <v>10</v>
      </c>
      <c r="J136" s="42">
        <v>103</v>
      </c>
      <c r="K136" s="28">
        <v>1</v>
      </c>
    </row>
    <row r="137" spans="1:11" x14ac:dyDescent="0.25">
      <c r="A137" s="42" t="s">
        <v>357</v>
      </c>
      <c r="B137" s="27" t="s">
        <v>428</v>
      </c>
      <c r="C137" s="27" t="s">
        <v>294</v>
      </c>
      <c r="D137" s="42" t="s">
        <v>12</v>
      </c>
      <c r="E137" s="90" t="s">
        <v>10</v>
      </c>
      <c r="F137" s="90" t="s">
        <v>10</v>
      </c>
      <c r="G137" s="90" t="s">
        <v>10</v>
      </c>
      <c r="H137" s="91">
        <v>52</v>
      </c>
      <c r="I137" s="91">
        <v>48</v>
      </c>
      <c r="J137" s="42">
        <v>100</v>
      </c>
      <c r="K137" s="28">
        <v>2</v>
      </c>
    </row>
    <row r="138" spans="1:11" x14ac:dyDescent="0.25">
      <c r="A138" s="42" t="s">
        <v>358</v>
      </c>
      <c r="B138" s="27" t="s">
        <v>434</v>
      </c>
      <c r="C138" s="27" t="s">
        <v>74</v>
      </c>
      <c r="D138" s="42" t="s">
        <v>35</v>
      </c>
      <c r="E138" s="90">
        <v>63</v>
      </c>
      <c r="F138" s="90" t="s">
        <v>10</v>
      </c>
      <c r="G138" s="90" t="s">
        <v>10</v>
      </c>
      <c r="H138" s="91">
        <v>31</v>
      </c>
      <c r="I138" s="91">
        <v>6</v>
      </c>
      <c r="J138" s="42">
        <v>100</v>
      </c>
      <c r="K138" s="28">
        <v>3</v>
      </c>
    </row>
    <row r="139" spans="1:11" x14ac:dyDescent="0.25">
      <c r="A139" s="42" t="s">
        <v>359</v>
      </c>
      <c r="B139" s="27" t="s">
        <v>857</v>
      </c>
      <c r="C139" s="27" t="s">
        <v>530</v>
      </c>
      <c r="D139" s="42" t="s">
        <v>34</v>
      </c>
      <c r="E139" s="90" t="s">
        <v>10</v>
      </c>
      <c r="F139" s="90" t="s">
        <v>10</v>
      </c>
      <c r="G139" s="90" t="s">
        <v>10</v>
      </c>
      <c r="H139" s="91">
        <v>99</v>
      </c>
      <c r="I139" s="91" t="s">
        <v>10</v>
      </c>
      <c r="J139" s="42">
        <v>99</v>
      </c>
      <c r="K139" s="28">
        <v>1</v>
      </c>
    </row>
    <row r="140" spans="1:11" x14ac:dyDescent="0.25">
      <c r="A140" s="42" t="s">
        <v>360</v>
      </c>
      <c r="B140" s="27" t="s">
        <v>399</v>
      </c>
      <c r="C140" s="27" t="s">
        <v>268</v>
      </c>
      <c r="D140" s="42" t="s">
        <v>12</v>
      </c>
      <c r="E140" s="90" t="s">
        <v>10</v>
      </c>
      <c r="F140" s="90" t="s">
        <v>10</v>
      </c>
      <c r="G140" s="90" t="s">
        <v>10</v>
      </c>
      <c r="H140" s="91">
        <v>98</v>
      </c>
      <c r="I140" s="91" t="s">
        <v>10</v>
      </c>
      <c r="J140" s="42">
        <v>98</v>
      </c>
      <c r="K140" s="28">
        <v>1</v>
      </c>
    </row>
    <row r="141" spans="1:11" x14ac:dyDescent="0.25">
      <c r="A141" s="42" t="s">
        <v>361</v>
      </c>
      <c r="B141" s="27" t="s">
        <v>302</v>
      </c>
      <c r="C141" s="27" t="s">
        <v>61</v>
      </c>
      <c r="D141" s="42" t="s">
        <v>35</v>
      </c>
      <c r="E141" s="90">
        <v>61</v>
      </c>
      <c r="F141" s="90" t="s">
        <v>10</v>
      </c>
      <c r="G141" s="90" t="s">
        <v>10</v>
      </c>
      <c r="H141" s="91">
        <v>24</v>
      </c>
      <c r="I141" s="91">
        <v>12</v>
      </c>
      <c r="J141" s="42">
        <v>97</v>
      </c>
      <c r="K141" s="28">
        <v>3</v>
      </c>
    </row>
    <row r="142" spans="1:11" x14ac:dyDescent="0.25">
      <c r="A142" s="42" t="s">
        <v>362</v>
      </c>
      <c r="B142" s="27" t="s">
        <v>290</v>
      </c>
      <c r="C142" s="27" t="s">
        <v>288</v>
      </c>
      <c r="D142" s="42" t="s">
        <v>12</v>
      </c>
      <c r="E142" s="90" t="s">
        <v>10</v>
      </c>
      <c r="F142" s="90" t="s">
        <v>10</v>
      </c>
      <c r="G142" s="90" t="s">
        <v>10</v>
      </c>
      <c r="H142" s="91">
        <v>68</v>
      </c>
      <c r="I142" s="91">
        <v>28</v>
      </c>
      <c r="J142" s="42">
        <v>96</v>
      </c>
      <c r="K142" s="28">
        <v>2</v>
      </c>
    </row>
    <row r="143" spans="1:11" x14ac:dyDescent="0.25">
      <c r="A143" s="42" t="s">
        <v>363</v>
      </c>
      <c r="B143" s="27" t="s">
        <v>122</v>
      </c>
      <c r="C143" s="27" t="s">
        <v>128</v>
      </c>
      <c r="D143" s="42" t="s">
        <v>12</v>
      </c>
      <c r="E143" s="90">
        <v>64</v>
      </c>
      <c r="F143" s="90" t="s">
        <v>10</v>
      </c>
      <c r="G143" s="90" t="s">
        <v>10</v>
      </c>
      <c r="H143" s="91">
        <v>22</v>
      </c>
      <c r="I143" s="91">
        <v>10</v>
      </c>
      <c r="J143" s="42">
        <v>96</v>
      </c>
      <c r="K143" s="28">
        <v>3</v>
      </c>
    </row>
    <row r="144" spans="1:11" x14ac:dyDescent="0.25">
      <c r="A144" s="42" t="s">
        <v>364</v>
      </c>
      <c r="B144" s="27" t="s">
        <v>125</v>
      </c>
      <c r="C144" s="27" t="s">
        <v>188</v>
      </c>
      <c r="D144" s="42" t="s">
        <v>11</v>
      </c>
      <c r="E144" s="90">
        <v>76</v>
      </c>
      <c r="F144" s="90" t="s">
        <v>10</v>
      </c>
      <c r="G144" s="90" t="s">
        <v>10</v>
      </c>
      <c r="H144" s="91">
        <v>12</v>
      </c>
      <c r="I144" s="91">
        <v>4</v>
      </c>
      <c r="J144" s="42">
        <v>92</v>
      </c>
      <c r="K144" s="28">
        <v>3</v>
      </c>
    </row>
    <row r="145" spans="1:11" x14ac:dyDescent="0.25">
      <c r="A145" s="42" t="s">
        <v>365</v>
      </c>
      <c r="B145" s="27" t="s">
        <v>811</v>
      </c>
      <c r="C145" s="27" t="s">
        <v>812</v>
      </c>
      <c r="D145" s="42" t="s">
        <v>11</v>
      </c>
      <c r="E145" s="90">
        <v>79</v>
      </c>
      <c r="F145" s="90" t="s">
        <v>10</v>
      </c>
      <c r="G145" s="90" t="s">
        <v>10</v>
      </c>
      <c r="H145" s="91">
        <v>12</v>
      </c>
      <c r="I145" s="91" t="s">
        <v>10</v>
      </c>
      <c r="J145" s="42">
        <v>91</v>
      </c>
      <c r="K145" s="28">
        <v>2</v>
      </c>
    </row>
    <row r="146" spans="1:11" x14ac:dyDescent="0.25">
      <c r="A146" s="42" t="s">
        <v>366</v>
      </c>
      <c r="B146" s="27" t="s">
        <v>406</v>
      </c>
      <c r="C146" s="27" t="s">
        <v>128</v>
      </c>
      <c r="D146" s="42" t="s">
        <v>34</v>
      </c>
      <c r="E146" s="90">
        <v>67</v>
      </c>
      <c r="F146" s="90" t="s">
        <v>10</v>
      </c>
      <c r="G146" s="90" t="s">
        <v>10</v>
      </c>
      <c r="H146" s="91">
        <v>24</v>
      </c>
      <c r="I146" s="91" t="s">
        <v>10</v>
      </c>
      <c r="J146" s="42">
        <v>91</v>
      </c>
      <c r="K146" s="28">
        <v>2</v>
      </c>
    </row>
    <row r="147" spans="1:11" x14ac:dyDescent="0.25">
      <c r="A147" s="42" t="s">
        <v>367</v>
      </c>
      <c r="B147" s="27" t="s">
        <v>426</v>
      </c>
      <c r="C147" s="27" t="s">
        <v>57</v>
      </c>
      <c r="D147" s="42" t="s">
        <v>35</v>
      </c>
      <c r="E147" s="90" t="s">
        <v>10</v>
      </c>
      <c r="F147" s="90" t="s">
        <v>10</v>
      </c>
      <c r="G147" s="90" t="s">
        <v>10</v>
      </c>
      <c r="H147" s="91">
        <v>64</v>
      </c>
      <c r="I147" s="91">
        <v>26</v>
      </c>
      <c r="J147" s="42">
        <v>90</v>
      </c>
      <c r="K147" s="28">
        <v>2</v>
      </c>
    </row>
    <row r="148" spans="1:11" x14ac:dyDescent="0.25">
      <c r="A148" s="42" t="s">
        <v>368</v>
      </c>
      <c r="B148" s="27" t="s">
        <v>555</v>
      </c>
      <c r="C148" s="27" t="s">
        <v>620</v>
      </c>
      <c r="D148" s="42" t="s">
        <v>11</v>
      </c>
      <c r="E148" s="90" t="s">
        <v>10</v>
      </c>
      <c r="F148" s="90" t="s">
        <v>10</v>
      </c>
      <c r="G148" s="90" t="s">
        <v>10</v>
      </c>
      <c r="H148" s="91">
        <v>48</v>
      </c>
      <c r="I148" s="91">
        <v>38</v>
      </c>
      <c r="J148" s="42">
        <v>86</v>
      </c>
      <c r="K148" s="28">
        <v>2</v>
      </c>
    </row>
    <row r="149" spans="1:11" x14ac:dyDescent="0.25">
      <c r="A149" s="42" t="s">
        <v>369</v>
      </c>
      <c r="B149" s="27" t="s">
        <v>817</v>
      </c>
      <c r="C149" s="27" t="s">
        <v>812</v>
      </c>
      <c r="D149" s="42" t="s">
        <v>27</v>
      </c>
      <c r="E149" s="90">
        <v>83</v>
      </c>
      <c r="F149" s="90" t="s">
        <v>10</v>
      </c>
      <c r="G149" s="90" t="s">
        <v>10</v>
      </c>
      <c r="H149" s="91">
        <v>2</v>
      </c>
      <c r="I149" s="91" t="s">
        <v>10</v>
      </c>
      <c r="J149" s="42">
        <v>85</v>
      </c>
      <c r="K149" s="28">
        <v>2</v>
      </c>
    </row>
    <row r="150" spans="1:11" x14ac:dyDescent="0.25">
      <c r="A150" s="42" t="s">
        <v>370</v>
      </c>
      <c r="B150" s="27" t="s">
        <v>69</v>
      </c>
      <c r="C150" s="27" t="s">
        <v>61</v>
      </c>
      <c r="D150" s="42" t="s">
        <v>11</v>
      </c>
      <c r="E150" s="90">
        <v>59</v>
      </c>
      <c r="F150" s="90" t="s">
        <v>10</v>
      </c>
      <c r="G150" s="90" t="s">
        <v>10</v>
      </c>
      <c r="H150" s="91">
        <v>14</v>
      </c>
      <c r="I150" s="91">
        <v>12</v>
      </c>
      <c r="J150" s="42">
        <v>85</v>
      </c>
      <c r="K150" s="28">
        <v>3</v>
      </c>
    </row>
    <row r="151" spans="1:11" x14ac:dyDescent="0.25">
      <c r="A151" s="42" t="s">
        <v>371</v>
      </c>
      <c r="B151" s="27" t="s">
        <v>490</v>
      </c>
      <c r="C151" s="27" t="s">
        <v>294</v>
      </c>
      <c r="D151" s="42" t="s">
        <v>34</v>
      </c>
      <c r="E151" s="90" t="s">
        <v>10</v>
      </c>
      <c r="F151" s="90" t="s">
        <v>10</v>
      </c>
      <c r="G151" s="90" t="s">
        <v>10</v>
      </c>
      <c r="H151" s="91">
        <v>61</v>
      </c>
      <c r="I151" s="91">
        <v>23</v>
      </c>
      <c r="J151" s="42">
        <v>84</v>
      </c>
      <c r="K151" s="28">
        <v>2</v>
      </c>
    </row>
    <row r="152" spans="1:11" x14ac:dyDescent="0.25">
      <c r="A152" s="42" t="s">
        <v>372</v>
      </c>
      <c r="B152" s="27" t="s">
        <v>464</v>
      </c>
      <c r="C152" s="27" t="s">
        <v>268</v>
      </c>
      <c r="D152" s="42" t="s">
        <v>11</v>
      </c>
      <c r="E152" s="90">
        <v>83</v>
      </c>
      <c r="F152" s="90" t="s">
        <v>10</v>
      </c>
      <c r="G152" s="90" t="s">
        <v>10</v>
      </c>
      <c r="H152" s="91" t="s">
        <v>10</v>
      </c>
      <c r="I152" s="91" t="s">
        <v>10</v>
      </c>
      <c r="J152" s="42">
        <v>83</v>
      </c>
      <c r="K152" s="28">
        <v>1</v>
      </c>
    </row>
    <row r="153" spans="1:11" x14ac:dyDescent="0.25">
      <c r="A153" s="42" t="s">
        <v>373</v>
      </c>
      <c r="B153" s="27" t="s">
        <v>827</v>
      </c>
      <c r="C153" s="27" t="s">
        <v>233</v>
      </c>
      <c r="D153" s="42" t="s">
        <v>11</v>
      </c>
      <c r="E153" s="90">
        <v>81</v>
      </c>
      <c r="F153" s="90" t="s">
        <v>10</v>
      </c>
      <c r="G153" s="90" t="s">
        <v>10</v>
      </c>
      <c r="H153" s="91" t="s">
        <v>10</v>
      </c>
      <c r="I153" s="91" t="s">
        <v>10</v>
      </c>
      <c r="J153" s="42">
        <v>81</v>
      </c>
      <c r="K153" s="28">
        <v>1</v>
      </c>
    </row>
    <row r="154" spans="1:11" x14ac:dyDescent="0.25">
      <c r="A154" s="42" t="s">
        <v>374</v>
      </c>
      <c r="B154" s="27" t="s">
        <v>465</v>
      </c>
      <c r="C154" s="27" t="s">
        <v>128</v>
      </c>
      <c r="D154" s="42" t="s">
        <v>34</v>
      </c>
      <c r="E154" s="90">
        <v>81</v>
      </c>
      <c r="F154" s="90" t="s">
        <v>10</v>
      </c>
      <c r="G154" s="90" t="s">
        <v>10</v>
      </c>
      <c r="H154" s="91" t="s">
        <v>10</v>
      </c>
      <c r="I154" s="91" t="s">
        <v>10</v>
      </c>
      <c r="J154" s="42">
        <v>81</v>
      </c>
      <c r="K154" s="28">
        <v>1</v>
      </c>
    </row>
    <row r="155" spans="1:11" x14ac:dyDescent="0.25">
      <c r="A155" s="42" t="s">
        <v>375</v>
      </c>
      <c r="B155" s="27" t="s">
        <v>401</v>
      </c>
      <c r="C155" s="27" t="s">
        <v>268</v>
      </c>
      <c r="D155" s="42" t="s">
        <v>12</v>
      </c>
      <c r="E155" s="90" t="s">
        <v>10</v>
      </c>
      <c r="F155" s="90" t="s">
        <v>10</v>
      </c>
      <c r="G155" s="90" t="s">
        <v>10</v>
      </c>
      <c r="H155" s="91">
        <v>62</v>
      </c>
      <c r="I155" s="91">
        <v>18</v>
      </c>
      <c r="J155" s="42">
        <v>80</v>
      </c>
      <c r="K155" s="28">
        <v>2</v>
      </c>
    </row>
    <row r="156" spans="1:11" x14ac:dyDescent="0.25">
      <c r="A156" s="42" t="s">
        <v>376</v>
      </c>
      <c r="B156" s="27" t="s">
        <v>402</v>
      </c>
      <c r="C156" s="27" t="s">
        <v>115</v>
      </c>
      <c r="D156" s="42" t="s">
        <v>11</v>
      </c>
      <c r="E156" s="90" t="s">
        <v>10</v>
      </c>
      <c r="F156" s="90" t="s">
        <v>10</v>
      </c>
      <c r="G156" s="90" t="s">
        <v>10</v>
      </c>
      <c r="H156" s="91">
        <v>50</v>
      </c>
      <c r="I156" s="91">
        <v>28</v>
      </c>
      <c r="J156" s="42">
        <v>78</v>
      </c>
      <c r="K156" s="28">
        <v>2</v>
      </c>
    </row>
    <row r="157" spans="1:11" x14ac:dyDescent="0.25">
      <c r="A157" s="42" t="s">
        <v>377</v>
      </c>
      <c r="B157" s="27" t="s">
        <v>466</v>
      </c>
      <c r="C157" s="27" t="s">
        <v>268</v>
      </c>
      <c r="D157" s="42" t="s">
        <v>34</v>
      </c>
      <c r="E157" s="90">
        <v>77</v>
      </c>
      <c r="F157" s="90" t="s">
        <v>10</v>
      </c>
      <c r="G157" s="90" t="s">
        <v>10</v>
      </c>
      <c r="H157" s="91" t="s">
        <v>10</v>
      </c>
      <c r="I157" s="91" t="s">
        <v>10</v>
      </c>
      <c r="J157" s="42">
        <v>77</v>
      </c>
      <c r="K157" s="28">
        <v>1</v>
      </c>
    </row>
    <row r="158" spans="1:11" x14ac:dyDescent="0.25">
      <c r="A158" s="42" t="s">
        <v>378</v>
      </c>
      <c r="B158" s="27" t="s">
        <v>838</v>
      </c>
      <c r="C158" s="27" t="s">
        <v>233</v>
      </c>
      <c r="D158" s="42" t="s">
        <v>11</v>
      </c>
      <c r="E158" s="90" t="s">
        <v>10</v>
      </c>
      <c r="F158" s="90" t="s">
        <v>10</v>
      </c>
      <c r="G158" s="90" t="s">
        <v>10</v>
      </c>
      <c r="H158" s="91">
        <v>76</v>
      </c>
      <c r="I158" s="91" t="s">
        <v>10</v>
      </c>
      <c r="J158" s="42">
        <v>76</v>
      </c>
      <c r="K158" s="28">
        <v>1</v>
      </c>
    </row>
    <row r="159" spans="1:11" x14ac:dyDescent="0.25">
      <c r="A159" s="42" t="s">
        <v>379</v>
      </c>
      <c r="B159" s="27" t="s">
        <v>103</v>
      </c>
      <c r="C159" s="27" t="s">
        <v>108</v>
      </c>
      <c r="D159" s="42" t="s">
        <v>34</v>
      </c>
      <c r="E159" s="90" t="s">
        <v>10</v>
      </c>
      <c r="F159" s="90" t="s">
        <v>10</v>
      </c>
      <c r="G159" s="90" t="s">
        <v>10</v>
      </c>
      <c r="H159" s="91">
        <v>59</v>
      </c>
      <c r="I159" s="91">
        <v>17</v>
      </c>
      <c r="J159" s="42">
        <v>76</v>
      </c>
      <c r="K159" s="28">
        <v>2</v>
      </c>
    </row>
    <row r="160" spans="1:11" x14ac:dyDescent="0.25">
      <c r="A160" s="42" t="s">
        <v>380</v>
      </c>
      <c r="B160" s="27" t="s">
        <v>828</v>
      </c>
      <c r="C160" s="27" t="s">
        <v>241</v>
      </c>
      <c r="D160" s="42" t="s">
        <v>11</v>
      </c>
      <c r="E160" s="90">
        <v>75</v>
      </c>
      <c r="F160" s="90" t="s">
        <v>10</v>
      </c>
      <c r="G160" s="90" t="s">
        <v>10</v>
      </c>
      <c r="H160" s="91" t="s">
        <v>10</v>
      </c>
      <c r="I160" s="91" t="s">
        <v>10</v>
      </c>
      <c r="J160" s="42">
        <v>75</v>
      </c>
      <c r="K160" s="28">
        <v>1</v>
      </c>
    </row>
    <row r="161" spans="1:11" x14ac:dyDescent="0.25">
      <c r="A161" s="42" t="s">
        <v>381</v>
      </c>
      <c r="B161" s="27" t="s">
        <v>467</v>
      </c>
      <c r="C161" s="27" t="s">
        <v>469</v>
      </c>
      <c r="D161" s="42" t="s">
        <v>11</v>
      </c>
      <c r="E161" s="90">
        <v>75</v>
      </c>
      <c r="F161" s="90" t="s">
        <v>10</v>
      </c>
      <c r="G161" s="90" t="s">
        <v>10</v>
      </c>
      <c r="H161" s="91" t="s">
        <v>10</v>
      </c>
      <c r="I161" s="91" t="s">
        <v>10</v>
      </c>
      <c r="J161" s="42">
        <v>75</v>
      </c>
      <c r="K161" s="28">
        <v>1</v>
      </c>
    </row>
    <row r="162" spans="1:11" x14ac:dyDescent="0.25">
      <c r="A162" s="42" t="s">
        <v>382</v>
      </c>
      <c r="B162" s="27" t="s">
        <v>279</v>
      </c>
      <c r="C162" s="27" t="s">
        <v>115</v>
      </c>
      <c r="D162" s="42" t="s">
        <v>35</v>
      </c>
      <c r="E162" s="90">
        <v>62</v>
      </c>
      <c r="F162" s="90" t="s">
        <v>10</v>
      </c>
      <c r="G162" s="90" t="s">
        <v>10</v>
      </c>
      <c r="H162" s="91">
        <v>12</v>
      </c>
      <c r="I162" s="91" t="s">
        <v>10</v>
      </c>
      <c r="J162" s="42">
        <v>74</v>
      </c>
      <c r="K162" s="28">
        <v>2</v>
      </c>
    </row>
    <row r="163" spans="1:11" x14ac:dyDescent="0.25">
      <c r="A163" s="42" t="s">
        <v>383</v>
      </c>
      <c r="B163" s="27" t="s">
        <v>58</v>
      </c>
      <c r="C163" s="27" t="s">
        <v>59</v>
      </c>
      <c r="D163" s="42" t="s">
        <v>11</v>
      </c>
      <c r="E163" s="90" t="s">
        <v>10</v>
      </c>
      <c r="F163" s="90" t="s">
        <v>10</v>
      </c>
      <c r="G163" s="90" t="s">
        <v>10</v>
      </c>
      <c r="H163" s="91">
        <v>45</v>
      </c>
      <c r="I163" s="91">
        <v>27</v>
      </c>
      <c r="J163" s="42">
        <v>72</v>
      </c>
      <c r="K163" s="28">
        <v>2</v>
      </c>
    </row>
    <row r="164" spans="1:11" x14ac:dyDescent="0.25">
      <c r="A164" s="42" t="s">
        <v>384</v>
      </c>
      <c r="B164" s="27" t="s">
        <v>281</v>
      </c>
      <c r="C164" s="27" t="s">
        <v>128</v>
      </c>
      <c r="D164" s="42" t="s">
        <v>27</v>
      </c>
      <c r="E164" s="90">
        <v>58</v>
      </c>
      <c r="F164" s="90" t="s">
        <v>10</v>
      </c>
      <c r="G164" s="90" t="s">
        <v>10</v>
      </c>
      <c r="H164" s="91">
        <v>13</v>
      </c>
      <c r="I164" s="91" t="s">
        <v>10</v>
      </c>
      <c r="J164" s="42">
        <v>71</v>
      </c>
      <c r="K164" s="28">
        <v>2</v>
      </c>
    </row>
    <row r="165" spans="1:11" x14ac:dyDescent="0.25">
      <c r="A165" s="42" t="s">
        <v>385</v>
      </c>
      <c r="B165" s="27" t="s">
        <v>621</v>
      </c>
      <c r="C165" s="27" t="s">
        <v>620</v>
      </c>
      <c r="D165" s="42" t="s">
        <v>34</v>
      </c>
      <c r="E165" s="90" t="s">
        <v>10</v>
      </c>
      <c r="F165" s="90" t="s">
        <v>10</v>
      </c>
      <c r="G165" s="90" t="s">
        <v>10</v>
      </c>
      <c r="H165" s="91">
        <v>55</v>
      </c>
      <c r="I165" s="91">
        <v>16</v>
      </c>
      <c r="J165" s="42">
        <v>71</v>
      </c>
      <c r="K165" s="28">
        <v>2</v>
      </c>
    </row>
    <row r="166" spans="1:11" x14ac:dyDescent="0.25">
      <c r="A166" s="42" t="s">
        <v>386</v>
      </c>
      <c r="B166" s="27" t="s">
        <v>529</v>
      </c>
      <c r="C166" s="27" t="s">
        <v>530</v>
      </c>
      <c r="D166" s="42" t="s">
        <v>35</v>
      </c>
      <c r="E166" s="90" t="s">
        <v>10</v>
      </c>
      <c r="F166" s="90" t="s">
        <v>10</v>
      </c>
      <c r="G166" s="90" t="s">
        <v>10</v>
      </c>
      <c r="H166" s="91">
        <v>40</v>
      </c>
      <c r="I166" s="91">
        <v>30</v>
      </c>
      <c r="J166" s="42">
        <v>70</v>
      </c>
      <c r="K166" s="28">
        <v>2</v>
      </c>
    </row>
    <row r="167" spans="1:11" x14ac:dyDescent="0.25">
      <c r="A167" s="42" t="s">
        <v>409</v>
      </c>
      <c r="B167" s="27" t="s">
        <v>851</v>
      </c>
      <c r="C167" s="27" t="s">
        <v>619</v>
      </c>
      <c r="D167" s="42" t="s">
        <v>11</v>
      </c>
      <c r="E167" s="90" t="s">
        <v>10</v>
      </c>
      <c r="F167" s="90" t="s">
        <v>10</v>
      </c>
      <c r="G167" s="90" t="s">
        <v>10</v>
      </c>
      <c r="H167" s="91">
        <v>67</v>
      </c>
      <c r="I167" s="91" t="s">
        <v>10</v>
      </c>
      <c r="J167" s="42">
        <v>67</v>
      </c>
      <c r="K167" s="28">
        <v>1</v>
      </c>
    </row>
    <row r="168" spans="1:11" x14ac:dyDescent="0.25">
      <c r="A168" s="42" t="s">
        <v>410</v>
      </c>
      <c r="B168" s="27" t="s">
        <v>480</v>
      </c>
      <c r="C168" s="27" t="s">
        <v>61</v>
      </c>
      <c r="D168" s="42" t="s">
        <v>34</v>
      </c>
      <c r="E168" s="90" t="s">
        <v>10</v>
      </c>
      <c r="F168" s="90" t="s">
        <v>10</v>
      </c>
      <c r="G168" s="90" t="s">
        <v>10</v>
      </c>
      <c r="H168" s="91">
        <v>48</v>
      </c>
      <c r="I168" s="91">
        <v>19</v>
      </c>
      <c r="J168" s="42">
        <v>67</v>
      </c>
      <c r="K168" s="28">
        <v>2</v>
      </c>
    </row>
    <row r="169" spans="1:11" x14ac:dyDescent="0.25">
      <c r="A169" s="42" t="s">
        <v>411</v>
      </c>
      <c r="B169" s="27" t="s">
        <v>60</v>
      </c>
      <c r="C169" s="27" t="s">
        <v>61</v>
      </c>
      <c r="D169" s="42" t="s">
        <v>34</v>
      </c>
      <c r="E169" s="90" t="s">
        <v>10</v>
      </c>
      <c r="F169" s="90" t="s">
        <v>10</v>
      </c>
      <c r="G169" s="90" t="s">
        <v>10</v>
      </c>
      <c r="H169" s="91">
        <v>39</v>
      </c>
      <c r="I169" s="91">
        <v>27</v>
      </c>
      <c r="J169" s="42">
        <v>66</v>
      </c>
      <c r="K169" s="28">
        <v>2</v>
      </c>
    </row>
    <row r="170" spans="1:11" x14ac:dyDescent="0.25">
      <c r="A170" s="42" t="s">
        <v>412</v>
      </c>
      <c r="B170" s="27" t="s">
        <v>516</v>
      </c>
      <c r="C170" s="27" t="s">
        <v>512</v>
      </c>
      <c r="D170" s="42" t="s">
        <v>34</v>
      </c>
      <c r="E170" s="90">
        <v>65</v>
      </c>
      <c r="F170" s="90" t="s">
        <v>10</v>
      </c>
      <c r="G170" s="90" t="s">
        <v>10</v>
      </c>
      <c r="H170" s="91">
        <v>1</v>
      </c>
      <c r="I170" s="91" t="s">
        <v>10</v>
      </c>
      <c r="J170" s="42">
        <v>66</v>
      </c>
      <c r="K170" s="28">
        <v>2</v>
      </c>
    </row>
    <row r="171" spans="1:11" x14ac:dyDescent="0.25">
      <c r="A171" s="42" t="s">
        <v>413</v>
      </c>
      <c r="B171" s="27" t="s">
        <v>468</v>
      </c>
      <c r="C171" s="27" t="s">
        <v>108</v>
      </c>
      <c r="D171" s="42" t="s">
        <v>27</v>
      </c>
      <c r="E171" s="90">
        <v>65</v>
      </c>
      <c r="F171" s="90" t="s">
        <v>10</v>
      </c>
      <c r="G171" s="90" t="s">
        <v>10</v>
      </c>
      <c r="H171" s="91" t="s">
        <v>10</v>
      </c>
      <c r="I171" s="91" t="s">
        <v>10</v>
      </c>
      <c r="J171" s="42">
        <v>65</v>
      </c>
      <c r="K171" s="28">
        <v>1</v>
      </c>
    </row>
    <row r="172" spans="1:11" x14ac:dyDescent="0.25">
      <c r="A172" s="42" t="s">
        <v>414</v>
      </c>
      <c r="B172" s="27" t="s">
        <v>424</v>
      </c>
      <c r="C172" s="27" t="s">
        <v>237</v>
      </c>
      <c r="D172" s="42" t="s">
        <v>11</v>
      </c>
      <c r="E172" s="90" t="s">
        <v>10</v>
      </c>
      <c r="F172" s="90" t="s">
        <v>10</v>
      </c>
      <c r="G172" s="90" t="s">
        <v>10</v>
      </c>
      <c r="H172" s="91">
        <v>64</v>
      </c>
      <c r="I172" s="91" t="s">
        <v>10</v>
      </c>
      <c r="J172" s="42">
        <v>64</v>
      </c>
      <c r="K172" s="28">
        <v>1</v>
      </c>
    </row>
    <row r="173" spans="1:11" x14ac:dyDescent="0.25">
      <c r="A173" s="42" t="s">
        <v>415</v>
      </c>
      <c r="B173" s="27" t="s">
        <v>64</v>
      </c>
      <c r="C173" s="27" t="s">
        <v>61</v>
      </c>
      <c r="D173" s="42" t="s">
        <v>35</v>
      </c>
      <c r="E173" s="90" t="s">
        <v>10</v>
      </c>
      <c r="F173" s="90" t="s">
        <v>10</v>
      </c>
      <c r="G173" s="90" t="s">
        <v>10</v>
      </c>
      <c r="H173" s="91">
        <v>47</v>
      </c>
      <c r="I173" s="91">
        <v>16</v>
      </c>
      <c r="J173" s="42">
        <v>63</v>
      </c>
      <c r="K173" s="28">
        <v>2</v>
      </c>
    </row>
    <row r="174" spans="1:11" x14ac:dyDescent="0.25">
      <c r="A174" s="42" t="s">
        <v>416</v>
      </c>
      <c r="B174" s="27" t="s">
        <v>533</v>
      </c>
      <c r="C174" s="27" t="s">
        <v>294</v>
      </c>
      <c r="D174" s="42" t="s">
        <v>34</v>
      </c>
      <c r="E174" s="90" t="s">
        <v>10</v>
      </c>
      <c r="F174" s="90" t="s">
        <v>10</v>
      </c>
      <c r="G174" s="90" t="s">
        <v>10</v>
      </c>
      <c r="H174" s="91">
        <v>45</v>
      </c>
      <c r="I174" s="91">
        <v>17</v>
      </c>
      <c r="J174" s="42">
        <v>62</v>
      </c>
      <c r="K174" s="28">
        <v>2</v>
      </c>
    </row>
    <row r="175" spans="1:11" x14ac:dyDescent="0.25">
      <c r="A175" s="42" t="s">
        <v>417</v>
      </c>
      <c r="B175" s="27" t="s">
        <v>280</v>
      </c>
      <c r="C175" s="27" t="s">
        <v>114</v>
      </c>
      <c r="D175" s="42" t="s">
        <v>12</v>
      </c>
      <c r="E175" s="90">
        <v>60</v>
      </c>
      <c r="F175" s="90" t="s">
        <v>10</v>
      </c>
      <c r="G175" s="90" t="s">
        <v>10</v>
      </c>
      <c r="H175" s="91" t="s">
        <v>10</v>
      </c>
      <c r="I175" s="91" t="s">
        <v>10</v>
      </c>
      <c r="J175" s="42">
        <v>60</v>
      </c>
      <c r="K175" s="28">
        <v>1</v>
      </c>
    </row>
    <row r="176" spans="1:11" x14ac:dyDescent="0.25">
      <c r="A176" s="42" t="s">
        <v>418</v>
      </c>
      <c r="B176" s="27" t="s">
        <v>433</v>
      </c>
      <c r="C176" s="27" t="s">
        <v>294</v>
      </c>
      <c r="D176" s="42" t="s">
        <v>34</v>
      </c>
      <c r="E176" s="90" t="s">
        <v>10</v>
      </c>
      <c r="F176" s="90" t="s">
        <v>10</v>
      </c>
      <c r="G176" s="90" t="s">
        <v>10</v>
      </c>
      <c r="H176" s="91">
        <v>33</v>
      </c>
      <c r="I176" s="91">
        <v>26</v>
      </c>
      <c r="J176" s="42">
        <v>59</v>
      </c>
      <c r="K176" s="28">
        <v>2</v>
      </c>
    </row>
    <row r="177" spans="1:11" x14ac:dyDescent="0.25">
      <c r="A177" s="42" t="s">
        <v>437</v>
      </c>
      <c r="B177" s="27" t="s">
        <v>93</v>
      </c>
      <c r="C177" s="27" t="s">
        <v>115</v>
      </c>
      <c r="D177" s="42" t="s">
        <v>11</v>
      </c>
      <c r="E177" s="90" t="s">
        <v>10</v>
      </c>
      <c r="F177" s="90" t="s">
        <v>10</v>
      </c>
      <c r="G177" s="90" t="s">
        <v>10</v>
      </c>
      <c r="H177" s="91">
        <v>30</v>
      </c>
      <c r="I177" s="91">
        <v>22</v>
      </c>
      <c r="J177" s="42">
        <v>52</v>
      </c>
      <c r="K177" s="28">
        <v>2</v>
      </c>
    </row>
    <row r="178" spans="1:11" x14ac:dyDescent="0.25">
      <c r="A178" s="42" t="s">
        <v>438</v>
      </c>
      <c r="B178" s="27" t="s">
        <v>532</v>
      </c>
      <c r="C178" s="27" t="s">
        <v>530</v>
      </c>
      <c r="D178" s="42" t="s">
        <v>35</v>
      </c>
      <c r="E178" s="90" t="s">
        <v>10</v>
      </c>
      <c r="F178" s="90" t="s">
        <v>10</v>
      </c>
      <c r="G178" s="90" t="s">
        <v>10</v>
      </c>
      <c r="H178" s="91">
        <v>32</v>
      </c>
      <c r="I178" s="91">
        <v>19</v>
      </c>
      <c r="J178" s="42">
        <v>51</v>
      </c>
      <c r="K178" s="28">
        <v>2</v>
      </c>
    </row>
    <row r="179" spans="1:11" x14ac:dyDescent="0.25">
      <c r="A179" s="42" t="s">
        <v>439</v>
      </c>
      <c r="B179" s="27" t="s">
        <v>430</v>
      </c>
      <c r="C179" s="27" t="s">
        <v>57</v>
      </c>
      <c r="D179" s="42" t="s">
        <v>34</v>
      </c>
      <c r="E179" s="90" t="s">
        <v>10</v>
      </c>
      <c r="F179" s="90" t="s">
        <v>10</v>
      </c>
      <c r="G179" s="90" t="s">
        <v>10</v>
      </c>
      <c r="H179" s="91">
        <v>32</v>
      </c>
      <c r="I179" s="91">
        <v>16</v>
      </c>
      <c r="J179" s="42">
        <v>48</v>
      </c>
      <c r="K179" s="28">
        <v>2</v>
      </c>
    </row>
    <row r="180" spans="1:11" x14ac:dyDescent="0.25">
      <c r="A180" s="42" t="s">
        <v>441</v>
      </c>
      <c r="B180" s="27" t="s">
        <v>197</v>
      </c>
      <c r="C180" s="27" t="s">
        <v>188</v>
      </c>
      <c r="D180" s="42" t="s">
        <v>11</v>
      </c>
      <c r="E180" s="90" t="s">
        <v>10</v>
      </c>
      <c r="F180" s="90" t="s">
        <v>10</v>
      </c>
      <c r="G180" s="90" t="s">
        <v>10</v>
      </c>
      <c r="H180" s="91">
        <v>30</v>
      </c>
      <c r="I180" s="91">
        <v>18</v>
      </c>
      <c r="J180" s="42">
        <v>48</v>
      </c>
      <c r="K180" s="28">
        <v>2</v>
      </c>
    </row>
    <row r="181" spans="1:11" x14ac:dyDescent="0.25">
      <c r="A181" s="42" t="s">
        <v>442</v>
      </c>
      <c r="B181" s="27" t="s">
        <v>556</v>
      </c>
      <c r="C181" s="27" t="s">
        <v>620</v>
      </c>
      <c r="D181" s="42" t="s">
        <v>34</v>
      </c>
      <c r="E181" s="90" t="s">
        <v>10</v>
      </c>
      <c r="F181" s="90" t="s">
        <v>10</v>
      </c>
      <c r="G181" s="90" t="s">
        <v>10</v>
      </c>
      <c r="H181" s="91">
        <v>24</v>
      </c>
      <c r="I181" s="91">
        <v>24</v>
      </c>
      <c r="J181" s="42">
        <v>48</v>
      </c>
      <c r="K181" s="28">
        <v>2</v>
      </c>
    </row>
    <row r="182" spans="1:11" x14ac:dyDescent="0.25">
      <c r="A182" s="42" t="s">
        <v>443</v>
      </c>
      <c r="B182" s="27" t="s">
        <v>645</v>
      </c>
      <c r="C182" s="27" t="s">
        <v>74</v>
      </c>
      <c r="D182" s="42" t="s">
        <v>35</v>
      </c>
      <c r="E182" s="90" t="s">
        <v>10</v>
      </c>
      <c r="F182" s="90" t="s">
        <v>10</v>
      </c>
      <c r="G182" s="90" t="s">
        <v>10</v>
      </c>
      <c r="H182" s="91">
        <v>27</v>
      </c>
      <c r="I182" s="91">
        <v>20</v>
      </c>
      <c r="J182" s="42">
        <v>47</v>
      </c>
      <c r="K182" s="28">
        <v>2</v>
      </c>
    </row>
    <row r="183" spans="1:11" x14ac:dyDescent="0.25">
      <c r="A183" s="42" t="s">
        <v>444</v>
      </c>
      <c r="B183" s="27" t="s">
        <v>293</v>
      </c>
      <c r="C183" s="27" t="s">
        <v>294</v>
      </c>
      <c r="D183" s="42" t="s">
        <v>34</v>
      </c>
      <c r="E183" s="90" t="s">
        <v>10</v>
      </c>
      <c r="F183" s="90" t="s">
        <v>10</v>
      </c>
      <c r="G183" s="90" t="s">
        <v>10</v>
      </c>
      <c r="H183" s="91">
        <v>26</v>
      </c>
      <c r="I183" s="91">
        <v>21</v>
      </c>
      <c r="J183" s="42">
        <v>47</v>
      </c>
      <c r="K183" s="28">
        <v>2</v>
      </c>
    </row>
    <row r="184" spans="1:11" x14ac:dyDescent="0.25">
      <c r="A184" s="42" t="s">
        <v>446</v>
      </c>
      <c r="B184" s="27" t="s">
        <v>798</v>
      </c>
      <c r="C184" s="27" t="s">
        <v>799</v>
      </c>
      <c r="D184" s="42" t="s">
        <v>34</v>
      </c>
      <c r="E184" s="90" t="s">
        <v>10</v>
      </c>
      <c r="F184" s="90" t="s">
        <v>10</v>
      </c>
      <c r="G184" s="90" t="s">
        <v>10</v>
      </c>
      <c r="H184" s="91">
        <v>46</v>
      </c>
      <c r="I184" s="91" t="s">
        <v>10</v>
      </c>
      <c r="J184" s="42">
        <v>46</v>
      </c>
      <c r="K184" s="28">
        <v>1</v>
      </c>
    </row>
    <row r="185" spans="1:11" x14ac:dyDescent="0.25">
      <c r="A185" s="42" t="s">
        <v>447</v>
      </c>
      <c r="B185" s="27" t="s">
        <v>858</v>
      </c>
      <c r="C185" s="27" t="s">
        <v>288</v>
      </c>
      <c r="D185" s="42" t="s">
        <v>34</v>
      </c>
      <c r="E185" s="90" t="s">
        <v>10</v>
      </c>
      <c r="F185" s="90" t="s">
        <v>10</v>
      </c>
      <c r="G185" s="90" t="s">
        <v>10</v>
      </c>
      <c r="H185" s="91">
        <v>46</v>
      </c>
      <c r="I185" s="91" t="s">
        <v>10</v>
      </c>
      <c r="J185" s="42">
        <v>46</v>
      </c>
      <c r="K185" s="28">
        <v>1</v>
      </c>
    </row>
    <row r="186" spans="1:11" x14ac:dyDescent="0.25">
      <c r="A186" s="42" t="s">
        <v>448</v>
      </c>
      <c r="B186" s="27" t="s">
        <v>630</v>
      </c>
      <c r="C186" s="27" t="s">
        <v>237</v>
      </c>
      <c r="D186" s="42" t="s">
        <v>11</v>
      </c>
      <c r="E186" s="90" t="s">
        <v>10</v>
      </c>
      <c r="F186" s="90" t="s">
        <v>10</v>
      </c>
      <c r="G186" s="90" t="s">
        <v>10</v>
      </c>
      <c r="H186" s="91">
        <v>45</v>
      </c>
      <c r="I186" s="91" t="s">
        <v>10</v>
      </c>
      <c r="J186" s="42">
        <v>45</v>
      </c>
      <c r="K186" s="28">
        <v>1</v>
      </c>
    </row>
    <row r="187" spans="1:11" x14ac:dyDescent="0.25">
      <c r="A187" s="42" t="s">
        <v>449</v>
      </c>
      <c r="B187" s="27" t="s">
        <v>291</v>
      </c>
      <c r="C187" s="27" t="s">
        <v>288</v>
      </c>
      <c r="D187" s="42" t="s">
        <v>35</v>
      </c>
      <c r="E187" s="90" t="s">
        <v>10</v>
      </c>
      <c r="F187" s="90" t="s">
        <v>10</v>
      </c>
      <c r="G187" s="90" t="s">
        <v>10</v>
      </c>
      <c r="H187" s="91">
        <v>25</v>
      </c>
      <c r="I187" s="91">
        <v>20</v>
      </c>
      <c r="J187" s="42">
        <v>45</v>
      </c>
      <c r="K187" s="28">
        <v>2</v>
      </c>
    </row>
    <row r="188" spans="1:11" x14ac:dyDescent="0.25">
      <c r="A188" s="42" t="s">
        <v>450</v>
      </c>
      <c r="B188" s="27" t="s">
        <v>537</v>
      </c>
      <c r="C188" s="27" t="s">
        <v>530</v>
      </c>
      <c r="D188" s="42" t="s">
        <v>35</v>
      </c>
      <c r="E188" s="90" t="s">
        <v>10</v>
      </c>
      <c r="F188" s="90" t="s">
        <v>10</v>
      </c>
      <c r="G188" s="90" t="s">
        <v>10</v>
      </c>
      <c r="H188" s="91">
        <v>44</v>
      </c>
      <c r="I188" s="91" t="s">
        <v>10</v>
      </c>
      <c r="J188" s="42">
        <v>44</v>
      </c>
      <c r="K188" s="28">
        <v>1</v>
      </c>
    </row>
    <row r="189" spans="1:11" x14ac:dyDescent="0.25">
      <c r="A189" s="42" t="s">
        <v>451</v>
      </c>
      <c r="B189" s="27" t="s">
        <v>403</v>
      </c>
      <c r="C189" s="27" t="s">
        <v>114</v>
      </c>
      <c r="D189" s="42" t="s">
        <v>34</v>
      </c>
      <c r="E189" s="90" t="s">
        <v>10</v>
      </c>
      <c r="F189" s="90" t="s">
        <v>10</v>
      </c>
      <c r="G189" s="90" t="s">
        <v>10</v>
      </c>
      <c r="H189" s="91">
        <v>44</v>
      </c>
      <c r="I189" s="91" t="s">
        <v>10</v>
      </c>
      <c r="J189" s="42">
        <v>44</v>
      </c>
      <c r="K189" s="28">
        <v>1</v>
      </c>
    </row>
    <row r="190" spans="1:11" x14ac:dyDescent="0.25">
      <c r="A190" s="42" t="s">
        <v>452</v>
      </c>
      <c r="B190" s="27" t="s">
        <v>509</v>
      </c>
      <c r="C190" s="27" t="s">
        <v>510</v>
      </c>
      <c r="D190" s="42" t="s">
        <v>11</v>
      </c>
      <c r="E190" s="90" t="s">
        <v>10</v>
      </c>
      <c r="F190" s="90" t="s">
        <v>10</v>
      </c>
      <c r="G190" s="90" t="s">
        <v>10</v>
      </c>
      <c r="H190" s="91">
        <v>30</v>
      </c>
      <c r="I190" s="91">
        <v>14</v>
      </c>
      <c r="J190" s="42">
        <v>44</v>
      </c>
      <c r="K190" s="28">
        <v>2</v>
      </c>
    </row>
    <row r="191" spans="1:11" x14ac:dyDescent="0.25">
      <c r="A191" s="42" t="s">
        <v>454</v>
      </c>
      <c r="B191" s="27" t="s">
        <v>489</v>
      </c>
      <c r="C191" s="27" t="s">
        <v>74</v>
      </c>
      <c r="D191" s="42" t="s">
        <v>35</v>
      </c>
      <c r="E191" s="90" t="s">
        <v>10</v>
      </c>
      <c r="F191" s="90" t="s">
        <v>10</v>
      </c>
      <c r="G191" s="90" t="s">
        <v>10</v>
      </c>
      <c r="H191" s="91">
        <v>26</v>
      </c>
      <c r="I191" s="91">
        <v>16</v>
      </c>
      <c r="J191" s="42">
        <v>42</v>
      </c>
      <c r="K191" s="28">
        <v>2</v>
      </c>
    </row>
    <row r="192" spans="1:11" x14ac:dyDescent="0.25">
      <c r="A192" s="42" t="s">
        <v>455</v>
      </c>
      <c r="B192" s="27" t="s">
        <v>631</v>
      </c>
      <c r="C192" s="27" t="s">
        <v>623</v>
      </c>
      <c r="D192" s="42" t="s">
        <v>11</v>
      </c>
      <c r="E192" s="90" t="s">
        <v>10</v>
      </c>
      <c r="F192" s="90" t="s">
        <v>10</v>
      </c>
      <c r="G192" s="90" t="s">
        <v>10</v>
      </c>
      <c r="H192" s="91">
        <v>41</v>
      </c>
      <c r="I192" s="91" t="s">
        <v>10</v>
      </c>
      <c r="J192" s="42">
        <v>41</v>
      </c>
      <c r="K192" s="28">
        <v>1</v>
      </c>
    </row>
    <row r="193" spans="1:11" x14ac:dyDescent="0.25">
      <c r="A193" s="42" t="s">
        <v>456</v>
      </c>
      <c r="B193" s="27" t="s">
        <v>800</v>
      </c>
      <c r="C193" s="27" t="s">
        <v>799</v>
      </c>
      <c r="D193" s="42" t="s">
        <v>35</v>
      </c>
      <c r="E193" s="90" t="s">
        <v>10</v>
      </c>
      <c r="F193" s="90" t="s">
        <v>10</v>
      </c>
      <c r="G193" s="90" t="s">
        <v>10</v>
      </c>
      <c r="H193" s="91">
        <v>41</v>
      </c>
      <c r="I193" s="91" t="s">
        <v>10</v>
      </c>
      <c r="J193" s="42">
        <v>41</v>
      </c>
      <c r="K193" s="28">
        <v>1</v>
      </c>
    </row>
    <row r="194" spans="1:11" x14ac:dyDescent="0.25">
      <c r="A194" s="42" t="s">
        <v>471</v>
      </c>
      <c r="B194" s="27" t="s">
        <v>65</v>
      </c>
      <c r="C194" s="27" t="s">
        <v>57</v>
      </c>
      <c r="D194" s="42" t="s">
        <v>34</v>
      </c>
      <c r="E194" s="90" t="s">
        <v>10</v>
      </c>
      <c r="F194" s="90" t="s">
        <v>10</v>
      </c>
      <c r="G194" s="90" t="s">
        <v>10</v>
      </c>
      <c r="H194" s="91">
        <v>21</v>
      </c>
      <c r="I194" s="91">
        <v>20</v>
      </c>
      <c r="J194" s="42">
        <v>41</v>
      </c>
      <c r="K194" s="28">
        <v>2</v>
      </c>
    </row>
    <row r="195" spans="1:11" x14ac:dyDescent="0.25">
      <c r="A195" s="42" t="s">
        <v>472</v>
      </c>
      <c r="B195" s="27" t="s">
        <v>816</v>
      </c>
      <c r="C195" s="27" t="s">
        <v>530</v>
      </c>
      <c r="D195" s="42" t="s">
        <v>35</v>
      </c>
      <c r="E195" s="90" t="s">
        <v>10</v>
      </c>
      <c r="F195" s="90" t="s">
        <v>10</v>
      </c>
      <c r="G195" s="90" t="s">
        <v>10</v>
      </c>
      <c r="H195" s="91">
        <v>40</v>
      </c>
      <c r="I195" s="91" t="s">
        <v>10</v>
      </c>
      <c r="J195" s="42">
        <v>40</v>
      </c>
      <c r="K195" s="28">
        <v>1</v>
      </c>
    </row>
    <row r="196" spans="1:11" x14ac:dyDescent="0.25">
      <c r="A196" s="42" t="s">
        <v>473</v>
      </c>
      <c r="B196" s="27" t="s">
        <v>78</v>
      </c>
      <c r="C196" s="27" t="s">
        <v>109</v>
      </c>
      <c r="D196" s="42" t="s">
        <v>11</v>
      </c>
      <c r="E196" s="90" t="s">
        <v>10</v>
      </c>
      <c r="F196" s="90" t="s">
        <v>10</v>
      </c>
      <c r="G196" s="90" t="s">
        <v>10</v>
      </c>
      <c r="H196" s="91">
        <v>40</v>
      </c>
      <c r="I196" s="91" t="s">
        <v>10</v>
      </c>
      <c r="J196" s="42">
        <v>40</v>
      </c>
      <c r="K196" s="28">
        <v>1</v>
      </c>
    </row>
    <row r="197" spans="1:11" x14ac:dyDescent="0.25">
      <c r="A197" s="42" t="s">
        <v>474</v>
      </c>
      <c r="B197" s="27" t="s">
        <v>287</v>
      </c>
      <c r="C197" s="27" t="s">
        <v>288</v>
      </c>
      <c r="D197" s="42" t="s">
        <v>11</v>
      </c>
      <c r="E197" s="90" t="s">
        <v>10</v>
      </c>
      <c r="F197" s="90" t="s">
        <v>10</v>
      </c>
      <c r="G197" s="90" t="s">
        <v>10</v>
      </c>
      <c r="H197" s="91">
        <v>38</v>
      </c>
      <c r="I197" s="91" t="s">
        <v>10</v>
      </c>
      <c r="J197" s="42">
        <v>38</v>
      </c>
      <c r="K197" s="28">
        <v>1</v>
      </c>
    </row>
    <row r="198" spans="1:11" x14ac:dyDescent="0.25">
      <c r="A198" s="42" t="s">
        <v>475</v>
      </c>
      <c r="B198" s="27" t="s">
        <v>801</v>
      </c>
      <c r="C198" s="27" t="s">
        <v>799</v>
      </c>
      <c r="D198" s="42" t="s">
        <v>34</v>
      </c>
      <c r="E198" s="90" t="s">
        <v>10</v>
      </c>
      <c r="F198" s="90" t="s">
        <v>10</v>
      </c>
      <c r="G198" s="90" t="s">
        <v>10</v>
      </c>
      <c r="H198" s="91">
        <v>38</v>
      </c>
      <c r="I198" s="91" t="s">
        <v>10</v>
      </c>
      <c r="J198" s="42">
        <v>38</v>
      </c>
      <c r="K198" s="28">
        <v>1</v>
      </c>
    </row>
    <row r="199" spans="1:11" x14ac:dyDescent="0.25">
      <c r="A199" s="42" t="s">
        <v>476</v>
      </c>
      <c r="B199" s="27" t="s">
        <v>189</v>
      </c>
      <c r="C199" s="27" t="s">
        <v>188</v>
      </c>
      <c r="D199" s="42" t="s">
        <v>11</v>
      </c>
      <c r="E199" s="90" t="s">
        <v>10</v>
      </c>
      <c r="F199" s="90" t="s">
        <v>10</v>
      </c>
      <c r="G199" s="90" t="s">
        <v>10</v>
      </c>
      <c r="H199" s="91">
        <v>38</v>
      </c>
      <c r="I199" s="91" t="s">
        <v>10</v>
      </c>
      <c r="J199" s="42">
        <v>38</v>
      </c>
      <c r="K199" s="28">
        <v>1</v>
      </c>
    </row>
    <row r="200" spans="1:11" x14ac:dyDescent="0.25">
      <c r="A200" s="42" t="s">
        <v>477</v>
      </c>
      <c r="B200" s="27" t="s">
        <v>632</v>
      </c>
      <c r="C200" s="27" t="s">
        <v>623</v>
      </c>
      <c r="D200" s="42" t="s">
        <v>11</v>
      </c>
      <c r="E200" s="90" t="s">
        <v>10</v>
      </c>
      <c r="F200" s="90" t="s">
        <v>10</v>
      </c>
      <c r="G200" s="90" t="s">
        <v>10</v>
      </c>
      <c r="H200" s="91">
        <v>37</v>
      </c>
      <c r="I200" s="91" t="s">
        <v>10</v>
      </c>
      <c r="J200" s="42">
        <v>37</v>
      </c>
      <c r="K200" s="28">
        <v>1</v>
      </c>
    </row>
    <row r="201" spans="1:11" x14ac:dyDescent="0.25">
      <c r="A201" s="42" t="s">
        <v>478</v>
      </c>
      <c r="B201" s="27" t="s">
        <v>802</v>
      </c>
      <c r="C201" s="27" t="s">
        <v>799</v>
      </c>
      <c r="D201" s="42" t="s">
        <v>34</v>
      </c>
      <c r="E201" s="90" t="s">
        <v>10</v>
      </c>
      <c r="F201" s="90" t="s">
        <v>10</v>
      </c>
      <c r="G201" s="90" t="s">
        <v>10</v>
      </c>
      <c r="H201" s="91">
        <v>37</v>
      </c>
      <c r="I201" s="91" t="s">
        <v>10</v>
      </c>
      <c r="J201" s="42">
        <v>37</v>
      </c>
      <c r="K201" s="28">
        <v>1</v>
      </c>
    </row>
    <row r="202" spans="1:11" x14ac:dyDescent="0.25">
      <c r="A202" s="42" t="s">
        <v>479</v>
      </c>
      <c r="B202" s="27" t="s">
        <v>859</v>
      </c>
      <c r="C202" s="27" t="s">
        <v>530</v>
      </c>
      <c r="D202" s="42" t="s">
        <v>34</v>
      </c>
      <c r="E202" s="90" t="s">
        <v>10</v>
      </c>
      <c r="F202" s="90" t="s">
        <v>10</v>
      </c>
      <c r="G202" s="90" t="s">
        <v>10</v>
      </c>
      <c r="H202" s="91">
        <v>37</v>
      </c>
      <c r="I202" s="91" t="s">
        <v>10</v>
      </c>
      <c r="J202" s="42">
        <v>37</v>
      </c>
      <c r="K202" s="28">
        <v>1</v>
      </c>
    </row>
    <row r="203" spans="1:11" x14ac:dyDescent="0.25">
      <c r="A203" s="42" t="s">
        <v>494</v>
      </c>
      <c r="B203" s="27" t="s">
        <v>71</v>
      </c>
      <c r="C203" s="27" t="s">
        <v>57</v>
      </c>
      <c r="D203" s="42" t="s">
        <v>35</v>
      </c>
      <c r="E203" s="90" t="s">
        <v>10</v>
      </c>
      <c r="F203" s="90" t="s">
        <v>10</v>
      </c>
      <c r="G203" s="90" t="s">
        <v>10</v>
      </c>
      <c r="H203" s="91">
        <v>24</v>
      </c>
      <c r="I203" s="91">
        <v>13</v>
      </c>
      <c r="J203" s="42">
        <v>37</v>
      </c>
      <c r="K203" s="28">
        <v>2</v>
      </c>
    </row>
    <row r="204" spans="1:11" x14ac:dyDescent="0.25">
      <c r="A204" s="42" t="s">
        <v>495</v>
      </c>
      <c r="B204" s="27" t="s">
        <v>558</v>
      </c>
      <c r="C204" s="27" t="s">
        <v>620</v>
      </c>
      <c r="D204" s="42" t="s">
        <v>34</v>
      </c>
      <c r="E204" s="90" t="s">
        <v>10</v>
      </c>
      <c r="F204" s="90" t="s">
        <v>10</v>
      </c>
      <c r="G204" s="90" t="s">
        <v>10</v>
      </c>
      <c r="H204" s="91">
        <v>20</v>
      </c>
      <c r="I204" s="91">
        <v>17</v>
      </c>
      <c r="J204" s="42">
        <v>37</v>
      </c>
      <c r="K204" s="28">
        <v>2</v>
      </c>
    </row>
    <row r="205" spans="1:11" x14ac:dyDescent="0.25">
      <c r="A205" s="42" t="s">
        <v>496</v>
      </c>
      <c r="B205" s="27" t="s">
        <v>633</v>
      </c>
      <c r="C205" s="27" t="s">
        <v>634</v>
      </c>
      <c r="D205" s="42" t="s">
        <v>35</v>
      </c>
      <c r="E205" s="90" t="s">
        <v>10</v>
      </c>
      <c r="F205" s="90" t="s">
        <v>10</v>
      </c>
      <c r="G205" s="90" t="s">
        <v>10</v>
      </c>
      <c r="H205" s="91">
        <v>35</v>
      </c>
      <c r="I205" s="91" t="s">
        <v>10</v>
      </c>
      <c r="J205" s="42">
        <v>35</v>
      </c>
      <c r="K205" s="28">
        <v>1</v>
      </c>
    </row>
    <row r="206" spans="1:11" x14ac:dyDescent="0.25">
      <c r="A206" s="42" t="s">
        <v>497</v>
      </c>
      <c r="B206" s="27" t="s">
        <v>507</v>
      </c>
      <c r="C206" s="27" t="s">
        <v>508</v>
      </c>
      <c r="D206" s="42" t="s">
        <v>11</v>
      </c>
      <c r="E206" s="90" t="s">
        <v>10</v>
      </c>
      <c r="F206" s="90" t="s">
        <v>10</v>
      </c>
      <c r="G206" s="90" t="s">
        <v>10</v>
      </c>
      <c r="H206" s="91">
        <v>34</v>
      </c>
      <c r="I206" s="91" t="s">
        <v>10</v>
      </c>
      <c r="J206" s="42">
        <v>34</v>
      </c>
      <c r="K206" s="28">
        <v>1</v>
      </c>
    </row>
    <row r="207" spans="1:11" x14ac:dyDescent="0.25">
      <c r="A207" s="42" t="s">
        <v>498</v>
      </c>
      <c r="B207" s="27" t="s">
        <v>852</v>
      </c>
      <c r="C207" s="27" t="s">
        <v>530</v>
      </c>
      <c r="D207" s="42" t="s">
        <v>11</v>
      </c>
      <c r="E207" s="90" t="s">
        <v>10</v>
      </c>
      <c r="F207" s="90" t="s">
        <v>10</v>
      </c>
      <c r="G207" s="90" t="s">
        <v>10</v>
      </c>
      <c r="H207" s="91">
        <v>34</v>
      </c>
      <c r="I207" s="91" t="s">
        <v>10</v>
      </c>
      <c r="J207" s="42">
        <v>34</v>
      </c>
      <c r="K207" s="28">
        <v>1</v>
      </c>
    </row>
    <row r="208" spans="1:11" x14ac:dyDescent="0.25">
      <c r="A208" s="42" t="s">
        <v>499</v>
      </c>
      <c r="B208" s="27" t="s">
        <v>635</v>
      </c>
      <c r="C208" s="27" t="s">
        <v>623</v>
      </c>
      <c r="D208" s="42" t="s">
        <v>11</v>
      </c>
      <c r="E208" s="90" t="s">
        <v>10</v>
      </c>
      <c r="F208" s="90" t="s">
        <v>10</v>
      </c>
      <c r="G208" s="90" t="s">
        <v>10</v>
      </c>
      <c r="H208" s="91">
        <v>33</v>
      </c>
      <c r="I208" s="91" t="s">
        <v>10</v>
      </c>
      <c r="J208" s="42">
        <v>33</v>
      </c>
      <c r="K208" s="28">
        <v>1</v>
      </c>
    </row>
    <row r="209" spans="1:11" x14ac:dyDescent="0.25">
      <c r="A209" s="42" t="s">
        <v>500</v>
      </c>
      <c r="B209" s="27" t="s">
        <v>80</v>
      </c>
      <c r="C209" s="27" t="s">
        <v>108</v>
      </c>
      <c r="D209" s="42" t="s">
        <v>11</v>
      </c>
      <c r="E209" s="90" t="s">
        <v>10</v>
      </c>
      <c r="F209" s="90" t="s">
        <v>10</v>
      </c>
      <c r="G209" s="90" t="s">
        <v>10</v>
      </c>
      <c r="H209" s="91">
        <v>33</v>
      </c>
      <c r="I209" s="91" t="s">
        <v>10</v>
      </c>
      <c r="J209" s="42">
        <v>33</v>
      </c>
      <c r="K209" s="28">
        <v>1</v>
      </c>
    </row>
    <row r="210" spans="1:11" x14ac:dyDescent="0.25">
      <c r="A210" s="42" t="s">
        <v>501</v>
      </c>
      <c r="B210" s="27" t="s">
        <v>190</v>
      </c>
      <c r="C210" s="27" t="s">
        <v>188</v>
      </c>
      <c r="D210" s="42" t="s">
        <v>12</v>
      </c>
      <c r="E210" s="90" t="s">
        <v>10</v>
      </c>
      <c r="F210" s="90" t="s">
        <v>10</v>
      </c>
      <c r="G210" s="90" t="s">
        <v>10</v>
      </c>
      <c r="H210" s="91">
        <v>33</v>
      </c>
      <c r="I210" s="91" t="s">
        <v>10</v>
      </c>
      <c r="J210" s="42">
        <v>33</v>
      </c>
      <c r="K210" s="28">
        <v>1</v>
      </c>
    </row>
    <row r="211" spans="1:11" x14ac:dyDescent="0.25">
      <c r="A211" s="42" t="s">
        <v>502</v>
      </c>
      <c r="B211" s="27" t="s">
        <v>542</v>
      </c>
      <c r="C211" s="27" t="s">
        <v>541</v>
      </c>
      <c r="D211" s="42" t="s">
        <v>35</v>
      </c>
      <c r="E211" s="90" t="s">
        <v>10</v>
      </c>
      <c r="F211" s="90" t="s">
        <v>10</v>
      </c>
      <c r="G211" s="90" t="s">
        <v>10</v>
      </c>
      <c r="H211" s="91">
        <v>33</v>
      </c>
      <c r="I211" s="91" t="s">
        <v>10</v>
      </c>
      <c r="J211" s="42">
        <v>33</v>
      </c>
      <c r="K211" s="28">
        <v>1</v>
      </c>
    </row>
    <row r="212" spans="1:11" x14ac:dyDescent="0.25">
      <c r="A212" s="42" t="s">
        <v>503</v>
      </c>
      <c r="B212" s="27" t="s">
        <v>808</v>
      </c>
      <c r="C212" s="27" t="s">
        <v>530</v>
      </c>
      <c r="D212" s="42" t="s">
        <v>35</v>
      </c>
      <c r="E212" s="90" t="s">
        <v>10</v>
      </c>
      <c r="F212" s="90" t="s">
        <v>10</v>
      </c>
      <c r="G212" s="90" t="s">
        <v>10</v>
      </c>
      <c r="H212" s="91">
        <v>19</v>
      </c>
      <c r="I212" s="91">
        <v>14</v>
      </c>
      <c r="J212" s="42">
        <v>33</v>
      </c>
      <c r="K212" s="28">
        <v>2</v>
      </c>
    </row>
    <row r="213" spans="1:11" x14ac:dyDescent="0.25">
      <c r="A213" s="42" t="s">
        <v>504</v>
      </c>
      <c r="B213" s="27" t="s">
        <v>517</v>
      </c>
      <c r="C213" s="27" t="s">
        <v>115</v>
      </c>
      <c r="D213" s="42" t="s">
        <v>35</v>
      </c>
      <c r="E213" s="90" t="s">
        <v>10</v>
      </c>
      <c r="F213" s="90" t="s">
        <v>10</v>
      </c>
      <c r="G213" s="90" t="s">
        <v>10</v>
      </c>
      <c r="H213" s="91">
        <v>32</v>
      </c>
      <c r="I213" s="91" t="s">
        <v>10</v>
      </c>
      <c r="J213" s="42">
        <v>32</v>
      </c>
      <c r="K213" s="28">
        <v>1</v>
      </c>
    </row>
    <row r="214" spans="1:11" x14ac:dyDescent="0.25">
      <c r="A214" s="42" t="s">
        <v>561</v>
      </c>
      <c r="B214" s="27" t="s">
        <v>427</v>
      </c>
      <c r="C214" s="27" t="s">
        <v>268</v>
      </c>
      <c r="D214" s="42" t="s">
        <v>34</v>
      </c>
      <c r="E214" s="90" t="s">
        <v>10</v>
      </c>
      <c r="F214" s="90" t="s">
        <v>10</v>
      </c>
      <c r="G214" s="90" t="s">
        <v>10</v>
      </c>
      <c r="H214" s="91">
        <v>32</v>
      </c>
      <c r="I214" s="91" t="s">
        <v>10</v>
      </c>
      <c r="J214" s="42">
        <v>32</v>
      </c>
      <c r="K214" s="28">
        <v>1</v>
      </c>
    </row>
    <row r="215" spans="1:11" x14ac:dyDescent="0.25">
      <c r="A215" s="42" t="s">
        <v>562</v>
      </c>
      <c r="B215" s="27" t="s">
        <v>56</v>
      </c>
      <c r="C215" s="27" t="s">
        <v>57</v>
      </c>
      <c r="D215" s="42" t="s">
        <v>34</v>
      </c>
      <c r="E215" s="90" t="s">
        <v>10</v>
      </c>
      <c r="F215" s="90" t="s">
        <v>10</v>
      </c>
      <c r="G215" s="90" t="s">
        <v>10</v>
      </c>
      <c r="H215" s="91">
        <v>32</v>
      </c>
      <c r="I215" s="91" t="s">
        <v>10</v>
      </c>
      <c r="J215" s="42">
        <v>32</v>
      </c>
      <c r="K215" s="28">
        <v>1</v>
      </c>
    </row>
    <row r="216" spans="1:11" x14ac:dyDescent="0.25">
      <c r="A216" s="42" t="s">
        <v>563</v>
      </c>
      <c r="B216" s="27" t="s">
        <v>309</v>
      </c>
      <c r="C216" s="27" t="s">
        <v>288</v>
      </c>
      <c r="D216" s="42" t="s">
        <v>34</v>
      </c>
      <c r="E216" s="90" t="s">
        <v>10</v>
      </c>
      <c r="F216" s="90" t="s">
        <v>10</v>
      </c>
      <c r="G216" s="90" t="s">
        <v>10</v>
      </c>
      <c r="H216" s="91">
        <v>29</v>
      </c>
      <c r="I216" s="91">
        <v>3</v>
      </c>
      <c r="J216" s="42">
        <v>32</v>
      </c>
      <c r="K216" s="28">
        <v>2</v>
      </c>
    </row>
    <row r="217" spans="1:11" x14ac:dyDescent="0.25">
      <c r="A217" s="42" t="s">
        <v>564</v>
      </c>
      <c r="B217" s="27" t="s">
        <v>638</v>
      </c>
      <c r="C217" s="27" t="s">
        <v>634</v>
      </c>
      <c r="D217" s="42" t="s">
        <v>35</v>
      </c>
      <c r="E217" s="90" t="s">
        <v>10</v>
      </c>
      <c r="F217" s="90" t="s">
        <v>10</v>
      </c>
      <c r="G217" s="90" t="s">
        <v>10</v>
      </c>
      <c r="H217" s="91">
        <v>31</v>
      </c>
      <c r="I217" s="91" t="s">
        <v>10</v>
      </c>
      <c r="J217" s="42">
        <v>31</v>
      </c>
      <c r="K217" s="28">
        <v>1</v>
      </c>
    </row>
    <row r="218" spans="1:11" x14ac:dyDescent="0.25">
      <c r="A218" s="42" t="s">
        <v>565</v>
      </c>
      <c r="B218" s="27" t="s">
        <v>306</v>
      </c>
      <c r="C218" s="27" t="s">
        <v>530</v>
      </c>
      <c r="D218" s="42" t="s">
        <v>35</v>
      </c>
      <c r="E218" s="90" t="s">
        <v>10</v>
      </c>
      <c r="F218" s="90" t="s">
        <v>10</v>
      </c>
      <c r="G218" s="90" t="s">
        <v>10</v>
      </c>
      <c r="H218" s="91">
        <v>22</v>
      </c>
      <c r="I218" s="91">
        <v>9</v>
      </c>
      <c r="J218" s="42">
        <v>31</v>
      </c>
      <c r="K218" s="28">
        <v>2</v>
      </c>
    </row>
    <row r="219" spans="1:11" x14ac:dyDescent="0.25">
      <c r="A219" s="42" t="s">
        <v>566</v>
      </c>
      <c r="B219" s="27" t="s">
        <v>534</v>
      </c>
      <c r="C219" s="27" t="s">
        <v>530</v>
      </c>
      <c r="D219" s="42" t="s">
        <v>35</v>
      </c>
      <c r="E219" s="90" t="s">
        <v>10</v>
      </c>
      <c r="F219" s="90" t="s">
        <v>10</v>
      </c>
      <c r="G219" s="90" t="s">
        <v>10</v>
      </c>
      <c r="H219" s="91">
        <v>16</v>
      </c>
      <c r="I219" s="91">
        <v>15</v>
      </c>
      <c r="J219" s="42">
        <v>31</v>
      </c>
      <c r="K219" s="28">
        <v>2</v>
      </c>
    </row>
    <row r="220" spans="1:11" x14ac:dyDescent="0.25">
      <c r="A220" s="42" t="s">
        <v>567</v>
      </c>
      <c r="B220" s="27" t="s">
        <v>481</v>
      </c>
      <c r="C220" s="27" t="s">
        <v>288</v>
      </c>
      <c r="D220" s="42" t="s">
        <v>12</v>
      </c>
      <c r="E220" s="90" t="s">
        <v>10</v>
      </c>
      <c r="F220" s="90" t="s">
        <v>10</v>
      </c>
      <c r="G220" s="90" t="s">
        <v>10</v>
      </c>
      <c r="H220" s="91">
        <v>17</v>
      </c>
      <c r="I220" s="91">
        <v>14</v>
      </c>
      <c r="J220" s="42">
        <v>31</v>
      </c>
      <c r="K220" s="28">
        <v>2</v>
      </c>
    </row>
    <row r="221" spans="1:11" x14ac:dyDescent="0.25">
      <c r="A221" s="42" t="s">
        <v>568</v>
      </c>
      <c r="B221" s="27" t="s">
        <v>639</v>
      </c>
      <c r="C221" s="27" t="s">
        <v>623</v>
      </c>
      <c r="D221" s="42" t="s">
        <v>35</v>
      </c>
      <c r="E221" s="90" t="s">
        <v>10</v>
      </c>
      <c r="F221" s="90" t="s">
        <v>10</v>
      </c>
      <c r="G221" s="90" t="s">
        <v>10</v>
      </c>
      <c r="H221" s="91">
        <v>30</v>
      </c>
      <c r="I221" s="91" t="s">
        <v>10</v>
      </c>
      <c r="J221" s="42">
        <v>30</v>
      </c>
      <c r="K221" s="28">
        <v>1</v>
      </c>
    </row>
    <row r="222" spans="1:11" x14ac:dyDescent="0.25">
      <c r="A222" s="42" t="s">
        <v>569</v>
      </c>
      <c r="B222" s="27" t="s">
        <v>289</v>
      </c>
      <c r="C222" s="27" t="s">
        <v>288</v>
      </c>
      <c r="D222" s="42" t="s">
        <v>34</v>
      </c>
      <c r="E222" s="90" t="s">
        <v>10</v>
      </c>
      <c r="F222" s="90" t="s">
        <v>10</v>
      </c>
      <c r="G222" s="90" t="s">
        <v>10</v>
      </c>
      <c r="H222" s="91">
        <v>30</v>
      </c>
      <c r="I222" s="91" t="s">
        <v>10</v>
      </c>
      <c r="J222" s="42">
        <v>30</v>
      </c>
      <c r="K222" s="28">
        <v>1</v>
      </c>
    </row>
    <row r="223" spans="1:11" x14ac:dyDescent="0.25">
      <c r="A223" s="42" t="s">
        <v>570</v>
      </c>
      <c r="B223" s="27" t="s">
        <v>640</v>
      </c>
      <c r="C223" s="27" t="s">
        <v>57</v>
      </c>
      <c r="D223" s="42" t="s">
        <v>34</v>
      </c>
      <c r="E223" s="90" t="s">
        <v>10</v>
      </c>
      <c r="F223" s="90" t="s">
        <v>10</v>
      </c>
      <c r="G223" s="90" t="s">
        <v>10</v>
      </c>
      <c r="H223" s="91">
        <v>28</v>
      </c>
      <c r="I223" s="91" t="s">
        <v>10</v>
      </c>
      <c r="J223" s="42">
        <v>28</v>
      </c>
      <c r="K223" s="28">
        <v>1</v>
      </c>
    </row>
    <row r="224" spans="1:11" x14ac:dyDescent="0.25">
      <c r="A224" s="42" t="s">
        <v>571</v>
      </c>
      <c r="B224" s="27" t="s">
        <v>641</v>
      </c>
      <c r="C224" s="27" t="s">
        <v>634</v>
      </c>
      <c r="D224" s="42" t="s">
        <v>35</v>
      </c>
      <c r="E224" s="90" t="s">
        <v>10</v>
      </c>
      <c r="F224" s="90" t="s">
        <v>10</v>
      </c>
      <c r="G224" s="90" t="s">
        <v>10</v>
      </c>
      <c r="H224" s="91">
        <v>28</v>
      </c>
      <c r="I224" s="91" t="s">
        <v>10</v>
      </c>
      <c r="J224" s="42">
        <v>28</v>
      </c>
      <c r="K224" s="28">
        <v>1</v>
      </c>
    </row>
    <row r="225" spans="1:11" x14ac:dyDescent="0.25">
      <c r="A225" s="42" t="s">
        <v>572</v>
      </c>
      <c r="B225" s="27" t="s">
        <v>839</v>
      </c>
      <c r="C225" s="27" t="s">
        <v>233</v>
      </c>
      <c r="D225" s="42" t="s">
        <v>11</v>
      </c>
      <c r="E225" s="90" t="s">
        <v>10</v>
      </c>
      <c r="F225" s="90" t="s">
        <v>10</v>
      </c>
      <c r="G225" s="90" t="s">
        <v>10</v>
      </c>
      <c r="H225" s="91">
        <v>28</v>
      </c>
      <c r="I225" s="91" t="s">
        <v>10</v>
      </c>
      <c r="J225" s="42">
        <v>28</v>
      </c>
      <c r="K225" s="28">
        <v>1</v>
      </c>
    </row>
    <row r="226" spans="1:11" x14ac:dyDescent="0.25">
      <c r="A226" s="42" t="s">
        <v>573</v>
      </c>
      <c r="B226" s="27" t="s">
        <v>803</v>
      </c>
      <c r="C226" s="27" t="s">
        <v>799</v>
      </c>
      <c r="D226" s="42" t="s">
        <v>34</v>
      </c>
      <c r="E226" s="90" t="s">
        <v>10</v>
      </c>
      <c r="F226" s="90" t="s">
        <v>10</v>
      </c>
      <c r="G226" s="90" t="s">
        <v>10</v>
      </c>
      <c r="H226" s="91">
        <v>28</v>
      </c>
      <c r="I226" s="91" t="s">
        <v>10</v>
      </c>
      <c r="J226" s="42">
        <v>28</v>
      </c>
      <c r="K226" s="28">
        <v>1</v>
      </c>
    </row>
    <row r="227" spans="1:11" x14ac:dyDescent="0.25">
      <c r="A227" s="42" t="s">
        <v>574</v>
      </c>
      <c r="B227" s="27" t="s">
        <v>482</v>
      </c>
      <c r="C227" s="27" t="s">
        <v>483</v>
      </c>
      <c r="D227" s="42" t="s">
        <v>35</v>
      </c>
      <c r="E227" s="90" t="s">
        <v>10</v>
      </c>
      <c r="F227" s="90" t="s">
        <v>10</v>
      </c>
      <c r="G227" s="90" t="s">
        <v>10</v>
      </c>
      <c r="H227" s="91">
        <v>15</v>
      </c>
      <c r="I227" s="91">
        <v>13</v>
      </c>
      <c r="J227" s="42">
        <v>28</v>
      </c>
      <c r="K227" s="28">
        <v>2</v>
      </c>
    </row>
    <row r="228" spans="1:11" x14ac:dyDescent="0.25">
      <c r="A228" s="42" t="s">
        <v>575</v>
      </c>
      <c r="B228" s="27" t="s">
        <v>543</v>
      </c>
      <c r="C228" s="27" t="s">
        <v>541</v>
      </c>
      <c r="D228" s="42" t="s">
        <v>35</v>
      </c>
      <c r="E228" s="90" t="s">
        <v>10</v>
      </c>
      <c r="F228" s="90" t="s">
        <v>10</v>
      </c>
      <c r="G228" s="90" t="s">
        <v>10</v>
      </c>
      <c r="H228" s="91">
        <v>27</v>
      </c>
      <c r="I228" s="91" t="s">
        <v>10</v>
      </c>
      <c r="J228" s="42">
        <v>27</v>
      </c>
      <c r="K228" s="28">
        <v>1</v>
      </c>
    </row>
    <row r="229" spans="1:11" x14ac:dyDescent="0.25">
      <c r="A229" s="42" t="s">
        <v>576</v>
      </c>
      <c r="B229" s="27" t="s">
        <v>642</v>
      </c>
      <c r="C229" s="27" t="s">
        <v>623</v>
      </c>
      <c r="D229" s="42" t="s">
        <v>27</v>
      </c>
      <c r="E229" s="90" t="s">
        <v>10</v>
      </c>
      <c r="F229" s="90" t="s">
        <v>10</v>
      </c>
      <c r="G229" s="90" t="s">
        <v>10</v>
      </c>
      <c r="H229" s="91">
        <v>27</v>
      </c>
      <c r="I229" s="91" t="s">
        <v>10</v>
      </c>
      <c r="J229" s="42">
        <v>27</v>
      </c>
      <c r="K229" s="28">
        <v>1</v>
      </c>
    </row>
    <row r="230" spans="1:11" x14ac:dyDescent="0.25">
      <c r="A230" s="42" t="s">
        <v>577</v>
      </c>
      <c r="B230" s="27" t="s">
        <v>536</v>
      </c>
      <c r="C230" s="27" t="s">
        <v>294</v>
      </c>
      <c r="D230" s="42" t="s">
        <v>12</v>
      </c>
      <c r="E230" s="90" t="s">
        <v>10</v>
      </c>
      <c r="F230" s="90" t="s">
        <v>10</v>
      </c>
      <c r="G230" s="90" t="s">
        <v>10</v>
      </c>
      <c r="H230" s="91">
        <v>20</v>
      </c>
      <c r="I230" s="91">
        <v>7</v>
      </c>
      <c r="J230" s="42">
        <v>27</v>
      </c>
      <c r="K230" s="28">
        <v>2</v>
      </c>
    </row>
    <row r="231" spans="1:11" x14ac:dyDescent="0.25">
      <c r="A231" s="42" t="s">
        <v>578</v>
      </c>
      <c r="B231" s="27" t="s">
        <v>643</v>
      </c>
      <c r="C231" s="27" t="s">
        <v>634</v>
      </c>
      <c r="D231" s="42" t="s">
        <v>35</v>
      </c>
      <c r="E231" s="90" t="s">
        <v>10</v>
      </c>
      <c r="F231" s="90" t="s">
        <v>10</v>
      </c>
      <c r="G231" s="90" t="s">
        <v>10</v>
      </c>
      <c r="H231" s="91">
        <v>26</v>
      </c>
      <c r="I231" s="91" t="s">
        <v>10</v>
      </c>
      <c r="J231" s="42">
        <v>26</v>
      </c>
      <c r="K231" s="28">
        <v>1</v>
      </c>
    </row>
    <row r="232" spans="1:11" x14ac:dyDescent="0.25">
      <c r="A232" s="42" t="s">
        <v>579</v>
      </c>
      <c r="B232" s="27" t="s">
        <v>518</v>
      </c>
      <c r="C232" s="27" t="s">
        <v>115</v>
      </c>
      <c r="D232" s="42" t="s">
        <v>35</v>
      </c>
      <c r="E232" s="90" t="s">
        <v>10</v>
      </c>
      <c r="F232" s="90" t="s">
        <v>10</v>
      </c>
      <c r="G232" s="90" t="s">
        <v>10</v>
      </c>
      <c r="H232" s="91">
        <v>26</v>
      </c>
      <c r="I232" s="91" t="s">
        <v>10</v>
      </c>
      <c r="J232" s="42">
        <v>26</v>
      </c>
      <c r="K232" s="28">
        <v>1</v>
      </c>
    </row>
    <row r="233" spans="1:11" x14ac:dyDescent="0.25">
      <c r="A233" s="42" t="s">
        <v>580</v>
      </c>
      <c r="B233" s="27" t="s">
        <v>538</v>
      </c>
      <c r="C233" s="27" t="s">
        <v>530</v>
      </c>
      <c r="D233" s="42" t="s">
        <v>35</v>
      </c>
      <c r="E233" s="90" t="s">
        <v>10</v>
      </c>
      <c r="F233" s="90" t="s">
        <v>10</v>
      </c>
      <c r="G233" s="90" t="s">
        <v>10</v>
      </c>
      <c r="H233" s="91">
        <v>21</v>
      </c>
      <c r="I233" s="91">
        <v>5</v>
      </c>
      <c r="J233" s="42">
        <v>26</v>
      </c>
      <c r="K233" s="28">
        <v>2</v>
      </c>
    </row>
    <row r="234" spans="1:11" x14ac:dyDescent="0.25">
      <c r="A234" s="42" t="s">
        <v>581</v>
      </c>
      <c r="B234" s="27" t="s">
        <v>840</v>
      </c>
      <c r="C234" s="27" t="s">
        <v>233</v>
      </c>
      <c r="D234" s="42" t="s">
        <v>11</v>
      </c>
      <c r="E234" s="90" t="s">
        <v>10</v>
      </c>
      <c r="F234" s="90" t="s">
        <v>10</v>
      </c>
      <c r="G234" s="90" t="s">
        <v>10</v>
      </c>
      <c r="H234" s="91">
        <v>25</v>
      </c>
      <c r="I234" s="91" t="s">
        <v>10</v>
      </c>
      <c r="J234" s="42">
        <v>25</v>
      </c>
      <c r="K234" s="28">
        <v>1</v>
      </c>
    </row>
    <row r="235" spans="1:11" x14ac:dyDescent="0.25">
      <c r="A235" s="42" t="s">
        <v>582</v>
      </c>
      <c r="B235" s="27" t="s">
        <v>804</v>
      </c>
      <c r="C235" s="27" t="s">
        <v>805</v>
      </c>
      <c r="D235" s="42" t="s">
        <v>11</v>
      </c>
      <c r="E235" s="90" t="s">
        <v>10</v>
      </c>
      <c r="F235" s="90" t="s">
        <v>10</v>
      </c>
      <c r="G235" s="90" t="s">
        <v>10</v>
      </c>
      <c r="H235" s="91">
        <v>24</v>
      </c>
      <c r="I235" s="91" t="s">
        <v>10</v>
      </c>
      <c r="J235" s="42">
        <v>24</v>
      </c>
      <c r="K235" s="28">
        <v>1</v>
      </c>
    </row>
    <row r="236" spans="1:11" x14ac:dyDescent="0.25">
      <c r="A236" s="42" t="s">
        <v>583</v>
      </c>
      <c r="B236" s="27" t="s">
        <v>644</v>
      </c>
      <c r="C236" s="27" t="s">
        <v>634</v>
      </c>
      <c r="D236" s="42" t="s">
        <v>35</v>
      </c>
      <c r="E236" s="90" t="s">
        <v>10</v>
      </c>
      <c r="F236" s="90" t="s">
        <v>10</v>
      </c>
      <c r="G236" s="90" t="s">
        <v>10</v>
      </c>
      <c r="H236" s="91">
        <v>24</v>
      </c>
      <c r="I236" s="91" t="s">
        <v>10</v>
      </c>
      <c r="J236" s="42">
        <v>24</v>
      </c>
      <c r="K236" s="28">
        <v>1</v>
      </c>
    </row>
    <row r="237" spans="1:11" x14ac:dyDescent="0.25">
      <c r="A237" s="42" t="s">
        <v>584</v>
      </c>
      <c r="B237" s="27" t="s">
        <v>305</v>
      </c>
      <c r="C237" s="27" t="s">
        <v>109</v>
      </c>
      <c r="D237" s="42" t="s">
        <v>11</v>
      </c>
      <c r="E237" s="90" t="s">
        <v>10</v>
      </c>
      <c r="F237" s="90" t="s">
        <v>10</v>
      </c>
      <c r="G237" s="90" t="s">
        <v>10</v>
      </c>
      <c r="H237" s="91">
        <v>17</v>
      </c>
      <c r="I237" s="91">
        <v>7</v>
      </c>
      <c r="J237" s="42">
        <v>24</v>
      </c>
      <c r="K237" s="28">
        <v>2</v>
      </c>
    </row>
    <row r="238" spans="1:11" x14ac:dyDescent="0.25">
      <c r="A238" s="42" t="s">
        <v>585</v>
      </c>
      <c r="B238" s="27" t="s">
        <v>535</v>
      </c>
      <c r="C238" s="27" t="s">
        <v>530</v>
      </c>
      <c r="D238" s="42" t="s">
        <v>35</v>
      </c>
      <c r="E238" s="90" t="s">
        <v>10</v>
      </c>
      <c r="F238" s="90" t="s">
        <v>10</v>
      </c>
      <c r="G238" s="90" t="s">
        <v>10</v>
      </c>
      <c r="H238" s="91">
        <v>13</v>
      </c>
      <c r="I238" s="91">
        <v>11</v>
      </c>
      <c r="J238" s="42">
        <v>24</v>
      </c>
      <c r="K238" s="28">
        <v>2</v>
      </c>
    </row>
    <row r="239" spans="1:11" x14ac:dyDescent="0.25">
      <c r="A239" s="42" t="s">
        <v>586</v>
      </c>
      <c r="B239" s="27" t="s">
        <v>531</v>
      </c>
      <c r="C239" s="27" t="s">
        <v>530</v>
      </c>
      <c r="D239" s="42" t="s">
        <v>35</v>
      </c>
      <c r="E239" s="90" t="s">
        <v>10</v>
      </c>
      <c r="F239" s="90" t="s">
        <v>10</v>
      </c>
      <c r="G239" s="90" t="s">
        <v>10</v>
      </c>
      <c r="H239" s="91">
        <v>23</v>
      </c>
      <c r="I239" s="91" t="s">
        <v>10</v>
      </c>
      <c r="J239" s="42">
        <v>23</v>
      </c>
      <c r="K239" s="28">
        <v>1</v>
      </c>
    </row>
    <row r="240" spans="1:11" x14ac:dyDescent="0.25">
      <c r="A240" s="42" t="s">
        <v>587</v>
      </c>
      <c r="B240" s="27" t="s">
        <v>307</v>
      </c>
      <c r="C240" s="27" t="s">
        <v>288</v>
      </c>
      <c r="D240" s="42" t="s">
        <v>35</v>
      </c>
      <c r="E240" s="90" t="s">
        <v>10</v>
      </c>
      <c r="F240" s="90" t="s">
        <v>10</v>
      </c>
      <c r="G240" s="90" t="s">
        <v>10</v>
      </c>
      <c r="H240" s="91">
        <v>18</v>
      </c>
      <c r="I240" s="91">
        <v>5</v>
      </c>
      <c r="J240" s="42">
        <v>23</v>
      </c>
      <c r="K240" s="28">
        <v>2</v>
      </c>
    </row>
    <row r="241" spans="1:11" x14ac:dyDescent="0.25">
      <c r="A241" s="42" t="s">
        <v>588</v>
      </c>
      <c r="B241" s="27" t="s">
        <v>557</v>
      </c>
      <c r="C241" s="27" t="s">
        <v>128</v>
      </c>
      <c r="D241" s="42" t="s">
        <v>35</v>
      </c>
      <c r="E241" s="90" t="s">
        <v>10</v>
      </c>
      <c r="F241" s="90" t="s">
        <v>10</v>
      </c>
      <c r="G241" s="90" t="s">
        <v>10</v>
      </c>
      <c r="H241" s="91">
        <v>22</v>
      </c>
      <c r="I241" s="91" t="s">
        <v>10</v>
      </c>
      <c r="J241" s="42">
        <v>22</v>
      </c>
      <c r="K241" s="28">
        <v>1</v>
      </c>
    </row>
    <row r="242" spans="1:11" x14ac:dyDescent="0.25">
      <c r="A242" s="42" t="s">
        <v>589</v>
      </c>
      <c r="B242" s="27" t="s">
        <v>841</v>
      </c>
      <c r="C242" s="27" t="s">
        <v>233</v>
      </c>
      <c r="D242" s="42" t="s">
        <v>27</v>
      </c>
      <c r="E242" s="90" t="s">
        <v>10</v>
      </c>
      <c r="F242" s="90" t="s">
        <v>10</v>
      </c>
      <c r="G242" s="90" t="s">
        <v>10</v>
      </c>
      <c r="H242" s="91">
        <v>22</v>
      </c>
      <c r="I242" s="91" t="s">
        <v>10</v>
      </c>
      <c r="J242" s="42">
        <v>22</v>
      </c>
      <c r="K242" s="28">
        <v>1</v>
      </c>
    </row>
    <row r="243" spans="1:11" x14ac:dyDescent="0.25">
      <c r="A243" s="42" t="s">
        <v>590</v>
      </c>
      <c r="B243" s="27" t="s">
        <v>807</v>
      </c>
      <c r="C243" s="27" t="s">
        <v>799</v>
      </c>
      <c r="D243" s="42" t="s">
        <v>34</v>
      </c>
      <c r="E243" s="90" t="s">
        <v>10</v>
      </c>
      <c r="F243" s="90" t="s">
        <v>10</v>
      </c>
      <c r="G243" s="90" t="s">
        <v>10</v>
      </c>
      <c r="H243" s="91">
        <v>22</v>
      </c>
      <c r="I243" s="91" t="s">
        <v>10</v>
      </c>
      <c r="J243" s="42">
        <v>22</v>
      </c>
      <c r="K243" s="28">
        <v>1</v>
      </c>
    </row>
    <row r="244" spans="1:11" x14ac:dyDescent="0.25">
      <c r="A244" s="42" t="s">
        <v>591</v>
      </c>
      <c r="B244" s="27" t="s">
        <v>292</v>
      </c>
      <c r="C244" s="27" t="s">
        <v>288</v>
      </c>
      <c r="D244" s="42" t="s">
        <v>11</v>
      </c>
      <c r="E244" s="90" t="s">
        <v>10</v>
      </c>
      <c r="F244" s="90" t="s">
        <v>10</v>
      </c>
      <c r="G244" s="90" t="s">
        <v>10</v>
      </c>
      <c r="H244" s="91">
        <v>22</v>
      </c>
      <c r="I244" s="91" t="s">
        <v>10</v>
      </c>
      <c r="J244" s="42">
        <v>22</v>
      </c>
      <c r="K244" s="28">
        <v>1</v>
      </c>
    </row>
    <row r="245" spans="1:11" x14ac:dyDescent="0.25">
      <c r="A245" s="42" t="s">
        <v>592</v>
      </c>
      <c r="B245" s="27" t="s">
        <v>544</v>
      </c>
      <c r="C245" s="27" t="s">
        <v>541</v>
      </c>
      <c r="D245" s="42" t="s">
        <v>35</v>
      </c>
      <c r="E245" s="90" t="s">
        <v>10</v>
      </c>
      <c r="F245" s="90" t="s">
        <v>10</v>
      </c>
      <c r="G245" s="90" t="s">
        <v>10</v>
      </c>
      <c r="H245" s="91">
        <v>22</v>
      </c>
      <c r="I245" s="91" t="s">
        <v>10</v>
      </c>
      <c r="J245" s="42">
        <v>22</v>
      </c>
      <c r="K245" s="28">
        <v>1</v>
      </c>
    </row>
    <row r="246" spans="1:11" x14ac:dyDescent="0.25">
      <c r="A246" s="42" t="s">
        <v>593</v>
      </c>
      <c r="B246" s="27" t="s">
        <v>655</v>
      </c>
      <c r="C246" s="27" t="s">
        <v>128</v>
      </c>
      <c r="D246" s="42" t="s">
        <v>34</v>
      </c>
      <c r="E246" s="90" t="s">
        <v>10</v>
      </c>
      <c r="F246" s="90" t="s">
        <v>10</v>
      </c>
      <c r="G246" s="90" t="s">
        <v>10</v>
      </c>
      <c r="H246" s="91">
        <v>15</v>
      </c>
      <c r="I246" s="91">
        <v>7</v>
      </c>
      <c r="J246" s="42">
        <v>22</v>
      </c>
      <c r="K246" s="28">
        <v>2</v>
      </c>
    </row>
    <row r="247" spans="1:11" x14ac:dyDescent="0.25">
      <c r="A247" s="42" t="s">
        <v>594</v>
      </c>
      <c r="B247" s="27" t="s">
        <v>789</v>
      </c>
      <c r="C247" s="27" t="s">
        <v>188</v>
      </c>
      <c r="D247" s="42" t="s">
        <v>35</v>
      </c>
      <c r="E247" s="90" t="s">
        <v>10</v>
      </c>
      <c r="F247" s="90" t="s">
        <v>10</v>
      </c>
      <c r="G247" s="90" t="s">
        <v>10</v>
      </c>
      <c r="H247" s="91">
        <v>21</v>
      </c>
      <c r="I247" s="91" t="s">
        <v>10</v>
      </c>
      <c r="J247" s="42">
        <v>21</v>
      </c>
      <c r="K247" s="28">
        <v>1</v>
      </c>
    </row>
    <row r="248" spans="1:11" x14ac:dyDescent="0.25">
      <c r="A248" s="42" t="s">
        <v>595</v>
      </c>
      <c r="B248" s="27" t="s">
        <v>519</v>
      </c>
      <c r="C248" s="27" t="s">
        <v>115</v>
      </c>
      <c r="D248" s="42" t="s">
        <v>35</v>
      </c>
      <c r="E248" s="90" t="s">
        <v>10</v>
      </c>
      <c r="F248" s="90" t="s">
        <v>10</v>
      </c>
      <c r="G248" s="90" t="s">
        <v>10</v>
      </c>
      <c r="H248" s="91">
        <v>21</v>
      </c>
      <c r="I248" s="91" t="s">
        <v>10</v>
      </c>
      <c r="J248" s="42">
        <v>21</v>
      </c>
      <c r="K248" s="28">
        <v>1</v>
      </c>
    </row>
    <row r="249" spans="1:11" x14ac:dyDescent="0.25">
      <c r="A249" s="42" t="s">
        <v>596</v>
      </c>
      <c r="B249" s="27" t="s">
        <v>303</v>
      </c>
      <c r="C249" s="27" t="s">
        <v>61</v>
      </c>
      <c r="D249" s="42" t="s">
        <v>35</v>
      </c>
      <c r="E249" s="90" t="s">
        <v>10</v>
      </c>
      <c r="F249" s="90" t="s">
        <v>10</v>
      </c>
      <c r="G249" s="90" t="s">
        <v>10</v>
      </c>
      <c r="H249" s="91">
        <v>11</v>
      </c>
      <c r="I249" s="91">
        <v>10</v>
      </c>
      <c r="J249" s="42">
        <v>21</v>
      </c>
      <c r="K249" s="28">
        <v>2</v>
      </c>
    </row>
    <row r="250" spans="1:11" x14ac:dyDescent="0.25">
      <c r="A250" s="42" t="s">
        <v>597</v>
      </c>
      <c r="B250" s="27" t="s">
        <v>515</v>
      </c>
      <c r="C250" s="27" t="s">
        <v>512</v>
      </c>
      <c r="D250" s="42" t="s">
        <v>11</v>
      </c>
      <c r="E250" s="90" t="s">
        <v>10</v>
      </c>
      <c r="F250" s="90" t="s">
        <v>10</v>
      </c>
      <c r="G250" s="90" t="s">
        <v>10</v>
      </c>
      <c r="H250" s="91">
        <v>20</v>
      </c>
      <c r="I250" s="91" t="s">
        <v>10</v>
      </c>
      <c r="J250" s="42">
        <v>20</v>
      </c>
      <c r="K250" s="28">
        <v>1</v>
      </c>
    </row>
    <row r="251" spans="1:11" x14ac:dyDescent="0.25">
      <c r="A251" s="42" t="s">
        <v>598</v>
      </c>
      <c r="B251" s="27" t="s">
        <v>487</v>
      </c>
      <c r="C251" s="27" t="s">
        <v>57</v>
      </c>
      <c r="D251" s="42" t="s">
        <v>27</v>
      </c>
      <c r="E251" s="90" t="s">
        <v>10</v>
      </c>
      <c r="F251" s="90" t="s">
        <v>10</v>
      </c>
      <c r="G251" s="90" t="s">
        <v>10</v>
      </c>
      <c r="H251" s="91">
        <v>14</v>
      </c>
      <c r="I251" s="91">
        <v>6</v>
      </c>
      <c r="J251" s="42">
        <v>20</v>
      </c>
      <c r="K251" s="28">
        <v>2</v>
      </c>
    </row>
    <row r="252" spans="1:11" x14ac:dyDescent="0.25">
      <c r="A252" s="42" t="s">
        <v>599</v>
      </c>
      <c r="B252" s="27" t="s">
        <v>407</v>
      </c>
      <c r="C252" s="27" t="s">
        <v>128</v>
      </c>
      <c r="D252" s="42" t="s">
        <v>35</v>
      </c>
      <c r="E252" s="90" t="s">
        <v>10</v>
      </c>
      <c r="F252" s="90" t="s">
        <v>10</v>
      </c>
      <c r="G252" s="90" t="s">
        <v>10</v>
      </c>
      <c r="H252" s="91">
        <v>19</v>
      </c>
      <c r="I252" s="91" t="s">
        <v>10</v>
      </c>
      <c r="J252" s="42">
        <v>19</v>
      </c>
      <c r="K252" s="28">
        <v>1</v>
      </c>
    </row>
    <row r="253" spans="1:11" x14ac:dyDescent="0.25">
      <c r="A253" s="42" t="s">
        <v>600</v>
      </c>
      <c r="B253" s="27" t="s">
        <v>842</v>
      </c>
      <c r="C253" s="27" t="s">
        <v>233</v>
      </c>
      <c r="D253" s="42" t="s">
        <v>27</v>
      </c>
      <c r="E253" s="90" t="s">
        <v>10</v>
      </c>
      <c r="F253" s="90" t="s">
        <v>10</v>
      </c>
      <c r="G253" s="90" t="s">
        <v>10</v>
      </c>
      <c r="H253" s="91">
        <v>19</v>
      </c>
      <c r="I253" s="91" t="s">
        <v>10</v>
      </c>
      <c r="J253" s="42">
        <v>19</v>
      </c>
      <c r="K253" s="28">
        <v>1</v>
      </c>
    </row>
    <row r="254" spans="1:11" x14ac:dyDescent="0.25">
      <c r="A254" s="42" t="s">
        <v>601</v>
      </c>
      <c r="B254" s="27" t="s">
        <v>860</v>
      </c>
      <c r="C254" s="27" t="s">
        <v>861</v>
      </c>
      <c r="D254" s="42" t="s">
        <v>35</v>
      </c>
      <c r="E254" s="90" t="s">
        <v>10</v>
      </c>
      <c r="F254" s="90" t="s">
        <v>10</v>
      </c>
      <c r="G254" s="90" t="s">
        <v>10</v>
      </c>
      <c r="H254" s="91">
        <v>19</v>
      </c>
      <c r="I254" s="91" t="s">
        <v>10</v>
      </c>
      <c r="J254" s="42">
        <v>19</v>
      </c>
      <c r="K254" s="28">
        <v>1</v>
      </c>
    </row>
    <row r="255" spans="1:11" x14ac:dyDescent="0.25">
      <c r="A255" s="42" t="s">
        <v>602</v>
      </c>
      <c r="B255" s="27" t="s">
        <v>539</v>
      </c>
      <c r="C255" s="27" t="s">
        <v>294</v>
      </c>
      <c r="D255" s="42" t="s">
        <v>35</v>
      </c>
      <c r="E255" s="90" t="s">
        <v>10</v>
      </c>
      <c r="F255" s="90" t="s">
        <v>10</v>
      </c>
      <c r="G255" s="90" t="s">
        <v>10</v>
      </c>
      <c r="H255" s="91">
        <v>15</v>
      </c>
      <c r="I255" s="91">
        <v>4</v>
      </c>
      <c r="J255" s="42">
        <v>19</v>
      </c>
      <c r="K255" s="28">
        <v>2</v>
      </c>
    </row>
    <row r="256" spans="1:11" x14ac:dyDescent="0.25">
      <c r="A256" s="42" t="s">
        <v>603</v>
      </c>
      <c r="B256" s="27" t="s">
        <v>540</v>
      </c>
      <c r="C256" s="27" t="s">
        <v>294</v>
      </c>
      <c r="D256" s="42" t="s">
        <v>35</v>
      </c>
      <c r="E256" s="90" t="s">
        <v>10</v>
      </c>
      <c r="F256" s="90" t="s">
        <v>10</v>
      </c>
      <c r="G256" s="90" t="s">
        <v>10</v>
      </c>
      <c r="H256" s="91">
        <v>18</v>
      </c>
      <c r="I256" s="91">
        <v>1</v>
      </c>
      <c r="J256" s="42">
        <v>19</v>
      </c>
      <c r="K256" s="28">
        <v>2</v>
      </c>
    </row>
    <row r="257" spans="1:11" x14ac:dyDescent="0.25">
      <c r="A257" s="42" t="s">
        <v>604</v>
      </c>
      <c r="B257" s="27" t="s">
        <v>63</v>
      </c>
      <c r="C257" s="27" t="s">
        <v>57</v>
      </c>
      <c r="D257" s="42" t="s">
        <v>34</v>
      </c>
      <c r="E257" s="90" t="s">
        <v>10</v>
      </c>
      <c r="F257" s="90" t="s">
        <v>10</v>
      </c>
      <c r="G257" s="90" t="s">
        <v>10</v>
      </c>
      <c r="H257" s="91">
        <v>18</v>
      </c>
      <c r="I257" s="91" t="s">
        <v>10</v>
      </c>
      <c r="J257" s="42">
        <v>18</v>
      </c>
      <c r="K257" s="28">
        <v>1</v>
      </c>
    </row>
    <row r="258" spans="1:11" x14ac:dyDescent="0.25">
      <c r="A258" s="42" t="s">
        <v>605</v>
      </c>
      <c r="B258" s="27" t="s">
        <v>646</v>
      </c>
      <c r="C258" s="27" t="s">
        <v>647</v>
      </c>
      <c r="D258" s="42" t="s">
        <v>35</v>
      </c>
      <c r="E258" s="90" t="s">
        <v>10</v>
      </c>
      <c r="F258" s="90" t="s">
        <v>10</v>
      </c>
      <c r="G258" s="90" t="s">
        <v>10</v>
      </c>
      <c r="H258" s="91">
        <v>18</v>
      </c>
      <c r="I258" s="91" t="s">
        <v>10</v>
      </c>
      <c r="J258" s="42">
        <v>18</v>
      </c>
      <c r="K258" s="28">
        <v>1</v>
      </c>
    </row>
    <row r="259" spans="1:11" x14ac:dyDescent="0.25">
      <c r="A259" s="42" t="s">
        <v>606</v>
      </c>
      <c r="B259" s="27" t="s">
        <v>296</v>
      </c>
      <c r="C259" s="27" t="s">
        <v>59</v>
      </c>
      <c r="D259" s="42" t="s">
        <v>11</v>
      </c>
      <c r="E259" s="90" t="s">
        <v>10</v>
      </c>
      <c r="F259" s="90" t="s">
        <v>10</v>
      </c>
      <c r="G259" s="90" t="s">
        <v>10</v>
      </c>
      <c r="H259" s="91">
        <v>18</v>
      </c>
      <c r="I259" s="91" t="s">
        <v>10</v>
      </c>
      <c r="J259" s="42">
        <v>18</v>
      </c>
      <c r="K259" s="28">
        <v>1</v>
      </c>
    </row>
    <row r="260" spans="1:11" x14ac:dyDescent="0.25">
      <c r="A260" s="42" t="s">
        <v>607</v>
      </c>
      <c r="B260" s="27" t="s">
        <v>514</v>
      </c>
      <c r="C260" s="27" t="s">
        <v>512</v>
      </c>
      <c r="D260" s="42" t="s">
        <v>11</v>
      </c>
      <c r="E260" s="90" t="s">
        <v>10</v>
      </c>
      <c r="F260" s="90" t="s">
        <v>10</v>
      </c>
      <c r="G260" s="90" t="s">
        <v>10</v>
      </c>
      <c r="H260" s="91">
        <v>18</v>
      </c>
      <c r="I260" s="91" t="s">
        <v>10</v>
      </c>
      <c r="J260" s="42">
        <v>18</v>
      </c>
      <c r="K260" s="28">
        <v>1</v>
      </c>
    </row>
    <row r="261" spans="1:11" x14ac:dyDescent="0.25">
      <c r="A261" s="42" t="s">
        <v>608</v>
      </c>
      <c r="B261" s="27" t="s">
        <v>545</v>
      </c>
      <c r="C261" s="27" t="s">
        <v>541</v>
      </c>
      <c r="D261" s="42" t="s">
        <v>35</v>
      </c>
      <c r="E261" s="90" t="s">
        <v>10</v>
      </c>
      <c r="F261" s="90" t="s">
        <v>10</v>
      </c>
      <c r="G261" s="90" t="s">
        <v>10</v>
      </c>
      <c r="H261" s="91">
        <v>18</v>
      </c>
      <c r="I261" s="91" t="s">
        <v>10</v>
      </c>
      <c r="J261" s="42">
        <v>18</v>
      </c>
      <c r="K261" s="28">
        <v>1</v>
      </c>
    </row>
    <row r="262" spans="1:11" x14ac:dyDescent="0.25">
      <c r="A262" s="42" t="s">
        <v>609</v>
      </c>
      <c r="B262" s="27" t="s">
        <v>70</v>
      </c>
      <c r="C262" s="27" t="s">
        <v>61</v>
      </c>
      <c r="D262" s="42" t="s">
        <v>35</v>
      </c>
      <c r="E262" s="90" t="s">
        <v>10</v>
      </c>
      <c r="F262" s="90" t="s">
        <v>10</v>
      </c>
      <c r="G262" s="90" t="s">
        <v>10</v>
      </c>
      <c r="H262" s="91">
        <v>10</v>
      </c>
      <c r="I262" s="91">
        <v>8</v>
      </c>
      <c r="J262" s="42">
        <v>18</v>
      </c>
      <c r="K262" s="28">
        <v>2</v>
      </c>
    </row>
    <row r="263" spans="1:11" x14ac:dyDescent="0.25">
      <c r="A263" s="42" t="s">
        <v>610</v>
      </c>
      <c r="B263" s="27" t="s">
        <v>520</v>
      </c>
      <c r="C263" s="27" t="s">
        <v>115</v>
      </c>
      <c r="D263" s="42" t="s">
        <v>35</v>
      </c>
      <c r="E263" s="90" t="s">
        <v>10</v>
      </c>
      <c r="F263" s="90" t="s">
        <v>10</v>
      </c>
      <c r="G263" s="90" t="s">
        <v>10</v>
      </c>
      <c r="H263" s="91">
        <v>17</v>
      </c>
      <c r="I263" s="91" t="s">
        <v>10</v>
      </c>
      <c r="J263" s="42">
        <v>17</v>
      </c>
      <c r="K263" s="28">
        <v>1</v>
      </c>
    </row>
    <row r="264" spans="1:11" x14ac:dyDescent="0.25">
      <c r="A264" s="42" t="s">
        <v>611</v>
      </c>
      <c r="B264" s="27" t="s">
        <v>223</v>
      </c>
      <c r="C264" s="27" t="s">
        <v>111</v>
      </c>
      <c r="D264" s="42" t="s">
        <v>12</v>
      </c>
      <c r="E264" s="90" t="s">
        <v>10</v>
      </c>
      <c r="F264" s="90" t="s">
        <v>10</v>
      </c>
      <c r="G264" s="90" t="s">
        <v>10</v>
      </c>
      <c r="H264" s="91">
        <v>17</v>
      </c>
      <c r="I264" s="91" t="s">
        <v>10</v>
      </c>
      <c r="J264" s="42">
        <v>17</v>
      </c>
      <c r="K264" s="28">
        <v>1</v>
      </c>
    </row>
    <row r="265" spans="1:11" x14ac:dyDescent="0.25">
      <c r="A265" s="42" t="s">
        <v>664</v>
      </c>
      <c r="B265" s="27" t="s">
        <v>809</v>
      </c>
      <c r="C265" s="27" t="s">
        <v>57</v>
      </c>
      <c r="D265" s="42" t="s">
        <v>35</v>
      </c>
      <c r="E265" s="90" t="s">
        <v>10</v>
      </c>
      <c r="F265" s="90" t="s">
        <v>10</v>
      </c>
      <c r="G265" s="90" t="s">
        <v>10</v>
      </c>
      <c r="H265" s="91">
        <v>17</v>
      </c>
      <c r="I265" s="91" t="s">
        <v>10</v>
      </c>
      <c r="J265" s="42">
        <v>17</v>
      </c>
      <c r="K265" s="28">
        <v>1</v>
      </c>
    </row>
    <row r="266" spans="1:11" x14ac:dyDescent="0.25">
      <c r="A266" s="42" t="s">
        <v>665</v>
      </c>
      <c r="B266" s="27" t="s">
        <v>119</v>
      </c>
      <c r="C266" s="27" t="s">
        <v>128</v>
      </c>
      <c r="D266" s="42" t="s">
        <v>11</v>
      </c>
      <c r="E266" s="90" t="s">
        <v>10</v>
      </c>
      <c r="F266" s="90" t="s">
        <v>10</v>
      </c>
      <c r="G266" s="90" t="s">
        <v>10</v>
      </c>
      <c r="H266" s="91">
        <v>17</v>
      </c>
      <c r="I266" s="91" t="s">
        <v>10</v>
      </c>
      <c r="J266" s="42">
        <v>17</v>
      </c>
      <c r="K266" s="28">
        <v>1</v>
      </c>
    </row>
    <row r="267" spans="1:11" x14ac:dyDescent="0.25">
      <c r="A267" s="42" t="s">
        <v>666</v>
      </c>
      <c r="B267" s="27" t="s">
        <v>297</v>
      </c>
      <c r="C267" s="27" t="s">
        <v>61</v>
      </c>
      <c r="D267" s="42" t="s">
        <v>34</v>
      </c>
      <c r="E267" s="90" t="s">
        <v>10</v>
      </c>
      <c r="F267" s="90" t="s">
        <v>10</v>
      </c>
      <c r="G267" s="90" t="s">
        <v>10</v>
      </c>
      <c r="H267" s="91">
        <v>17</v>
      </c>
      <c r="I267" s="91" t="s">
        <v>10</v>
      </c>
      <c r="J267" s="42">
        <v>17</v>
      </c>
      <c r="K267" s="28">
        <v>1</v>
      </c>
    </row>
    <row r="268" spans="1:11" x14ac:dyDescent="0.25">
      <c r="A268" s="42" t="s">
        <v>667</v>
      </c>
      <c r="B268" s="27" t="s">
        <v>298</v>
      </c>
      <c r="C268" s="27" t="s">
        <v>288</v>
      </c>
      <c r="D268" s="42" t="s">
        <v>35</v>
      </c>
      <c r="E268" s="90" t="s">
        <v>10</v>
      </c>
      <c r="F268" s="90" t="s">
        <v>10</v>
      </c>
      <c r="G268" s="90" t="s">
        <v>10</v>
      </c>
      <c r="H268" s="91">
        <v>16</v>
      </c>
      <c r="I268" s="91" t="s">
        <v>10</v>
      </c>
      <c r="J268" s="42">
        <v>16</v>
      </c>
      <c r="K268" s="28">
        <v>1</v>
      </c>
    </row>
    <row r="269" spans="1:11" x14ac:dyDescent="0.25">
      <c r="A269" s="42" t="s">
        <v>668</v>
      </c>
      <c r="B269" s="27" t="s">
        <v>648</v>
      </c>
      <c r="C269" s="27" t="s">
        <v>647</v>
      </c>
      <c r="D269" s="42" t="s">
        <v>35</v>
      </c>
      <c r="E269" s="90" t="s">
        <v>10</v>
      </c>
      <c r="F269" s="90" t="s">
        <v>10</v>
      </c>
      <c r="G269" s="90" t="s">
        <v>10</v>
      </c>
      <c r="H269" s="91">
        <v>16</v>
      </c>
      <c r="I269" s="91" t="s">
        <v>10</v>
      </c>
      <c r="J269" s="42">
        <v>16</v>
      </c>
      <c r="K269" s="28">
        <v>1</v>
      </c>
    </row>
    <row r="270" spans="1:11" x14ac:dyDescent="0.25">
      <c r="A270" s="42" t="s">
        <v>670</v>
      </c>
      <c r="B270" s="27" t="s">
        <v>431</v>
      </c>
      <c r="C270" s="27" t="s">
        <v>61</v>
      </c>
      <c r="D270" s="42" t="s">
        <v>34</v>
      </c>
      <c r="E270" s="90" t="s">
        <v>10</v>
      </c>
      <c r="F270" s="90" t="s">
        <v>10</v>
      </c>
      <c r="G270" s="90" t="s">
        <v>10</v>
      </c>
      <c r="H270" s="91">
        <v>16</v>
      </c>
      <c r="I270" s="91" t="s">
        <v>10</v>
      </c>
      <c r="J270" s="42">
        <v>16</v>
      </c>
      <c r="K270" s="28">
        <v>1</v>
      </c>
    </row>
    <row r="271" spans="1:11" x14ac:dyDescent="0.25">
      <c r="A271" s="42" t="s">
        <v>671</v>
      </c>
      <c r="B271" s="27" t="s">
        <v>198</v>
      </c>
      <c r="C271" s="27" t="s">
        <v>188</v>
      </c>
      <c r="D271" s="42" t="s">
        <v>11</v>
      </c>
      <c r="E271" s="90" t="s">
        <v>10</v>
      </c>
      <c r="F271" s="90" t="s">
        <v>10</v>
      </c>
      <c r="G271" s="90" t="s">
        <v>10</v>
      </c>
      <c r="H271" s="91">
        <v>16</v>
      </c>
      <c r="I271" s="91" t="s">
        <v>10</v>
      </c>
      <c r="J271" s="42">
        <v>16</v>
      </c>
      <c r="K271" s="28">
        <v>1</v>
      </c>
    </row>
    <row r="272" spans="1:11" x14ac:dyDescent="0.25">
      <c r="A272" s="42" t="s">
        <v>672</v>
      </c>
      <c r="B272" s="27" t="s">
        <v>810</v>
      </c>
      <c r="C272" s="27" t="s">
        <v>74</v>
      </c>
      <c r="D272" s="42" t="s">
        <v>35</v>
      </c>
      <c r="E272" s="90" t="s">
        <v>10</v>
      </c>
      <c r="F272" s="90" t="s">
        <v>10</v>
      </c>
      <c r="G272" s="90" t="s">
        <v>10</v>
      </c>
      <c r="H272" s="91">
        <v>16</v>
      </c>
      <c r="I272" s="91" t="s">
        <v>10</v>
      </c>
      <c r="J272" s="42">
        <v>16</v>
      </c>
      <c r="K272" s="28">
        <v>1</v>
      </c>
    </row>
    <row r="273" spans="1:11" x14ac:dyDescent="0.25">
      <c r="A273" s="42" t="s">
        <v>673</v>
      </c>
      <c r="B273" s="27" t="s">
        <v>546</v>
      </c>
      <c r="C273" s="27" t="s">
        <v>541</v>
      </c>
      <c r="D273" s="42" t="s">
        <v>35</v>
      </c>
      <c r="E273" s="90" t="s">
        <v>10</v>
      </c>
      <c r="F273" s="90" t="s">
        <v>10</v>
      </c>
      <c r="G273" s="90" t="s">
        <v>10</v>
      </c>
      <c r="H273" s="91">
        <v>15</v>
      </c>
      <c r="I273" s="91" t="s">
        <v>10</v>
      </c>
      <c r="J273" s="42">
        <v>15</v>
      </c>
      <c r="K273" s="28">
        <v>1</v>
      </c>
    </row>
    <row r="274" spans="1:11" x14ac:dyDescent="0.25">
      <c r="A274" s="42" t="s">
        <v>674</v>
      </c>
      <c r="B274" s="27" t="s">
        <v>649</v>
      </c>
      <c r="C274" s="27" t="s">
        <v>634</v>
      </c>
      <c r="D274" s="42" t="s">
        <v>35</v>
      </c>
      <c r="E274" s="90" t="s">
        <v>10</v>
      </c>
      <c r="F274" s="90" t="s">
        <v>10</v>
      </c>
      <c r="G274" s="90" t="s">
        <v>10</v>
      </c>
      <c r="H274" s="91">
        <v>15</v>
      </c>
      <c r="I274" s="91" t="s">
        <v>10</v>
      </c>
      <c r="J274" s="42">
        <v>15</v>
      </c>
      <c r="K274" s="28">
        <v>1</v>
      </c>
    </row>
    <row r="275" spans="1:11" x14ac:dyDescent="0.25">
      <c r="A275" s="42" t="s">
        <v>675</v>
      </c>
      <c r="B275" s="27" t="s">
        <v>650</v>
      </c>
      <c r="C275" s="27" t="s">
        <v>55</v>
      </c>
      <c r="D275" s="42" t="s">
        <v>35</v>
      </c>
      <c r="E275" s="90" t="s">
        <v>10</v>
      </c>
      <c r="F275" s="90" t="s">
        <v>10</v>
      </c>
      <c r="G275" s="90" t="s">
        <v>10</v>
      </c>
      <c r="H275" s="91">
        <v>15</v>
      </c>
      <c r="I275" s="91" t="s">
        <v>10</v>
      </c>
      <c r="J275" s="42">
        <v>15</v>
      </c>
      <c r="K275" s="28">
        <v>1</v>
      </c>
    </row>
    <row r="276" spans="1:11" x14ac:dyDescent="0.25">
      <c r="A276" s="42" t="s">
        <v>677</v>
      </c>
      <c r="B276" s="27" t="s">
        <v>72</v>
      </c>
      <c r="C276" s="27" t="s">
        <v>57</v>
      </c>
      <c r="D276" s="42" t="s">
        <v>35</v>
      </c>
      <c r="E276" s="90" t="s">
        <v>10</v>
      </c>
      <c r="F276" s="90" t="s">
        <v>10</v>
      </c>
      <c r="G276" s="90" t="s">
        <v>10</v>
      </c>
      <c r="H276" s="91">
        <v>11</v>
      </c>
      <c r="I276" s="91">
        <v>4</v>
      </c>
      <c r="J276" s="42">
        <v>15</v>
      </c>
      <c r="K276" s="28">
        <v>2</v>
      </c>
    </row>
    <row r="277" spans="1:11" x14ac:dyDescent="0.25">
      <c r="A277" s="42" t="s">
        <v>678</v>
      </c>
      <c r="B277" s="27" t="s">
        <v>651</v>
      </c>
      <c r="C277" s="27" t="s">
        <v>634</v>
      </c>
      <c r="D277" s="42" t="s">
        <v>35</v>
      </c>
      <c r="E277" s="90" t="s">
        <v>10</v>
      </c>
      <c r="F277" s="90" t="s">
        <v>10</v>
      </c>
      <c r="G277" s="90" t="s">
        <v>10</v>
      </c>
      <c r="H277" s="91">
        <v>14</v>
      </c>
      <c r="I277" s="91" t="s">
        <v>10</v>
      </c>
      <c r="J277" s="42">
        <v>14</v>
      </c>
      <c r="K277" s="28">
        <v>1</v>
      </c>
    </row>
    <row r="278" spans="1:11" x14ac:dyDescent="0.25">
      <c r="A278" s="42" t="s">
        <v>679</v>
      </c>
      <c r="B278" s="27" t="s">
        <v>521</v>
      </c>
      <c r="C278" s="27" t="s">
        <v>115</v>
      </c>
      <c r="D278" s="42" t="s">
        <v>35</v>
      </c>
      <c r="E278" s="90" t="s">
        <v>10</v>
      </c>
      <c r="F278" s="90" t="s">
        <v>10</v>
      </c>
      <c r="G278" s="90" t="s">
        <v>10</v>
      </c>
      <c r="H278" s="91">
        <v>14</v>
      </c>
      <c r="I278" s="91" t="s">
        <v>10</v>
      </c>
      <c r="J278" s="42">
        <v>14</v>
      </c>
      <c r="K278" s="28">
        <v>1</v>
      </c>
    </row>
    <row r="279" spans="1:11" x14ac:dyDescent="0.25">
      <c r="A279" s="42" t="s">
        <v>681</v>
      </c>
      <c r="B279" s="27" t="s">
        <v>791</v>
      </c>
      <c r="C279" s="27" t="s">
        <v>620</v>
      </c>
      <c r="D279" s="42" t="s">
        <v>34</v>
      </c>
      <c r="E279" s="90" t="s">
        <v>10</v>
      </c>
      <c r="F279" s="90" t="s">
        <v>10</v>
      </c>
      <c r="G279" s="90" t="s">
        <v>10</v>
      </c>
      <c r="H279" s="91">
        <v>14</v>
      </c>
      <c r="I279" s="91" t="s">
        <v>10</v>
      </c>
      <c r="J279" s="42">
        <v>14</v>
      </c>
      <c r="K279" s="28">
        <v>1</v>
      </c>
    </row>
    <row r="280" spans="1:11" x14ac:dyDescent="0.25">
      <c r="A280" s="42" t="s">
        <v>682</v>
      </c>
      <c r="B280" s="27" t="s">
        <v>559</v>
      </c>
      <c r="C280" s="27" t="s">
        <v>237</v>
      </c>
      <c r="D280" s="42" t="s">
        <v>11</v>
      </c>
      <c r="E280" s="90" t="s">
        <v>10</v>
      </c>
      <c r="F280" s="90" t="s">
        <v>10</v>
      </c>
      <c r="G280" s="90" t="s">
        <v>10</v>
      </c>
      <c r="H280" s="91">
        <v>14</v>
      </c>
      <c r="I280" s="91" t="s">
        <v>10</v>
      </c>
      <c r="J280" s="42">
        <v>14</v>
      </c>
      <c r="K280" s="28">
        <v>1</v>
      </c>
    </row>
    <row r="281" spans="1:11" x14ac:dyDescent="0.25">
      <c r="A281" s="42" t="s">
        <v>683</v>
      </c>
      <c r="B281" s="27" t="s">
        <v>652</v>
      </c>
      <c r="C281" s="27" t="s">
        <v>634</v>
      </c>
      <c r="D281" s="42" t="s">
        <v>35</v>
      </c>
      <c r="E281" s="90" t="s">
        <v>10</v>
      </c>
      <c r="F281" s="90" t="s">
        <v>10</v>
      </c>
      <c r="G281" s="90" t="s">
        <v>10</v>
      </c>
      <c r="H281" s="91">
        <v>13</v>
      </c>
      <c r="I281" s="91" t="s">
        <v>10</v>
      </c>
      <c r="J281" s="42">
        <v>13</v>
      </c>
      <c r="K281" s="28">
        <v>1</v>
      </c>
    </row>
    <row r="282" spans="1:11" x14ac:dyDescent="0.25">
      <c r="A282" s="42" t="s">
        <v>684</v>
      </c>
      <c r="B282" s="27" t="s">
        <v>653</v>
      </c>
      <c r="C282" s="27" t="s">
        <v>486</v>
      </c>
      <c r="D282" s="42" t="s">
        <v>34</v>
      </c>
      <c r="E282" s="90" t="s">
        <v>10</v>
      </c>
      <c r="F282" s="90" t="s">
        <v>10</v>
      </c>
      <c r="G282" s="90" t="s">
        <v>10</v>
      </c>
      <c r="H282" s="91">
        <v>13</v>
      </c>
      <c r="I282" s="91" t="s">
        <v>10</v>
      </c>
      <c r="J282" s="42">
        <v>13</v>
      </c>
      <c r="K282" s="28">
        <v>1</v>
      </c>
    </row>
    <row r="283" spans="1:11" x14ac:dyDescent="0.25">
      <c r="A283" s="42" t="s">
        <v>685</v>
      </c>
      <c r="B283" s="27" t="s">
        <v>547</v>
      </c>
      <c r="C283" s="27" t="s">
        <v>541</v>
      </c>
      <c r="D283" s="42" t="s">
        <v>35</v>
      </c>
      <c r="E283" s="90" t="s">
        <v>10</v>
      </c>
      <c r="F283" s="90" t="s">
        <v>10</v>
      </c>
      <c r="G283" s="90" t="s">
        <v>10</v>
      </c>
      <c r="H283" s="91">
        <v>13</v>
      </c>
      <c r="I283" s="91" t="s">
        <v>10</v>
      </c>
      <c r="J283" s="42">
        <v>13</v>
      </c>
      <c r="K283" s="28">
        <v>1</v>
      </c>
    </row>
    <row r="284" spans="1:11" x14ac:dyDescent="0.25">
      <c r="A284" s="42" t="s">
        <v>687</v>
      </c>
      <c r="B284" s="27" t="s">
        <v>862</v>
      </c>
      <c r="C284" s="27" t="s">
        <v>861</v>
      </c>
      <c r="D284" s="42" t="s">
        <v>34</v>
      </c>
      <c r="E284" s="90" t="s">
        <v>10</v>
      </c>
      <c r="F284" s="90" t="s">
        <v>10</v>
      </c>
      <c r="G284" s="90" t="s">
        <v>10</v>
      </c>
      <c r="H284" s="91">
        <v>13</v>
      </c>
      <c r="I284" s="91" t="s">
        <v>10</v>
      </c>
      <c r="J284" s="42">
        <v>13</v>
      </c>
      <c r="K284" s="28">
        <v>1</v>
      </c>
    </row>
    <row r="285" spans="1:11" x14ac:dyDescent="0.25">
      <c r="A285" s="42" t="s">
        <v>689</v>
      </c>
      <c r="B285" s="27" t="s">
        <v>301</v>
      </c>
      <c r="C285" s="27" t="s">
        <v>57</v>
      </c>
      <c r="D285" s="42" t="s">
        <v>35</v>
      </c>
      <c r="E285" s="90" t="s">
        <v>10</v>
      </c>
      <c r="F285" s="90" t="s">
        <v>10</v>
      </c>
      <c r="G285" s="90" t="s">
        <v>10</v>
      </c>
      <c r="H285" s="91">
        <v>13</v>
      </c>
      <c r="I285" s="91" t="s">
        <v>10</v>
      </c>
      <c r="J285" s="42">
        <v>13</v>
      </c>
      <c r="K285" s="28">
        <v>1</v>
      </c>
    </row>
    <row r="286" spans="1:11" x14ac:dyDescent="0.25">
      <c r="A286" s="42" t="s">
        <v>690</v>
      </c>
      <c r="B286" s="27" t="s">
        <v>560</v>
      </c>
      <c r="C286" s="27" t="s">
        <v>620</v>
      </c>
      <c r="D286" s="42" t="s">
        <v>34</v>
      </c>
      <c r="E286" s="90" t="s">
        <v>10</v>
      </c>
      <c r="F286" s="90" t="s">
        <v>10</v>
      </c>
      <c r="G286" s="90" t="s">
        <v>10</v>
      </c>
      <c r="H286" s="91">
        <v>11</v>
      </c>
      <c r="I286" s="91">
        <v>2</v>
      </c>
      <c r="J286" s="42">
        <v>13</v>
      </c>
      <c r="K286" s="28">
        <v>2</v>
      </c>
    </row>
    <row r="287" spans="1:11" x14ac:dyDescent="0.25">
      <c r="A287" s="42" t="s">
        <v>691</v>
      </c>
      <c r="B287" s="27" t="s">
        <v>654</v>
      </c>
      <c r="C287" s="27" t="s">
        <v>634</v>
      </c>
      <c r="D287" s="42" t="s">
        <v>35</v>
      </c>
      <c r="E287" s="90" t="s">
        <v>10</v>
      </c>
      <c r="F287" s="90" t="s">
        <v>10</v>
      </c>
      <c r="G287" s="90" t="s">
        <v>10</v>
      </c>
      <c r="H287" s="91">
        <v>12</v>
      </c>
      <c r="I287" s="91" t="s">
        <v>10</v>
      </c>
      <c r="J287" s="42">
        <v>12</v>
      </c>
      <c r="K287" s="28">
        <v>1</v>
      </c>
    </row>
    <row r="288" spans="1:11" x14ac:dyDescent="0.25">
      <c r="A288" s="42" t="s">
        <v>693</v>
      </c>
      <c r="B288" s="27" t="s">
        <v>522</v>
      </c>
      <c r="C288" s="27" t="s">
        <v>115</v>
      </c>
      <c r="D288" s="42" t="s">
        <v>35</v>
      </c>
      <c r="E288" s="90" t="s">
        <v>10</v>
      </c>
      <c r="F288" s="90" t="s">
        <v>10</v>
      </c>
      <c r="G288" s="90" t="s">
        <v>10</v>
      </c>
      <c r="H288" s="91">
        <v>12</v>
      </c>
      <c r="I288" s="91" t="s">
        <v>10</v>
      </c>
      <c r="J288" s="42">
        <v>12</v>
      </c>
      <c r="K288" s="28">
        <v>1</v>
      </c>
    </row>
    <row r="289" spans="1:11" x14ac:dyDescent="0.25">
      <c r="A289" s="42" t="s">
        <v>694</v>
      </c>
      <c r="B289" s="27" t="s">
        <v>66</v>
      </c>
      <c r="C289" s="27" t="s">
        <v>57</v>
      </c>
      <c r="D289" s="42" t="s">
        <v>34</v>
      </c>
      <c r="E289" s="90" t="s">
        <v>10</v>
      </c>
      <c r="F289" s="90" t="s">
        <v>10</v>
      </c>
      <c r="G289" s="90" t="s">
        <v>10</v>
      </c>
      <c r="H289" s="91">
        <v>12</v>
      </c>
      <c r="I289" s="91" t="s">
        <v>10</v>
      </c>
      <c r="J289" s="42">
        <v>12</v>
      </c>
      <c r="K289" s="28">
        <v>1</v>
      </c>
    </row>
    <row r="290" spans="1:11" x14ac:dyDescent="0.25">
      <c r="A290" s="42" t="s">
        <v>695</v>
      </c>
      <c r="B290" s="27" t="s">
        <v>484</v>
      </c>
      <c r="C290" s="27" t="s">
        <v>57</v>
      </c>
      <c r="D290" s="42" t="s">
        <v>27</v>
      </c>
      <c r="E290" s="90" t="s">
        <v>10</v>
      </c>
      <c r="F290" s="90" t="s">
        <v>10</v>
      </c>
      <c r="G290" s="90" t="s">
        <v>10</v>
      </c>
      <c r="H290" s="91">
        <v>8</v>
      </c>
      <c r="I290" s="91">
        <v>4</v>
      </c>
      <c r="J290" s="42">
        <v>12</v>
      </c>
      <c r="K290" s="28">
        <v>2</v>
      </c>
    </row>
    <row r="291" spans="1:11" x14ac:dyDescent="0.25">
      <c r="A291" s="42" t="s">
        <v>696</v>
      </c>
      <c r="B291" s="27" t="s">
        <v>453</v>
      </c>
      <c r="C291" s="27" t="s">
        <v>436</v>
      </c>
      <c r="D291" s="42" t="s">
        <v>35</v>
      </c>
      <c r="E291" s="90" t="s">
        <v>10</v>
      </c>
      <c r="F291" s="90" t="s">
        <v>10</v>
      </c>
      <c r="G291" s="90" t="s">
        <v>10</v>
      </c>
      <c r="H291" s="91">
        <v>11</v>
      </c>
      <c r="I291" s="91">
        <v>1</v>
      </c>
      <c r="J291" s="42">
        <v>12</v>
      </c>
      <c r="K291" s="28">
        <v>2</v>
      </c>
    </row>
    <row r="292" spans="1:11" x14ac:dyDescent="0.25">
      <c r="A292" s="42" t="s">
        <v>697</v>
      </c>
      <c r="B292" s="27" t="s">
        <v>408</v>
      </c>
      <c r="C292" s="27" t="s">
        <v>268</v>
      </c>
      <c r="D292" s="42" t="s">
        <v>12</v>
      </c>
      <c r="E292" s="90" t="s">
        <v>10</v>
      </c>
      <c r="F292" s="90" t="s">
        <v>10</v>
      </c>
      <c r="G292" s="90" t="s">
        <v>10</v>
      </c>
      <c r="H292" s="91">
        <v>11</v>
      </c>
      <c r="I292" s="91" t="s">
        <v>10</v>
      </c>
      <c r="J292" s="42">
        <v>11</v>
      </c>
      <c r="K292" s="28">
        <v>1</v>
      </c>
    </row>
    <row r="293" spans="1:11" x14ac:dyDescent="0.25">
      <c r="A293" s="42" t="s">
        <v>698</v>
      </c>
      <c r="B293" s="27" t="s">
        <v>656</v>
      </c>
      <c r="C293" s="27" t="s">
        <v>634</v>
      </c>
      <c r="D293" s="42" t="s">
        <v>34</v>
      </c>
      <c r="E293" s="90" t="s">
        <v>10</v>
      </c>
      <c r="F293" s="90" t="s">
        <v>10</v>
      </c>
      <c r="G293" s="90" t="s">
        <v>10</v>
      </c>
      <c r="H293" s="91">
        <v>11</v>
      </c>
      <c r="I293" s="91" t="s">
        <v>10</v>
      </c>
      <c r="J293" s="42">
        <v>11</v>
      </c>
      <c r="K293" s="28">
        <v>1</v>
      </c>
    </row>
    <row r="294" spans="1:11" x14ac:dyDescent="0.25">
      <c r="A294" s="42" t="s">
        <v>699</v>
      </c>
      <c r="B294" s="27" t="s">
        <v>548</v>
      </c>
      <c r="C294" s="27" t="s">
        <v>541</v>
      </c>
      <c r="D294" s="42" t="s">
        <v>35</v>
      </c>
      <c r="E294" s="90" t="s">
        <v>10</v>
      </c>
      <c r="F294" s="90" t="s">
        <v>10</v>
      </c>
      <c r="G294" s="90" t="s">
        <v>10</v>
      </c>
      <c r="H294" s="91">
        <v>11</v>
      </c>
      <c r="I294" s="91" t="s">
        <v>10</v>
      </c>
      <c r="J294" s="42">
        <v>11</v>
      </c>
      <c r="K294" s="28">
        <v>1</v>
      </c>
    </row>
    <row r="295" spans="1:11" x14ac:dyDescent="0.25">
      <c r="A295" s="42" t="s">
        <v>701</v>
      </c>
      <c r="B295" s="27" t="s">
        <v>311</v>
      </c>
      <c r="C295" s="27" t="s">
        <v>288</v>
      </c>
      <c r="D295" s="42" t="s">
        <v>35</v>
      </c>
      <c r="E295" s="90" t="s">
        <v>10</v>
      </c>
      <c r="F295" s="90" t="s">
        <v>10</v>
      </c>
      <c r="G295" s="90" t="s">
        <v>10</v>
      </c>
      <c r="H295" s="91">
        <v>10</v>
      </c>
      <c r="I295" s="91">
        <v>1</v>
      </c>
      <c r="J295" s="42">
        <v>11</v>
      </c>
      <c r="K295" s="28">
        <v>2</v>
      </c>
    </row>
    <row r="296" spans="1:11" x14ac:dyDescent="0.25">
      <c r="A296" s="42" t="s">
        <v>703</v>
      </c>
      <c r="B296" s="27" t="s">
        <v>488</v>
      </c>
      <c r="C296" s="27" t="s">
        <v>55</v>
      </c>
      <c r="D296" s="42" t="s">
        <v>35</v>
      </c>
      <c r="E296" s="90" t="s">
        <v>10</v>
      </c>
      <c r="F296" s="90" t="s">
        <v>10</v>
      </c>
      <c r="G296" s="90" t="s">
        <v>10</v>
      </c>
      <c r="H296" s="91">
        <v>9</v>
      </c>
      <c r="I296" s="91">
        <v>2</v>
      </c>
      <c r="J296" s="42">
        <v>11</v>
      </c>
      <c r="K296" s="28">
        <v>2</v>
      </c>
    </row>
    <row r="297" spans="1:11" x14ac:dyDescent="0.25">
      <c r="A297" s="42" t="s">
        <v>705</v>
      </c>
      <c r="B297" s="27" t="s">
        <v>657</v>
      </c>
      <c r="C297" s="27" t="s">
        <v>658</v>
      </c>
      <c r="D297" s="42" t="s">
        <v>35</v>
      </c>
      <c r="E297" s="90" t="s">
        <v>10</v>
      </c>
      <c r="F297" s="90" t="s">
        <v>10</v>
      </c>
      <c r="G297" s="90" t="s">
        <v>10</v>
      </c>
      <c r="H297" s="91">
        <v>10</v>
      </c>
      <c r="I297" s="91" t="s">
        <v>10</v>
      </c>
      <c r="J297" s="42">
        <v>10</v>
      </c>
      <c r="K297" s="28">
        <v>1</v>
      </c>
    </row>
    <row r="298" spans="1:11" x14ac:dyDescent="0.25">
      <c r="A298" s="42" t="s">
        <v>706</v>
      </c>
      <c r="B298" s="27" t="s">
        <v>67</v>
      </c>
      <c r="C298" s="27" t="s">
        <v>57</v>
      </c>
      <c r="D298" s="42" t="s">
        <v>35</v>
      </c>
      <c r="E298" s="90" t="s">
        <v>10</v>
      </c>
      <c r="F298" s="90" t="s">
        <v>10</v>
      </c>
      <c r="G298" s="90" t="s">
        <v>10</v>
      </c>
      <c r="H298" s="91">
        <v>10</v>
      </c>
      <c r="I298" s="91" t="s">
        <v>10</v>
      </c>
      <c r="J298" s="42">
        <v>10</v>
      </c>
      <c r="K298" s="28">
        <v>1</v>
      </c>
    </row>
    <row r="299" spans="1:11" x14ac:dyDescent="0.25">
      <c r="A299" s="42" t="s">
        <v>709</v>
      </c>
      <c r="B299" s="27" t="s">
        <v>813</v>
      </c>
      <c r="C299" s="27" t="s">
        <v>74</v>
      </c>
      <c r="D299" s="42" t="s">
        <v>35</v>
      </c>
      <c r="E299" s="90" t="s">
        <v>10</v>
      </c>
      <c r="F299" s="90" t="s">
        <v>10</v>
      </c>
      <c r="G299" s="90" t="s">
        <v>10</v>
      </c>
      <c r="H299" s="91">
        <v>10</v>
      </c>
      <c r="I299" s="91" t="s">
        <v>10</v>
      </c>
      <c r="J299" s="42">
        <v>10</v>
      </c>
      <c r="K299" s="28">
        <v>1</v>
      </c>
    </row>
    <row r="300" spans="1:11" x14ac:dyDescent="0.25">
      <c r="A300" s="42" t="s">
        <v>710</v>
      </c>
      <c r="B300" s="27" t="s">
        <v>203</v>
      </c>
      <c r="C300" s="27" t="s">
        <v>188</v>
      </c>
      <c r="D300" s="42" t="s">
        <v>11</v>
      </c>
      <c r="E300" s="90" t="s">
        <v>10</v>
      </c>
      <c r="F300" s="90" t="s">
        <v>10</v>
      </c>
      <c r="G300" s="90" t="s">
        <v>10</v>
      </c>
      <c r="H300" s="91">
        <v>10</v>
      </c>
      <c r="I300" s="91" t="s">
        <v>10</v>
      </c>
      <c r="J300" s="42">
        <v>10</v>
      </c>
      <c r="K300" s="28">
        <v>1</v>
      </c>
    </row>
    <row r="301" spans="1:11" x14ac:dyDescent="0.25">
      <c r="A301" s="42" t="s">
        <v>711</v>
      </c>
      <c r="B301" s="27" t="s">
        <v>523</v>
      </c>
      <c r="C301" s="27" t="s">
        <v>115</v>
      </c>
      <c r="D301" s="42" t="s">
        <v>35</v>
      </c>
      <c r="E301" s="90" t="s">
        <v>10</v>
      </c>
      <c r="F301" s="90" t="s">
        <v>10</v>
      </c>
      <c r="G301" s="90" t="s">
        <v>10</v>
      </c>
      <c r="H301" s="91">
        <v>10</v>
      </c>
      <c r="I301" s="91" t="s">
        <v>10</v>
      </c>
      <c r="J301" s="42">
        <v>10</v>
      </c>
      <c r="K301" s="28">
        <v>1</v>
      </c>
    </row>
    <row r="302" spans="1:11" x14ac:dyDescent="0.25">
      <c r="A302" s="42" t="s">
        <v>713</v>
      </c>
      <c r="B302" s="27" t="s">
        <v>686</v>
      </c>
      <c r="C302" s="27" t="s">
        <v>300</v>
      </c>
      <c r="D302" s="42" t="s">
        <v>35</v>
      </c>
      <c r="E302" s="90" t="s">
        <v>10</v>
      </c>
      <c r="F302" s="90" t="s">
        <v>10</v>
      </c>
      <c r="G302" s="90" t="s">
        <v>10</v>
      </c>
      <c r="H302" s="91">
        <v>6</v>
      </c>
      <c r="I302" s="91">
        <v>4</v>
      </c>
      <c r="J302" s="42">
        <v>10</v>
      </c>
      <c r="K302" s="28">
        <v>2</v>
      </c>
    </row>
    <row r="303" spans="1:11" x14ac:dyDescent="0.25">
      <c r="A303" s="42" t="s">
        <v>714</v>
      </c>
      <c r="B303" s="27" t="s">
        <v>659</v>
      </c>
      <c r="C303" s="27" t="s">
        <v>634</v>
      </c>
      <c r="D303" s="42" t="s">
        <v>35</v>
      </c>
      <c r="E303" s="90" t="s">
        <v>10</v>
      </c>
      <c r="F303" s="90" t="s">
        <v>10</v>
      </c>
      <c r="G303" s="90" t="s">
        <v>10</v>
      </c>
      <c r="H303" s="91">
        <v>9</v>
      </c>
      <c r="I303" s="91" t="s">
        <v>10</v>
      </c>
      <c r="J303" s="42">
        <v>9</v>
      </c>
      <c r="K303" s="28">
        <v>1</v>
      </c>
    </row>
    <row r="304" spans="1:11" x14ac:dyDescent="0.25">
      <c r="A304" s="42" t="s">
        <v>715</v>
      </c>
      <c r="B304" s="27" t="s">
        <v>97</v>
      </c>
      <c r="C304" s="27" t="s">
        <v>111</v>
      </c>
      <c r="D304" s="42" t="s">
        <v>12</v>
      </c>
      <c r="E304" s="90" t="s">
        <v>10</v>
      </c>
      <c r="F304" s="90" t="s">
        <v>10</v>
      </c>
      <c r="G304" s="90" t="s">
        <v>10</v>
      </c>
      <c r="H304" s="91">
        <v>9</v>
      </c>
      <c r="I304" s="91" t="s">
        <v>10</v>
      </c>
      <c r="J304" s="42">
        <v>9</v>
      </c>
      <c r="K304" s="28">
        <v>1</v>
      </c>
    </row>
    <row r="305" spans="1:11" x14ac:dyDescent="0.25">
      <c r="A305" s="42" t="s">
        <v>716</v>
      </c>
      <c r="B305" s="27" t="s">
        <v>549</v>
      </c>
      <c r="C305" s="27" t="s">
        <v>541</v>
      </c>
      <c r="D305" s="42" t="s">
        <v>35</v>
      </c>
      <c r="E305" s="90" t="s">
        <v>10</v>
      </c>
      <c r="F305" s="90" t="s">
        <v>10</v>
      </c>
      <c r="G305" s="90" t="s">
        <v>10</v>
      </c>
      <c r="H305" s="91">
        <v>9</v>
      </c>
      <c r="I305" s="91" t="s">
        <v>10</v>
      </c>
      <c r="J305" s="42">
        <v>9</v>
      </c>
      <c r="K305" s="28">
        <v>1</v>
      </c>
    </row>
    <row r="306" spans="1:11" x14ac:dyDescent="0.25">
      <c r="A306" s="42" t="s">
        <v>718</v>
      </c>
      <c r="B306" s="27" t="s">
        <v>863</v>
      </c>
      <c r="C306" s="27" t="s">
        <v>861</v>
      </c>
      <c r="D306" s="42" t="s">
        <v>35</v>
      </c>
      <c r="E306" s="90" t="s">
        <v>10</v>
      </c>
      <c r="F306" s="90" t="s">
        <v>10</v>
      </c>
      <c r="G306" s="90" t="s">
        <v>10</v>
      </c>
      <c r="H306" s="91">
        <v>9</v>
      </c>
      <c r="I306" s="91" t="s">
        <v>10</v>
      </c>
      <c r="J306" s="42">
        <v>9</v>
      </c>
      <c r="K306" s="28">
        <v>1</v>
      </c>
    </row>
    <row r="307" spans="1:11" x14ac:dyDescent="0.25">
      <c r="A307" s="42" t="s">
        <v>719</v>
      </c>
      <c r="B307" s="27" t="s">
        <v>204</v>
      </c>
      <c r="C307" s="27" t="s">
        <v>188</v>
      </c>
      <c r="D307" s="42" t="s">
        <v>11</v>
      </c>
      <c r="E307" s="90" t="s">
        <v>10</v>
      </c>
      <c r="F307" s="90" t="s">
        <v>10</v>
      </c>
      <c r="G307" s="90" t="s">
        <v>10</v>
      </c>
      <c r="H307" s="91">
        <v>9</v>
      </c>
      <c r="I307" s="91" t="s">
        <v>10</v>
      </c>
      <c r="J307" s="42">
        <v>9</v>
      </c>
      <c r="K307" s="28">
        <v>1</v>
      </c>
    </row>
    <row r="308" spans="1:11" x14ac:dyDescent="0.25">
      <c r="A308" s="42" t="s">
        <v>720</v>
      </c>
      <c r="B308" s="27" t="s">
        <v>660</v>
      </c>
      <c r="C308" s="27" t="s">
        <v>661</v>
      </c>
      <c r="D308" s="42" t="s">
        <v>12</v>
      </c>
      <c r="E308" s="90" t="s">
        <v>10</v>
      </c>
      <c r="F308" s="90" t="s">
        <v>10</v>
      </c>
      <c r="G308" s="90" t="s">
        <v>10</v>
      </c>
      <c r="H308" s="91">
        <v>8</v>
      </c>
      <c r="I308" s="91" t="s">
        <v>10</v>
      </c>
      <c r="J308" s="42">
        <v>8</v>
      </c>
      <c r="K308" s="28">
        <v>1</v>
      </c>
    </row>
    <row r="309" spans="1:11" x14ac:dyDescent="0.25">
      <c r="A309" s="42" t="s">
        <v>722</v>
      </c>
      <c r="B309" s="27" t="s">
        <v>304</v>
      </c>
      <c r="C309" s="27" t="s">
        <v>288</v>
      </c>
      <c r="D309" s="42" t="s">
        <v>35</v>
      </c>
      <c r="E309" s="90" t="s">
        <v>10</v>
      </c>
      <c r="F309" s="90" t="s">
        <v>10</v>
      </c>
      <c r="G309" s="90" t="s">
        <v>10</v>
      </c>
      <c r="H309" s="91">
        <v>8</v>
      </c>
      <c r="I309" s="91" t="s">
        <v>10</v>
      </c>
      <c r="J309" s="42">
        <v>8</v>
      </c>
      <c r="K309" s="28">
        <v>1</v>
      </c>
    </row>
    <row r="310" spans="1:11" x14ac:dyDescent="0.25">
      <c r="A310" s="42" t="s">
        <v>723</v>
      </c>
      <c r="B310" s="27" t="s">
        <v>864</v>
      </c>
      <c r="C310" s="27" t="s">
        <v>288</v>
      </c>
      <c r="D310" s="42" t="s">
        <v>35</v>
      </c>
      <c r="E310" s="90" t="s">
        <v>10</v>
      </c>
      <c r="F310" s="90" t="s">
        <v>10</v>
      </c>
      <c r="G310" s="90" t="s">
        <v>10</v>
      </c>
      <c r="H310" s="91">
        <v>8</v>
      </c>
      <c r="I310" s="91" t="s">
        <v>10</v>
      </c>
      <c r="J310" s="42">
        <v>8</v>
      </c>
      <c r="K310" s="28">
        <v>1</v>
      </c>
    </row>
    <row r="311" spans="1:11" x14ac:dyDescent="0.25">
      <c r="A311" s="42" t="s">
        <v>724</v>
      </c>
      <c r="B311" s="27" t="s">
        <v>524</v>
      </c>
      <c r="C311" s="27" t="s">
        <v>115</v>
      </c>
      <c r="D311" s="4" t="s">
        <v>35</v>
      </c>
      <c r="E311" s="90" t="s">
        <v>10</v>
      </c>
      <c r="F311" s="90" t="s">
        <v>10</v>
      </c>
      <c r="G311" s="90" t="s">
        <v>10</v>
      </c>
      <c r="H311" s="91">
        <v>8</v>
      </c>
      <c r="I311" s="91" t="s">
        <v>10</v>
      </c>
      <c r="J311" s="54">
        <v>8</v>
      </c>
      <c r="K311" s="28">
        <v>1</v>
      </c>
    </row>
    <row r="312" spans="1:11" x14ac:dyDescent="0.25">
      <c r="A312" s="42" t="s">
        <v>725</v>
      </c>
      <c r="B312" s="27" t="s">
        <v>98</v>
      </c>
      <c r="C312" s="27" t="s">
        <v>111</v>
      </c>
      <c r="D312" s="42" t="s">
        <v>11</v>
      </c>
      <c r="E312" s="90" t="s">
        <v>10</v>
      </c>
      <c r="F312" s="90" t="s">
        <v>10</v>
      </c>
      <c r="G312" s="90" t="s">
        <v>10</v>
      </c>
      <c r="H312" s="91">
        <v>8</v>
      </c>
      <c r="I312" s="91" t="s">
        <v>10</v>
      </c>
      <c r="J312" s="42">
        <v>8</v>
      </c>
      <c r="K312" s="28">
        <v>1</v>
      </c>
    </row>
    <row r="313" spans="1:11" x14ac:dyDescent="0.25">
      <c r="A313" s="42" t="s">
        <v>726</v>
      </c>
      <c r="B313" s="27" t="s">
        <v>663</v>
      </c>
      <c r="C313" s="27" t="s">
        <v>634</v>
      </c>
      <c r="D313" s="42" t="s">
        <v>35</v>
      </c>
      <c r="E313" s="90" t="s">
        <v>10</v>
      </c>
      <c r="F313" s="90" t="s">
        <v>10</v>
      </c>
      <c r="G313" s="90" t="s">
        <v>10</v>
      </c>
      <c r="H313" s="91">
        <v>8</v>
      </c>
      <c r="I313" s="91" t="s">
        <v>10</v>
      </c>
      <c r="J313" s="42">
        <v>8</v>
      </c>
      <c r="K313" s="28">
        <v>1</v>
      </c>
    </row>
    <row r="314" spans="1:11" x14ac:dyDescent="0.25">
      <c r="A314" s="42" t="s">
        <v>727</v>
      </c>
      <c r="B314" s="27" t="s">
        <v>662</v>
      </c>
      <c r="C314" s="27" t="s">
        <v>128</v>
      </c>
      <c r="D314" s="42" t="s">
        <v>35</v>
      </c>
      <c r="E314" s="90" t="s">
        <v>10</v>
      </c>
      <c r="F314" s="90" t="s">
        <v>10</v>
      </c>
      <c r="G314" s="90" t="s">
        <v>10</v>
      </c>
      <c r="H314" s="91">
        <v>6</v>
      </c>
      <c r="I314" s="91">
        <v>2</v>
      </c>
      <c r="J314" s="42">
        <v>8</v>
      </c>
      <c r="K314" s="28">
        <v>2</v>
      </c>
    </row>
    <row r="315" spans="1:11" x14ac:dyDescent="0.25">
      <c r="A315" s="42" t="s">
        <v>728</v>
      </c>
      <c r="B315" s="27" t="s">
        <v>491</v>
      </c>
      <c r="C315" s="27" t="s">
        <v>57</v>
      </c>
      <c r="D315" s="42" t="s">
        <v>34</v>
      </c>
      <c r="E315" s="90" t="s">
        <v>10</v>
      </c>
      <c r="F315" s="90" t="s">
        <v>10</v>
      </c>
      <c r="G315" s="90" t="s">
        <v>10</v>
      </c>
      <c r="H315" s="91">
        <v>7</v>
      </c>
      <c r="I315" s="91" t="s">
        <v>10</v>
      </c>
      <c r="J315" s="42">
        <v>7</v>
      </c>
      <c r="K315" s="28">
        <v>1</v>
      </c>
    </row>
    <row r="316" spans="1:11" x14ac:dyDescent="0.25">
      <c r="A316" s="42" t="s">
        <v>737</v>
      </c>
      <c r="B316" s="27" t="s">
        <v>206</v>
      </c>
      <c r="C316" s="27" t="s">
        <v>188</v>
      </c>
      <c r="D316" s="42" t="s">
        <v>12</v>
      </c>
      <c r="E316" s="90" t="s">
        <v>10</v>
      </c>
      <c r="F316" s="90" t="s">
        <v>10</v>
      </c>
      <c r="G316" s="90" t="s">
        <v>10</v>
      </c>
      <c r="H316" s="91">
        <v>7</v>
      </c>
      <c r="I316" s="91" t="s">
        <v>10</v>
      </c>
      <c r="J316" s="42">
        <v>7</v>
      </c>
      <c r="K316" s="28">
        <v>1</v>
      </c>
    </row>
    <row r="317" spans="1:11" x14ac:dyDescent="0.25">
      <c r="A317" s="42" t="s">
        <v>753</v>
      </c>
      <c r="B317" s="27" t="s">
        <v>814</v>
      </c>
      <c r="C317" s="27" t="s">
        <v>294</v>
      </c>
      <c r="D317" s="42" t="s">
        <v>35</v>
      </c>
      <c r="E317" s="90" t="s">
        <v>10</v>
      </c>
      <c r="F317" s="90" t="s">
        <v>10</v>
      </c>
      <c r="G317" s="90" t="s">
        <v>10</v>
      </c>
      <c r="H317" s="91">
        <v>7</v>
      </c>
      <c r="I317" s="91" t="s">
        <v>10</v>
      </c>
      <c r="J317" s="42">
        <v>7</v>
      </c>
      <c r="K317" s="28">
        <v>1</v>
      </c>
    </row>
    <row r="318" spans="1:11" x14ac:dyDescent="0.25">
      <c r="A318" s="42" t="s">
        <v>754</v>
      </c>
      <c r="B318" s="27" t="s">
        <v>750</v>
      </c>
      <c r="C318" s="27" t="s">
        <v>55</v>
      </c>
      <c r="D318" s="42" t="s">
        <v>34</v>
      </c>
      <c r="E318" s="90" t="s">
        <v>10</v>
      </c>
      <c r="F318" s="90" t="s">
        <v>10</v>
      </c>
      <c r="G318" s="90" t="s">
        <v>10</v>
      </c>
      <c r="H318" s="91">
        <v>7</v>
      </c>
      <c r="I318" s="91" t="s">
        <v>10</v>
      </c>
      <c r="J318" s="42">
        <v>7</v>
      </c>
      <c r="K318" s="28">
        <v>1</v>
      </c>
    </row>
    <row r="319" spans="1:11" x14ac:dyDescent="0.25">
      <c r="A319" s="42" t="s">
        <v>755</v>
      </c>
      <c r="B319" s="27" t="s">
        <v>550</v>
      </c>
      <c r="C319" s="27" t="s">
        <v>541</v>
      </c>
      <c r="D319" s="42" t="s">
        <v>35</v>
      </c>
      <c r="E319" s="90" t="s">
        <v>10</v>
      </c>
      <c r="F319" s="90" t="s">
        <v>10</v>
      </c>
      <c r="G319" s="90" t="s">
        <v>10</v>
      </c>
      <c r="H319" s="91">
        <v>7</v>
      </c>
      <c r="I319" s="91" t="s">
        <v>10</v>
      </c>
      <c r="J319" s="42">
        <v>7</v>
      </c>
      <c r="K319" s="28">
        <v>1</v>
      </c>
    </row>
    <row r="320" spans="1:11" x14ac:dyDescent="0.25">
      <c r="A320" s="42" t="s">
        <v>756</v>
      </c>
      <c r="B320" s="27" t="s">
        <v>865</v>
      </c>
      <c r="C320" s="27" t="s">
        <v>861</v>
      </c>
      <c r="D320" s="42" t="s">
        <v>27</v>
      </c>
      <c r="E320" s="90" t="s">
        <v>10</v>
      </c>
      <c r="F320" s="90" t="s">
        <v>10</v>
      </c>
      <c r="G320" s="90" t="s">
        <v>10</v>
      </c>
      <c r="H320" s="91">
        <v>7</v>
      </c>
      <c r="I320" s="91" t="s">
        <v>10</v>
      </c>
      <c r="J320" s="42">
        <v>7</v>
      </c>
      <c r="K320" s="28">
        <v>1</v>
      </c>
    </row>
    <row r="321" spans="1:11" x14ac:dyDescent="0.25">
      <c r="A321" s="42" t="s">
        <v>757</v>
      </c>
      <c r="B321" s="27" t="s">
        <v>485</v>
      </c>
      <c r="C321" s="27" t="s">
        <v>486</v>
      </c>
      <c r="D321" s="42" t="s">
        <v>35</v>
      </c>
      <c r="E321" s="90" t="s">
        <v>10</v>
      </c>
      <c r="F321" s="90" t="s">
        <v>10</v>
      </c>
      <c r="G321" s="90" t="s">
        <v>10</v>
      </c>
      <c r="H321" s="91">
        <v>7</v>
      </c>
      <c r="I321" s="91" t="s">
        <v>10</v>
      </c>
      <c r="J321" s="42">
        <v>7</v>
      </c>
      <c r="K321" s="28">
        <v>1</v>
      </c>
    </row>
    <row r="322" spans="1:11" x14ac:dyDescent="0.25">
      <c r="A322" s="42" t="s">
        <v>758</v>
      </c>
      <c r="B322" s="27" t="s">
        <v>104</v>
      </c>
      <c r="C322" s="27" t="s">
        <v>111</v>
      </c>
      <c r="D322" s="42" t="s">
        <v>12</v>
      </c>
      <c r="E322" s="90" t="s">
        <v>10</v>
      </c>
      <c r="F322" s="90" t="s">
        <v>10</v>
      </c>
      <c r="G322" s="90" t="s">
        <v>10</v>
      </c>
      <c r="H322" s="91">
        <v>7</v>
      </c>
      <c r="I322" s="91" t="s">
        <v>10</v>
      </c>
      <c r="J322" s="42">
        <v>7</v>
      </c>
      <c r="K322" s="28">
        <v>1</v>
      </c>
    </row>
    <row r="323" spans="1:11" x14ac:dyDescent="0.25">
      <c r="A323" s="42" t="s">
        <v>759</v>
      </c>
      <c r="B323" s="27" t="s">
        <v>537</v>
      </c>
      <c r="C323" s="27" t="s">
        <v>530</v>
      </c>
      <c r="D323" s="42" t="s">
        <v>35</v>
      </c>
      <c r="E323" s="90" t="s">
        <v>10</v>
      </c>
      <c r="F323" s="90" t="s">
        <v>10</v>
      </c>
      <c r="G323" s="90" t="s">
        <v>10</v>
      </c>
      <c r="H323" s="91">
        <v>6</v>
      </c>
      <c r="I323" s="91" t="s">
        <v>10</v>
      </c>
      <c r="J323" s="42">
        <v>6</v>
      </c>
      <c r="K323" s="28">
        <v>1</v>
      </c>
    </row>
    <row r="324" spans="1:11" x14ac:dyDescent="0.25">
      <c r="A324" s="42" t="s">
        <v>760</v>
      </c>
      <c r="B324" s="27" t="s">
        <v>525</v>
      </c>
      <c r="C324" s="27" t="s">
        <v>115</v>
      </c>
      <c r="D324" s="42" t="s">
        <v>35</v>
      </c>
      <c r="E324" s="90" t="s">
        <v>10</v>
      </c>
      <c r="F324" s="90" t="s">
        <v>10</v>
      </c>
      <c r="G324" s="90" t="s">
        <v>10</v>
      </c>
      <c r="H324" s="91">
        <v>6</v>
      </c>
      <c r="I324" s="91" t="s">
        <v>10</v>
      </c>
      <c r="J324" s="42">
        <v>6</v>
      </c>
      <c r="K324" s="28">
        <v>1</v>
      </c>
    </row>
    <row r="325" spans="1:11" x14ac:dyDescent="0.25">
      <c r="A325" s="42" t="s">
        <v>761</v>
      </c>
      <c r="B325" s="27" t="s">
        <v>669</v>
      </c>
      <c r="C325" s="27" t="s">
        <v>55</v>
      </c>
      <c r="D325" s="42" t="s">
        <v>34</v>
      </c>
      <c r="E325" s="90" t="s">
        <v>10</v>
      </c>
      <c r="F325" s="90" t="s">
        <v>10</v>
      </c>
      <c r="G325" s="90" t="s">
        <v>10</v>
      </c>
      <c r="H325" s="91">
        <v>6</v>
      </c>
      <c r="I325" s="91" t="s">
        <v>10</v>
      </c>
      <c r="J325" s="42">
        <v>6</v>
      </c>
      <c r="K325" s="28">
        <v>1</v>
      </c>
    </row>
    <row r="326" spans="1:11" x14ac:dyDescent="0.25">
      <c r="A326" s="42" t="s">
        <v>762</v>
      </c>
      <c r="B326" s="27" t="s">
        <v>99</v>
      </c>
      <c r="C326" s="27" t="s">
        <v>108</v>
      </c>
      <c r="D326" s="42" t="s">
        <v>11</v>
      </c>
      <c r="E326" s="90" t="s">
        <v>10</v>
      </c>
      <c r="F326" s="90" t="s">
        <v>10</v>
      </c>
      <c r="G326" s="90" t="s">
        <v>10</v>
      </c>
      <c r="H326" s="91">
        <v>6</v>
      </c>
      <c r="I326" s="91" t="s">
        <v>10</v>
      </c>
      <c r="J326" s="42">
        <v>6</v>
      </c>
      <c r="K326" s="28">
        <v>1</v>
      </c>
    </row>
    <row r="327" spans="1:11" x14ac:dyDescent="0.25">
      <c r="A327" s="42" t="s">
        <v>763</v>
      </c>
      <c r="B327" s="27" t="s">
        <v>75</v>
      </c>
      <c r="C327" s="27" t="s">
        <v>57</v>
      </c>
      <c r="D327" s="42" t="s">
        <v>35</v>
      </c>
      <c r="E327" s="90" t="s">
        <v>10</v>
      </c>
      <c r="F327" s="90" t="s">
        <v>10</v>
      </c>
      <c r="G327" s="90" t="s">
        <v>10</v>
      </c>
      <c r="H327" s="91">
        <v>4</v>
      </c>
      <c r="I327" s="91">
        <v>2</v>
      </c>
      <c r="J327" s="42">
        <v>6</v>
      </c>
      <c r="K327" s="28">
        <v>2</v>
      </c>
    </row>
    <row r="328" spans="1:11" x14ac:dyDescent="0.25">
      <c r="A328" s="42" t="s">
        <v>764</v>
      </c>
      <c r="B328" s="27" t="s">
        <v>866</v>
      </c>
      <c r="C328" s="27" t="s">
        <v>861</v>
      </c>
      <c r="D328" s="42" t="s">
        <v>35</v>
      </c>
      <c r="E328" s="90" t="s">
        <v>10</v>
      </c>
      <c r="F328" s="90" t="s">
        <v>10</v>
      </c>
      <c r="G328" s="90" t="s">
        <v>10</v>
      </c>
      <c r="H328" s="91">
        <v>5</v>
      </c>
      <c r="I328" s="91" t="s">
        <v>10</v>
      </c>
      <c r="J328" s="42">
        <v>5</v>
      </c>
      <c r="K328" s="28">
        <v>1</v>
      </c>
    </row>
    <row r="329" spans="1:11" x14ac:dyDescent="0.25">
      <c r="A329" s="42" t="s">
        <v>765</v>
      </c>
      <c r="B329" s="27" t="s">
        <v>815</v>
      </c>
      <c r="C329" s="27" t="s">
        <v>530</v>
      </c>
      <c r="D329" s="42" t="s">
        <v>35</v>
      </c>
      <c r="E329" s="90" t="s">
        <v>10</v>
      </c>
      <c r="F329" s="90" t="s">
        <v>10</v>
      </c>
      <c r="G329" s="90" t="s">
        <v>10</v>
      </c>
      <c r="H329" s="91">
        <v>5</v>
      </c>
      <c r="I329" s="91" t="s">
        <v>10</v>
      </c>
      <c r="J329" s="42">
        <v>5</v>
      </c>
      <c r="K329" s="28">
        <v>1</v>
      </c>
    </row>
    <row r="330" spans="1:11" x14ac:dyDescent="0.25">
      <c r="A330" s="42" t="s">
        <v>766</v>
      </c>
      <c r="B330" s="27" t="s">
        <v>435</v>
      </c>
      <c r="C330" s="27" t="s">
        <v>436</v>
      </c>
      <c r="D330" s="42" t="s">
        <v>35</v>
      </c>
      <c r="E330" s="90" t="s">
        <v>10</v>
      </c>
      <c r="F330" s="90" t="s">
        <v>10</v>
      </c>
      <c r="G330" s="90" t="s">
        <v>10</v>
      </c>
      <c r="H330" s="91">
        <v>5</v>
      </c>
      <c r="I330" s="91" t="s">
        <v>10</v>
      </c>
      <c r="J330" s="42">
        <v>5</v>
      </c>
      <c r="K330" s="28">
        <v>1</v>
      </c>
    </row>
    <row r="331" spans="1:11" x14ac:dyDescent="0.25">
      <c r="A331" s="42" t="s">
        <v>767</v>
      </c>
      <c r="B331" s="27" t="s">
        <v>676</v>
      </c>
      <c r="C331" s="27" t="s">
        <v>55</v>
      </c>
      <c r="D331" s="42" t="s">
        <v>35</v>
      </c>
      <c r="E331" s="90" t="s">
        <v>10</v>
      </c>
      <c r="F331" s="90" t="s">
        <v>10</v>
      </c>
      <c r="G331" s="90" t="s">
        <v>10</v>
      </c>
      <c r="H331" s="91">
        <v>5</v>
      </c>
      <c r="I331" s="91" t="s">
        <v>10</v>
      </c>
      <c r="J331" s="42">
        <v>5</v>
      </c>
      <c r="K331" s="28">
        <v>1</v>
      </c>
    </row>
    <row r="332" spans="1:11" x14ac:dyDescent="0.25">
      <c r="A332" s="42" t="s">
        <v>768</v>
      </c>
      <c r="B332" s="27" t="s">
        <v>792</v>
      </c>
      <c r="C332" s="27" t="s">
        <v>620</v>
      </c>
      <c r="D332" s="42" t="s">
        <v>35</v>
      </c>
      <c r="E332" s="90" t="s">
        <v>10</v>
      </c>
      <c r="F332" s="90" t="s">
        <v>10</v>
      </c>
      <c r="G332" s="90" t="s">
        <v>10</v>
      </c>
      <c r="H332" s="91">
        <v>5</v>
      </c>
      <c r="I332" s="91" t="s">
        <v>10</v>
      </c>
      <c r="J332" s="42">
        <v>5</v>
      </c>
      <c r="K332" s="28">
        <v>1</v>
      </c>
    </row>
    <row r="333" spans="1:11" x14ac:dyDescent="0.25">
      <c r="A333" s="42" t="s">
        <v>769</v>
      </c>
      <c r="B333" s="27" t="s">
        <v>551</v>
      </c>
      <c r="C333" s="27" t="s">
        <v>541</v>
      </c>
      <c r="D333" s="42" t="s">
        <v>35</v>
      </c>
      <c r="E333" s="90" t="s">
        <v>10</v>
      </c>
      <c r="F333" s="90" t="s">
        <v>10</v>
      </c>
      <c r="G333" s="90" t="s">
        <v>10</v>
      </c>
      <c r="H333" s="91">
        <v>5</v>
      </c>
      <c r="I333" s="91" t="s">
        <v>10</v>
      </c>
      <c r="J333" s="42">
        <v>5</v>
      </c>
      <c r="K333" s="28">
        <v>1</v>
      </c>
    </row>
    <row r="334" spans="1:11" x14ac:dyDescent="0.25">
      <c r="A334" s="42" t="s">
        <v>770</v>
      </c>
      <c r="B334" s="27" t="s">
        <v>680</v>
      </c>
      <c r="C334" s="27" t="s">
        <v>634</v>
      </c>
      <c r="D334" s="42" t="s">
        <v>35</v>
      </c>
      <c r="E334" s="90" t="s">
        <v>10</v>
      </c>
      <c r="F334" s="90" t="s">
        <v>10</v>
      </c>
      <c r="G334" s="90" t="s">
        <v>10</v>
      </c>
      <c r="H334" s="91">
        <v>5</v>
      </c>
      <c r="I334" s="91" t="s">
        <v>10</v>
      </c>
      <c r="J334" s="42">
        <v>5</v>
      </c>
      <c r="K334" s="28">
        <v>1</v>
      </c>
    </row>
    <row r="335" spans="1:11" x14ac:dyDescent="0.25">
      <c r="A335" s="42" t="s">
        <v>771</v>
      </c>
      <c r="B335" s="27" t="s">
        <v>100</v>
      </c>
      <c r="C335" s="27" t="s">
        <v>108</v>
      </c>
      <c r="D335" s="42" t="s">
        <v>11</v>
      </c>
      <c r="E335" s="90" t="s">
        <v>10</v>
      </c>
      <c r="F335" s="90" t="s">
        <v>10</v>
      </c>
      <c r="G335" s="90" t="s">
        <v>10</v>
      </c>
      <c r="H335" s="91">
        <v>5</v>
      </c>
      <c r="I335" s="91" t="s">
        <v>10</v>
      </c>
      <c r="J335" s="42">
        <v>5</v>
      </c>
      <c r="K335" s="28">
        <v>1</v>
      </c>
    </row>
    <row r="336" spans="1:11" x14ac:dyDescent="0.25">
      <c r="A336" s="42" t="s">
        <v>772</v>
      </c>
      <c r="B336" s="27" t="s">
        <v>445</v>
      </c>
      <c r="C336" s="27" t="s">
        <v>74</v>
      </c>
      <c r="D336" s="42" t="s">
        <v>27</v>
      </c>
      <c r="E336" s="90" t="s">
        <v>10</v>
      </c>
      <c r="F336" s="90" t="s">
        <v>10</v>
      </c>
      <c r="G336" s="90" t="s">
        <v>10</v>
      </c>
      <c r="H336" s="91">
        <v>3</v>
      </c>
      <c r="I336" s="91">
        <v>2</v>
      </c>
      <c r="J336" s="42">
        <v>5</v>
      </c>
      <c r="K336" s="28">
        <v>2</v>
      </c>
    </row>
    <row r="337" spans="1:11" x14ac:dyDescent="0.25">
      <c r="A337" s="42" t="s">
        <v>773</v>
      </c>
      <c r="B337" s="27" t="s">
        <v>308</v>
      </c>
      <c r="C337" s="27" t="s">
        <v>300</v>
      </c>
      <c r="D337" s="42" t="s">
        <v>35</v>
      </c>
      <c r="E337" s="90" t="s">
        <v>10</v>
      </c>
      <c r="F337" s="90" t="s">
        <v>10</v>
      </c>
      <c r="G337" s="90" t="s">
        <v>10</v>
      </c>
      <c r="H337" s="91">
        <v>4</v>
      </c>
      <c r="I337" s="91" t="s">
        <v>10</v>
      </c>
      <c r="J337" s="42">
        <v>4</v>
      </c>
      <c r="K337" s="28">
        <v>1</v>
      </c>
    </row>
    <row r="338" spans="1:11" x14ac:dyDescent="0.25">
      <c r="A338" s="42" t="s">
        <v>774</v>
      </c>
      <c r="B338" s="27" t="s">
        <v>793</v>
      </c>
      <c r="C338" s="27" t="s">
        <v>620</v>
      </c>
      <c r="D338" s="42" t="s">
        <v>35</v>
      </c>
      <c r="E338" s="90" t="s">
        <v>10</v>
      </c>
      <c r="F338" s="90" t="s">
        <v>10</v>
      </c>
      <c r="G338" s="90" t="s">
        <v>10</v>
      </c>
      <c r="H338" s="91">
        <v>4</v>
      </c>
      <c r="I338" s="91" t="s">
        <v>10</v>
      </c>
      <c r="J338" s="42">
        <v>4</v>
      </c>
      <c r="K338" s="28">
        <v>1</v>
      </c>
    </row>
    <row r="339" spans="1:11" x14ac:dyDescent="0.25">
      <c r="A339" s="42" t="s">
        <v>775</v>
      </c>
      <c r="B339" s="27" t="s">
        <v>526</v>
      </c>
      <c r="C339" s="27" t="s">
        <v>115</v>
      </c>
      <c r="D339" s="42" t="s">
        <v>35</v>
      </c>
      <c r="E339" s="90" t="s">
        <v>10</v>
      </c>
      <c r="F339" s="90" t="s">
        <v>10</v>
      </c>
      <c r="G339" s="90" t="s">
        <v>10</v>
      </c>
      <c r="H339" s="91">
        <v>4</v>
      </c>
      <c r="I339" s="91" t="s">
        <v>10</v>
      </c>
      <c r="J339" s="42">
        <v>4</v>
      </c>
      <c r="K339" s="28">
        <v>1</v>
      </c>
    </row>
    <row r="340" spans="1:11" x14ac:dyDescent="0.25">
      <c r="A340" s="42" t="s">
        <v>776</v>
      </c>
      <c r="B340" s="27" t="s">
        <v>688</v>
      </c>
      <c r="C340" s="27" t="s">
        <v>128</v>
      </c>
      <c r="D340" s="42" t="s">
        <v>34</v>
      </c>
      <c r="E340" s="90" t="s">
        <v>10</v>
      </c>
      <c r="F340" s="90" t="s">
        <v>10</v>
      </c>
      <c r="G340" s="90" t="s">
        <v>10</v>
      </c>
      <c r="H340" s="91">
        <v>4</v>
      </c>
      <c r="I340" s="91" t="s">
        <v>10</v>
      </c>
      <c r="J340" s="42">
        <v>4</v>
      </c>
      <c r="K340" s="28">
        <v>1</v>
      </c>
    </row>
    <row r="341" spans="1:11" x14ac:dyDescent="0.25">
      <c r="A341" s="42" t="s">
        <v>777</v>
      </c>
      <c r="B341" s="27" t="s">
        <v>209</v>
      </c>
      <c r="C341" s="27" t="s">
        <v>188</v>
      </c>
      <c r="D341" s="42" t="s">
        <v>11</v>
      </c>
      <c r="E341" s="90" t="s">
        <v>10</v>
      </c>
      <c r="F341" s="90" t="s">
        <v>10</v>
      </c>
      <c r="G341" s="90" t="s">
        <v>10</v>
      </c>
      <c r="H341" s="91">
        <v>4</v>
      </c>
      <c r="I341" s="91" t="s">
        <v>10</v>
      </c>
      <c r="J341" s="42">
        <v>4</v>
      </c>
      <c r="K341" s="28">
        <v>1</v>
      </c>
    </row>
    <row r="342" spans="1:11" x14ac:dyDescent="0.25">
      <c r="A342" s="42" t="s">
        <v>778</v>
      </c>
      <c r="B342" s="27" t="s">
        <v>692</v>
      </c>
      <c r="C342" s="27" t="s">
        <v>634</v>
      </c>
      <c r="D342" s="42" t="s">
        <v>35</v>
      </c>
      <c r="E342" s="90" t="s">
        <v>10</v>
      </c>
      <c r="F342" s="90" t="s">
        <v>10</v>
      </c>
      <c r="G342" s="90" t="s">
        <v>10</v>
      </c>
      <c r="H342" s="91">
        <v>4</v>
      </c>
      <c r="I342" s="91" t="s">
        <v>10</v>
      </c>
      <c r="J342" s="42">
        <v>4</v>
      </c>
      <c r="K342" s="28">
        <v>1</v>
      </c>
    </row>
    <row r="343" spans="1:11" x14ac:dyDescent="0.25">
      <c r="A343" s="42" t="s">
        <v>779</v>
      </c>
      <c r="B343" s="27" t="s">
        <v>853</v>
      </c>
      <c r="C343" s="27" t="s">
        <v>530</v>
      </c>
      <c r="D343" s="42" t="s">
        <v>11</v>
      </c>
      <c r="E343" s="90" t="s">
        <v>10</v>
      </c>
      <c r="F343" s="90" t="s">
        <v>10</v>
      </c>
      <c r="G343" s="90" t="s">
        <v>10</v>
      </c>
      <c r="H343" s="91">
        <v>4</v>
      </c>
      <c r="I343" s="91" t="s">
        <v>10</v>
      </c>
      <c r="J343" s="42">
        <v>4</v>
      </c>
      <c r="K343" s="28">
        <v>1</v>
      </c>
    </row>
    <row r="344" spans="1:11" x14ac:dyDescent="0.25">
      <c r="A344" s="42" t="s">
        <v>780</v>
      </c>
      <c r="B344" s="27" t="s">
        <v>816</v>
      </c>
      <c r="C344" s="27" t="s">
        <v>530</v>
      </c>
      <c r="D344" s="42" t="s">
        <v>35</v>
      </c>
      <c r="E344" s="90" t="s">
        <v>10</v>
      </c>
      <c r="F344" s="90" t="s">
        <v>10</v>
      </c>
      <c r="G344" s="90" t="s">
        <v>10</v>
      </c>
      <c r="H344" s="91">
        <v>3</v>
      </c>
      <c r="I344" s="91" t="s">
        <v>10</v>
      </c>
      <c r="J344" s="42">
        <v>3</v>
      </c>
      <c r="K344" s="28">
        <v>1</v>
      </c>
    </row>
    <row r="345" spans="1:11" x14ac:dyDescent="0.25">
      <c r="A345" s="42" t="s">
        <v>781</v>
      </c>
      <c r="B345" s="27" t="s">
        <v>440</v>
      </c>
      <c r="C345" s="27" t="s">
        <v>57</v>
      </c>
      <c r="D345" s="42" t="s">
        <v>34</v>
      </c>
      <c r="E345" s="90" t="s">
        <v>10</v>
      </c>
      <c r="F345" s="90" t="s">
        <v>10</v>
      </c>
      <c r="G345" s="90" t="s">
        <v>10</v>
      </c>
      <c r="H345" s="91">
        <v>3</v>
      </c>
      <c r="I345" s="91" t="s">
        <v>10</v>
      </c>
      <c r="J345" s="42">
        <v>3</v>
      </c>
      <c r="K345" s="28">
        <v>1</v>
      </c>
    </row>
    <row r="346" spans="1:11" x14ac:dyDescent="0.25">
      <c r="A346" s="42" t="s">
        <v>782</v>
      </c>
      <c r="B346" s="27" t="s">
        <v>794</v>
      </c>
      <c r="C346" s="27" t="s">
        <v>115</v>
      </c>
      <c r="D346" s="42" t="s">
        <v>35</v>
      </c>
      <c r="E346" s="90" t="s">
        <v>10</v>
      </c>
      <c r="F346" s="90" t="s">
        <v>10</v>
      </c>
      <c r="G346" s="90" t="s">
        <v>10</v>
      </c>
      <c r="H346" s="91">
        <v>3</v>
      </c>
      <c r="I346" s="91" t="s">
        <v>10</v>
      </c>
      <c r="J346" s="42">
        <v>3</v>
      </c>
      <c r="K346" s="28">
        <v>1</v>
      </c>
    </row>
    <row r="347" spans="1:11" x14ac:dyDescent="0.25">
      <c r="A347" s="42" t="s">
        <v>783</v>
      </c>
      <c r="B347" s="27" t="s">
        <v>867</v>
      </c>
      <c r="C347" s="27" t="s">
        <v>619</v>
      </c>
      <c r="D347" s="42" t="s">
        <v>35</v>
      </c>
      <c r="E347" s="90" t="s">
        <v>10</v>
      </c>
      <c r="F347" s="90" t="s">
        <v>10</v>
      </c>
      <c r="G347" s="90" t="s">
        <v>10</v>
      </c>
      <c r="H347" s="91">
        <v>3</v>
      </c>
      <c r="I347" s="91" t="s">
        <v>10</v>
      </c>
      <c r="J347" s="42">
        <v>3</v>
      </c>
      <c r="K347" s="28">
        <v>1</v>
      </c>
    </row>
    <row r="348" spans="1:11" x14ac:dyDescent="0.25">
      <c r="A348" s="42" t="s">
        <v>784</v>
      </c>
      <c r="B348" s="27" t="s">
        <v>492</v>
      </c>
      <c r="C348" s="27" t="s">
        <v>294</v>
      </c>
      <c r="D348" s="42" t="s">
        <v>27</v>
      </c>
      <c r="E348" s="90" t="s">
        <v>10</v>
      </c>
      <c r="F348" s="90" t="s">
        <v>10</v>
      </c>
      <c r="G348" s="90" t="s">
        <v>10</v>
      </c>
      <c r="H348" s="91">
        <v>3</v>
      </c>
      <c r="I348" s="91" t="s">
        <v>10</v>
      </c>
      <c r="J348" s="42">
        <v>3</v>
      </c>
      <c r="K348" s="28">
        <v>1</v>
      </c>
    </row>
    <row r="349" spans="1:11" x14ac:dyDescent="0.25">
      <c r="A349" s="42" t="s">
        <v>785</v>
      </c>
      <c r="B349" s="27" t="s">
        <v>210</v>
      </c>
      <c r="C349" s="27" t="s">
        <v>188</v>
      </c>
      <c r="D349" s="42" t="s">
        <v>27</v>
      </c>
      <c r="E349" s="90" t="s">
        <v>10</v>
      </c>
      <c r="F349" s="90" t="s">
        <v>10</v>
      </c>
      <c r="G349" s="90" t="s">
        <v>10</v>
      </c>
      <c r="H349" s="91">
        <v>3</v>
      </c>
      <c r="I349" s="91" t="s">
        <v>10</v>
      </c>
      <c r="J349" s="42">
        <v>3</v>
      </c>
      <c r="K349" s="28">
        <v>1</v>
      </c>
    </row>
    <row r="350" spans="1:11" x14ac:dyDescent="0.25">
      <c r="A350" s="42" t="s">
        <v>786</v>
      </c>
      <c r="B350" s="27" t="s">
        <v>552</v>
      </c>
      <c r="C350" s="27" t="s">
        <v>541</v>
      </c>
      <c r="D350" s="42" t="s">
        <v>35</v>
      </c>
      <c r="E350" s="90" t="s">
        <v>10</v>
      </c>
      <c r="F350" s="90" t="s">
        <v>10</v>
      </c>
      <c r="G350" s="90" t="s">
        <v>10</v>
      </c>
      <c r="H350" s="91">
        <v>3</v>
      </c>
      <c r="I350" s="91" t="s">
        <v>10</v>
      </c>
      <c r="J350" s="42">
        <v>3</v>
      </c>
      <c r="K350" s="28">
        <v>1</v>
      </c>
    </row>
    <row r="351" spans="1:11" x14ac:dyDescent="0.25">
      <c r="A351" s="42" t="s">
        <v>787</v>
      </c>
      <c r="B351" s="27" t="s">
        <v>73</v>
      </c>
      <c r="C351" s="27" t="s">
        <v>74</v>
      </c>
      <c r="D351" s="42" t="s">
        <v>35</v>
      </c>
      <c r="E351" s="90" t="s">
        <v>10</v>
      </c>
      <c r="F351" s="90" t="s">
        <v>10</v>
      </c>
      <c r="G351" s="90" t="s">
        <v>10</v>
      </c>
      <c r="H351" s="91">
        <v>3</v>
      </c>
      <c r="I351" s="91" t="s">
        <v>10</v>
      </c>
      <c r="J351" s="42">
        <v>3</v>
      </c>
      <c r="K351" s="28">
        <v>1</v>
      </c>
    </row>
    <row r="352" spans="1:11" x14ac:dyDescent="0.25">
      <c r="A352" s="42" t="s">
        <v>845</v>
      </c>
      <c r="B352" s="27" t="s">
        <v>700</v>
      </c>
      <c r="C352" s="27" t="s">
        <v>634</v>
      </c>
      <c r="D352" s="42" t="s">
        <v>35</v>
      </c>
      <c r="E352" s="90" t="s">
        <v>10</v>
      </c>
      <c r="F352" s="90" t="s">
        <v>10</v>
      </c>
      <c r="G352" s="90" t="s">
        <v>10</v>
      </c>
      <c r="H352" s="91">
        <v>3</v>
      </c>
      <c r="I352" s="91" t="s">
        <v>10</v>
      </c>
      <c r="J352" s="42">
        <v>3</v>
      </c>
      <c r="K352" s="28">
        <v>1</v>
      </c>
    </row>
    <row r="353" spans="1:11" x14ac:dyDescent="0.25">
      <c r="A353" s="42" t="s">
        <v>846</v>
      </c>
      <c r="B353" s="27" t="s">
        <v>702</v>
      </c>
      <c r="C353" s="27" t="s">
        <v>55</v>
      </c>
      <c r="D353" s="42" t="s">
        <v>27</v>
      </c>
      <c r="E353" s="90" t="s">
        <v>10</v>
      </c>
      <c r="F353" s="90" t="s">
        <v>10</v>
      </c>
      <c r="G353" s="90" t="s">
        <v>10</v>
      </c>
      <c r="H353" s="91">
        <v>3</v>
      </c>
      <c r="I353" s="91" t="s">
        <v>10</v>
      </c>
      <c r="J353" s="42">
        <v>3</v>
      </c>
      <c r="K353" s="28">
        <v>1</v>
      </c>
    </row>
    <row r="354" spans="1:11" x14ac:dyDescent="0.25">
      <c r="A354" s="42" t="s">
        <v>847</v>
      </c>
      <c r="B354" s="27" t="s">
        <v>704</v>
      </c>
      <c r="C354" s="27" t="s">
        <v>634</v>
      </c>
      <c r="D354" s="42" t="s">
        <v>35</v>
      </c>
      <c r="E354" s="90" t="s">
        <v>10</v>
      </c>
      <c r="F354" s="90" t="s">
        <v>10</v>
      </c>
      <c r="G354" s="90" t="s">
        <v>10</v>
      </c>
      <c r="H354" s="91">
        <v>2</v>
      </c>
      <c r="I354" s="91" t="s">
        <v>10</v>
      </c>
      <c r="J354" s="42">
        <v>2</v>
      </c>
      <c r="K354" s="28">
        <v>1</v>
      </c>
    </row>
    <row r="355" spans="1:11" x14ac:dyDescent="0.25">
      <c r="A355" s="42" t="s">
        <v>848</v>
      </c>
      <c r="B355" s="27" t="s">
        <v>553</v>
      </c>
      <c r="C355" s="27" t="s">
        <v>541</v>
      </c>
      <c r="D355" s="42" t="s">
        <v>35</v>
      </c>
      <c r="E355" s="90" t="s">
        <v>10</v>
      </c>
      <c r="F355" s="90" t="s">
        <v>10</v>
      </c>
      <c r="G355" s="90" t="s">
        <v>10</v>
      </c>
      <c r="H355" s="91">
        <v>2</v>
      </c>
      <c r="I355" s="91" t="s">
        <v>10</v>
      </c>
      <c r="J355" s="42">
        <v>2</v>
      </c>
      <c r="K355" s="28">
        <v>1</v>
      </c>
    </row>
    <row r="356" spans="1:11" x14ac:dyDescent="0.25">
      <c r="A356" s="42" t="s">
        <v>849</v>
      </c>
      <c r="B356" s="27" t="s">
        <v>707</v>
      </c>
      <c r="C356" s="27" t="s">
        <v>708</v>
      </c>
      <c r="D356" s="42" t="s">
        <v>35</v>
      </c>
      <c r="E356" s="90" t="s">
        <v>10</v>
      </c>
      <c r="F356" s="90" t="s">
        <v>10</v>
      </c>
      <c r="G356" s="90" t="s">
        <v>10</v>
      </c>
      <c r="H356" s="91">
        <v>2</v>
      </c>
      <c r="I356" s="91" t="s">
        <v>10</v>
      </c>
      <c r="J356" s="42">
        <v>2</v>
      </c>
      <c r="K356" s="28">
        <v>1</v>
      </c>
    </row>
    <row r="357" spans="1:11" x14ac:dyDescent="0.25">
      <c r="A357" s="42" t="s">
        <v>850</v>
      </c>
      <c r="B357" s="27" t="s">
        <v>527</v>
      </c>
      <c r="C357" s="27" t="s">
        <v>115</v>
      </c>
      <c r="D357" s="42" t="s">
        <v>35</v>
      </c>
      <c r="E357" s="90" t="s">
        <v>10</v>
      </c>
      <c r="F357" s="90" t="s">
        <v>10</v>
      </c>
      <c r="G357" s="90" t="s">
        <v>10</v>
      </c>
      <c r="H357" s="91">
        <v>2</v>
      </c>
      <c r="I357" s="91" t="s">
        <v>10</v>
      </c>
      <c r="J357" s="42">
        <v>2</v>
      </c>
      <c r="K357" s="28">
        <v>1</v>
      </c>
    </row>
    <row r="358" spans="1:11" x14ac:dyDescent="0.25">
      <c r="A358" s="42" t="s">
        <v>868</v>
      </c>
      <c r="B358" s="27" t="s">
        <v>712</v>
      </c>
      <c r="C358" s="27" t="s">
        <v>55</v>
      </c>
      <c r="D358" s="42" t="s">
        <v>35</v>
      </c>
      <c r="E358" s="90" t="s">
        <v>10</v>
      </c>
      <c r="F358" s="90" t="s">
        <v>10</v>
      </c>
      <c r="G358" s="90" t="s">
        <v>10</v>
      </c>
      <c r="H358" s="91">
        <v>2</v>
      </c>
      <c r="I358" s="91" t="s">
        <v>10</v>
      </c>
      <c r="J358" s="42">
        <v>2</v>
      </c>
      <c r="K358" s="28">
        <v>1</v>
      </c>
    </row>
    <row r="359" spans="1:11" x14ac:dyDescent="0.25">
      <c r="A359" s="42" t="s">
        <v>869</v>
      </c>
      <c r="B359" s="27" t="s">
        <v>310</v>
      </c>
      <c r="C359" s="27" t="s">
        <v>288</v>
      </c>
      <c r="D359" s="42" t="s">
        <v>35</v>
      </c>
      <c r="E359" s="90" t="s">
        <v>10</v>
      </c>
      <c r="F359" s="90" t="s">
        <v>10</v>
      </c>
      <c r="G359" s="90" t="s">
        <v>10</v>
      </c>
      <c r="H359" s="91">
        <v>2</v>
      </c>
      <c r="I359" s="91" t="s">
        <v>10</v>
      </c>
      <c r="J359" s="42">
        <v>2</v>
      </c>
      <c r="K359" s="28">
        <v>1</v>
      </c>
    </row>
    <row r="360" spans="1:11" x14ac:dyDescent="0.25">
      <c r="A360" s="42" t="s">
        <v>870</v>
      </c>
      <c r="B360" s="27" t="s">
        <v>102</v>
      </c>
      <c r="C360" s="27" t="s">
        <v>108</v>
      </c>
      <c r="D360" s="42" t="s">
        <v>35</v>
      </c>
      <c r="E360" s="90" t="s">
        <v>10</v>
      </c>
      <c r="F360" s="90" t="s">
        <v>10</v>
      </c>
      <c r="G360" s="90" t="s">
        <v>10</v>
      </c>
      <c r="H360" s="91">
        <v>2</v>
      </c>
      <c r="I360" s="91" t="s">
        <v>10</v>
      </c>
      <c r="J360" s="42">
        <v>2</v>
      </c>
      <c r="K360" s="28">
        <v>1</v>
      </c>
    </row>
    <row r="361" spans="1:11" x14ac:dyDescent="0.25">
      <c r="A361" s="42" t="s">
        <v>871</v>
      </c>
      <c r="B361" s="27" t="s">
        <v>854</v>
      </c>
      <c r="C361" s="27" t="s">
        <v>288</v>
      </c>
      <c r="D361" s="42" t="s">
        <v>11</v>
      </c>
      <c r="E361" s="90" t="s">
        <v>10</v>
      </c>
      <c r="F361" s="90" t="s">
        <v>10</v>
      </c>
      <c r="G361" s="90" t="s">
        <v>10</v>
      </c>
      <c r="H361" s="91">
        <v>2</v>
      </c>
      <c r="I361" s="91" t="s">
        <v>10</v>
      </c>
      <c r="J361" s="42">
        <v>2</v>
      </c>
      <c r="K361" s="28">
        <v>1</v>
      </c>
    </row>
    <row r="362" spans="1:11" x14ac:dyDescent="0.25">
      <c r="A362" s="42" t="s">
        <v>872</v>
      </c>
      <c r="B362" s="27" t="s">
        <v>211</v>
      </c>
      <c r="C362" s="27" t="s">
        <v>188</v>
      </c>
      <c r="D362" s="42" t="s">
        <v>11</v>
      </c>
      <c r="E362" s="90" t="s">
        <v>10</v>
      </c>
      <c r="F362" s="90" t="s">
        <v>10</v>
      </c>
      <c r="G362" s="90" t="s">
        <v>10</v>
      </c>
      <c r="H362" s="91">
        <v>2</v>
      </c>
      <c r="I362" s="91" t="s">
        <v>10</v>
      </c>
      <c r="J362" s="42">
        <v>2</v>
      </c>
      <c r="K362" s="28">
        <v>1</v>
      </c>
    </row>
    <row r="363" spans="1:11" x14ac:dyDescent="0.25">
      <c r="A363" s="42" t="s">
        <v>873</v>
      </c>
      <c r="B363" s="27" t="s">
        <v>717</v>
      </c>
      <c r="C363" s="27" t="s">
        <v>634</v>
      </c>
      <c r="D363" s="42" t="s">
        <v>35</v>
      </c>
      <c r="E363" s="90" t="s">
        <v>10</v>
      </c>
      <c r="F363" s="90" t="s">
        <v>10</v>
      </c>
      <c r="G363" s="90" t="s">
        <v>10</v>
      </c>
      <c r="H363" s="91">
        <v>1</v>
      </c>
      <c r="I363" s="91" t="s">
        <v>10</v>
      </c>
      <c r="J363" s="42">
        <v>1</v>
      </c>
      <c r="K363" s="28">
        <v>1</v>
      </c>
    </row>
    <row r="364" spans="1:11" x14ac:dyDescent="0.25">
      <c r="A364" s="42" t="s">
        <v>874</v>
      </c>
      <c r="B364" s="27" t="s">
        <v>101</v>
      </c>
      <c r="C364" s="27" t="s">
        <v>108</v>
      </c>
      <c r="D364" s="42" t="s">
        <v>27</v>
      </c>
      <c r="E364" s="90" t="s">
        <v>10</v>
      </c>
      <c r="F364" s="90" t="s">
        <v>10</v>
      </c>
      <c r="G364" s="90" t="s">
        <v>10</v>
      </c>
      <c r="H364" s="91">
        <v>1</v>
      </c>
      <c r="I364" s="91" t="s">
        <v>10</v>
      </c>
      <c r="J364" s="42">
        <v>1</v>
      </c>
      <c r="K364" s="28">
        <v>1</v>
      </c>
    </row>
    <row r="365" spans="1:11" x14ac:dyDescent="0.25">
      <c r="A365" s="42" t="s">
        <v>875</v>
      </c>
      <c r="B365" s="27" t="s">
        <v>212</v>
      </c>
      <c r="C365" s="27" t="s">
        <v>188</v>
      </c>
      <c r="D365" s="42" t="s">
        <v>34</v>
      </c>
      <c r="E365" s="90" t="s">
        <v>10</v>
      </c>
      <c r="F365" s="90" t="s">
        <v>10</v>
      </c>
      <c r="G365" s="90" t="s">
        <v>10</v>
      </c>
      <c r="H365" s="91">
        <v>1</v>
      </c>
      <c r="I365" s="91" t="s">
        <v>10</v>
      </c>
      <c r="J365" s="42">
        <v>1</v>
      </c>
      <c r="K365" s="28">
        <v>1</v>
      </c>
    </row>
    <row r="366" spans="1:11" x14ac:dyDescent="0.25">
      <c r="A366" s="42" t="s">
        <v>876</v>
      </c>
      <c r="B366" s="27" t="s">
        <v>721</v>
      </c>
      <c r="C366" s="27" t="s">
        <v>55</v>
      </c>
      <c r="D366" s="42" t="s">
        <v>35</v>
      </c>
      <c r="E366" s="90" t="s">
        <v>10</v>
      </c>
      <c r="F366" s="90" t="s">
        <v>10</v>
      </c>
      <c r="G366" s="90" t="s">
        <v>10</v>
      </c>
      <c r="H366" s="91">
        <v>1</v>
      </c>
      <c r="I366" s="91" t="s">
        <v>10</v>
      </c>
      <c r="J366" s="42">
        <v>1</v>
      </c>
      <c r="K366" s="28">
        <v>1</v>
      </c>
    </row>
    <row r="367" spans="1:11" x14ac:dyDescent="0.25">
      <c r="A367" s="42" t="s">
        <v>877</v>
      </c>
      <c r="B367" s="27" t="s">
        <v>795</v>
      </c>
      <c r="C367" s="27" t="s">
        <v>620</v>
      </c>
      <c r="D367" s="42" t="s">
        <v>35</v>
      </c>
      <c r="E367" s="90" t="s">
        <v>10</v>
      </c>
      <c r="F367" s="90" t="s">
        <v>10</v>
      </c>
      <c r="G367" s="90" t="s">
        <v>10</v>
      </c>
      <c r="H367" s="91">
        <v>1</v>
      </c>
      <c r="I367" s="91" t="s">
        <v>10</v>
      </c>
      <c r="J367" s="42">
        <v>1</v>
      </c>
      <c r="K367" s="28">
        <v>1</v>
      </c>
    </row>
    <row r="368" spans="1:11" x14ac:dyDescent="0.25">
      <c r="A368" s="42" t="s">
        <v>878</v>
      </c>
      <c r="B368" s="27" t="s">
        <v>528</v>
      </c>
      <c r="C368" s="27" t="s">
        <v>115</v>
      </c>
      <c r="D368" s="42" t="s">
        <v>35</v>
      </c>
      <c r="E368" s="90" t="s">
        <v>10</v>
      </c>
      <c r="F368" s="90" t="s">
        <v>10</v>
      </c>
      <c r="G368" s="90" t="s">
        <v>10</v>
      </c>
      <c r="H368" s="91">
        <v>1</v>
      </c>
      <c r="I368" s="91" t="s">
        <v>10</v>
      </c>
      <c r="J368" s="42">
        <v>1</v>
      </c>
      <c r="K368" s="28">
        <v>1</v>
      </c>
    </row>
    <row r="369" spans="1:11" x14ac:dyDescent="0.25">
      <c r="A369" s="42" t="s">
        <v>879</v>
      </c>
      <c r="B369" s="27" t="s">
        <v>554</v>
      </c>
      <c r="C369" s="27" t="s">
        <v>541</v>
      </c>
      <c r="D369" s="42" t="s">
        <v>35</v>
      </c>
      <c r="E369" s="90" t="s">
        <v>10</v>
      </c>
      <c r="F369" s="90" t="s">
        <v>10</v>
      </c>
      <c r="G369" s="90" t="s">
        <v>10</v>
      </c>
      <c r="H369" s="91">
        <v>1</v>
      </c>
      <c r="I369" s="91" t="s">
        <v>10</v>
      </c>
      <c r="J369" s="42">
        <v>1</v>
      </c>
      <c r="K369" s="28">
        <v>1</v>
      </c>
    </row>
    <row r="370" spans="1:11" x14ac:dyDescent="0.25">
      <c r="A370" s="42" t="s">
        <v>880</v>
      </c>
      <c r="B370" s="27" t="s">
        <v>127</v>
      </c>
      <c r="C370" s="27" t="s">
        <v>128</v>
      </c>
      <c r="D370" s="42" t="s">
        <v>35</v>
      </c>
      <c r="E370" s="90" t="s">
        <v>10</v>
      </c>
      <c r="F370" s="90" t="s">
        <v>10</v>
      </c>
      <c r="G370" s="90" t="s">
        <v>10</v>
      </c>
      <c r="H370" s="91">
        <v>1</v>
      </c>
      <c r="I370" s="91" t="s">
        <v>10</v>
      </c>
      <c r="J370" s="42">
        <v>1</v>
      </c>
      <c r="K370" s="28">
        <v>1</v>
      </c>
    </row>
    <row r="371" spans="1:11" x14ac:dyDescent="0.25">
      <c r="A371" s="42" t="s">
        <v>881</v>
      </c>
      <c r="B371" s="27" t="s">
        <v>493</v>
      </c>
      <c r="C371" s="27" t="s">
        <v>61</v>
      </c>
      <c r="D371" s="42" t="s">
        <v>35</v>
      </c>
      <c r="E371" s="90" t="s">
        <v>10</v>
      </c>
      <c r="F371" s="90" t="s">
        <v>10</v>
      </c>
      <c r="G371" s="90" t="s">
        <v>10</v>
      </c>
      <c r="H371" s="91">
        <v>1</v>
      </c>
      <c r="I371" s="91" t="s">
        <v>10</v>
      </c>
      <c r="J371" s="42">
        <v>1</v>
      </c>
      <c r="K371" s="28">
        <v>1</v>
      </c>
    </row>
    <row r="372" spans="1:11" x14ac:dyDescent="0.25">
      <c r="A372" s="42" t="s">
        <v>882</v>
      </c>
      <c r="B372" s="27" t="s">
        <v>258</v>
      </c>
      <c r="C372" s="27" t="s">
        <v>241</v>
      </c>
      <c r="D372" s="42" t="s">
        <v>11</v>
      </c>
      <c r="E372" s="90">
        <v>-1</v>
      </c>
      <c r="F372" s="90">
        <v>-1</v>
      </c>
      <c r="G372" s="90" t="s">
        <v>10</v>
      </c>
      <c r="H372" s="91" t="s">
        <v>10</v>
      </c>
      <c r="I372" s="91" t="s">
        <v>10</v>
      </c>
      <c r="J372" s="42">
        <v>-2</v>
      </c>
      <c r="K372" s="28">
        <v>2</v>
      </c>
    </row>
    <row r="373" spans="1:11" x14ac:dyDescent="0.25">
      <c r="A373" s="42" t="s">
        <v>10</v>
      </c>
      <c r="E373" s="90"/>
      <c r="F373" s="90"/>
      <c r="G373" s="90"/>
      <c r="H373" s="91"/>
      <c r="I373" s="91"/>
      <c r="K373" s="28"/>
    </row>
    <row r="374" spans="1:11" x14ac:dyDescent="0.25">
      <c r="A374" s="42" t="s">
        <v>10</v>
      </c>
      <c r="E374" s="90"/>
      <c r="F374" s="90"/>
      <c r="G374" s="90"/>
      <c r="H374" s="91"/>
      <c r="I374" s="91"/>
      <c r="K374" s="28"/>
    </row>
    <row r="375" spans="1:11" x14ac:dyDescent="0.25">
      <c r="A375" s="42" t="s">
        <v>10</v>
      </c>
      <c r="E375" s="90"/>
      <c r="F375" s="90"/>
      <c r="G375" s="90"/>
      <c r="H375" s="91"/>
      <c r="I375" s="91"/>
      <c r="K375" s="28"/>
    </row>
    <row r="376" spans="1:11" x14ac:dyDescent="0.25">
      <c r="A376" s="42" t="s">
        <v>10</v>
      </c>
      <c r="E376" s="90"/>
      <c r="F376" s="90"/>
      <c r="G376" s="90"/>
      <c r="H376" s="91"/>
      <c r="I376" s="91"/>
      <c r="K376" s="28"/>
    </row>
    <row r="377" spans="1:11" x14ac:dyDescent="0.25">
      <c r="A377" s="42" t="s">
        <v>10</v>
      </c>
      <c r="E377" s="90"/>
      <c r="F377" s="90"/>
      <c r="G377" s="90"/>
      <c r="H377" s="91"/>
      <c r="I377" s="91"/>
      <c r="K377" s="28"/>
    </row>
    <row r="378" spans="1:11" x14ac:dyDescent="0.25">
      <c r="A378" s="42" t="s">
        <v>10</v>
      </c>
      <c r="E378" s="90"/>
      <c r="F378" s="90"/>
      <c r="G378" s="90"/>
      <c r="H378" s="91"/>
      <c r="I378" s="91"/>
      <c r="K378" s="28"/>
    </row>
    <row r="379" spans="1:11" x14ac:dyDescent="0.25">
      <c r="A379" s="42" t="s">
        <v>10</v>
      </c>
      <c r="E379" s="90"/>
      <c r="F379" s="90"/>
      <c r="G379" s="90"/>
      <c r="H379" s="91"/>
      <c r="I379" s="91"/>
      <c r="K379" s="28"/>
    </row>
    <row r="380" spans="1:11" x14ac:dyDescent="0.25">
      <c r="A380" s="42" t="s">
        <v>10</v>
      </c>
      <c r="E380" s="90"/>
      <c r="F380" s="90"/>
      <c r="G380" s="90"/>
      <c r="H380" s="91"/>
      <c r="I380" s="91"/>
      <c r="K380" s="28"/>
    </row>
    <row r="381" spans="1:11" x14ac:dyDescent="0.25">
      <c r="A381" s="42" t="s">
        <v>10</v>
      </c>
      <c r="E381" s="90"/>
      <c r="F381" s="90"/>
      <c r="G381" s="90"/>
      <c r="H381" s="91"/>
      <c r="I381" s="91"/>
      <c r="K381" s="28"/>
    </row>
    <row r="382" spans="1:11" x14ac:dyDescent="0.25">
      <c r="A382" s="42" t="s">
        <v>10</v>
      </c>
      <c r="E382" s="90"/>
      <c r="F382" s="90"/>
      <c r="G382" s="90"/>
      <c r="H382" s="91"/>
      <c r="I382" s="91"/>
      <c r="K382" s="28"/>
    </row>
    <row r="383" spans="1:11" x14ac:dyDescent="0.25">
      <c r="A383" s="42" t="s">
        <v>10</v>
      </c>
      <c r="E383" s="90"/>
      <c r="F383" s="90"/>
      <c r="G383" s="90"/>
      <c r="H383" s="91"/>
      <c r="I383" s="91"/>
      <c r="K383" s="28"/>
    </row>
    <row r="384" spans="1:11" x14ac:dyDescent="0.25">
      <c r="A384" s="42" t="s">
        <v>10</v>
      </c>
      <c r="E384" s="90"/>
      <c r="F384" s="90"/>
      <c r="G384" s="90"/>
      <c r="H384" s="91"/>
      <c r="I384" s="91"/>
      <c r="K384" s="28"/>
    </row>
    <row r="385" spans="1:11" x14ac:dyDescent="0.25">
      <c r="A385" s="42" t="s">
        <v>10</v>
      </c>
      <c r="E385" s="90"/>
      <c r="F385" s="90"/>
      <c r="G385" s="90"/>
      <c r="H385" s="91"/>
      <c r="I385" s="91"/>
      <c r="K385" s="28"/>
    </row>
    <row r="386" spans="1:11" x14ac:dyDescent="0.25">
      <c r="A386" s="42" t="s">
        <v>10</v>
      </c>
      <c r="E386" s="90"/>
      <c r="F386" s="90"/>
      <c r="G386" s="90"/>
      <c r="H386" s="91"/>
      <c r="I386" s="91"/>
      <c r="K386" s="28"/>
    </row>
    <row r="387" spans="1:11" x14ac:dyDescent="0.25">
      <c r="A387" s="42" t="s">
        <v>10</v>
      </c>
      <c r="E387" s="90"/>
      <c r="F387" s="90"/>
      <c r="G387" s="90"/>
      <c r="H387" s="91"/>
      <c r="I387" s="91"/>
      <c r="K387" s="28"/>
    </row>
    <row r="388" spans="1:11" x14ac:dyDescent="0.25">
      <c r="A388" s="42" t="s">
        <v>10</v>
      </c>
      <c r="E388" s="90"/>
      <c r="F388" s="90"/>
      <c r="G388" s="90"/>
      <c r="H388" s="91"/>
      <c r="I388" s="91"/>
      <c r="K388" s="28"/>
    </row>
    <row r="389" spans="1:11" x14ac:dyDescent="0.25">
      <c r="A389" s="42" t="s">
        <v>10</v>
      </c>
      <c r="E389" s="90"/>
      <c r="F389" s="90"/>
      <c r="G389" s="90"/>
      <c r="H389" s="91"/>
      <c r="I389" s="91"/>
      <c r="K389" s="28"/>
    </row>
    <row r="390" spans="1:11" x14ac:dyDescent="0.25">
      <c r="A390" s="42" t="s">
        <v>10</v>
      </c>
      <c r="E390" s="90"/>
      <c r="F390" s="90"/>
      <c r="G390" s="90"/>
      <c r="H390" s="91"/>
      <c r="I390" s="91"/>
      <c r="K390" s="28"/>
    </row>
    <row r="391" spans="1:11" x14ac:dyDescent="0.25">
      <c r="A391" s="42" t="s">
        <v>10</v>
      </c>
      <c r="E391" s="90"/>
      <c r="F391" s="90"/>
      <c r="G391" s="90"/>
      <c r="H391" s="91"/>
      <c r="I391" s="91"/>
      <c r="K391" s="28"/>
    </row>
    <row r="392" spans="1:11" x14ac:dyDescent="0.25">
      <c r="A392" s="42" t="s">
        <v>10</v>
      </c>
      <c r="E392" s="90"/>
      <c r="F392" s="90"/>
      <c r="G392" s="90"/>
      <c r="H392" s="91"/>
      <c r="I392" s="91"/>
      <c r="K392" s="28"/>
    </row>
    <row r="393" spans="1:11" x14ac:dyDescent="0.25">
      <c r="A393" s="42" t="s">
        <v>10</v>
      </c>
      <c r="E393" s="90"/>
      <c r="F393" s="90"/>
      <c r="G393" s="90"/>
      <c r="H393" s="91"/>
      <c r="I393" s="91"/>
      <c r="K393" s="28"/>
    </row>
    <row r="394" spans="1:11" x14ac:dyDescent="0.25">
      <c r="A394" s="42" t="s">
        <v>10</v>
      </c>
      <c r="E394" s="90"/>
      <c r="F394" s="90"/>
      <c r="G394" s="90"/>
      <c r="H394" s="91"/>
      <c r="I394" s="91"/>
      <c r="K394" s="28"/>
    </row>
    <row r="395" spans="1:11" x14ac:dyDescent="0.25">
      <c r="A395" s="42" t="s">
        <v>10</v>
      </c>
      <c r="E395" s="90"/>
      <c r="F395" s="90"/>
      <c r="G395" s="90"/>
      <c r="H395" s="91"/>
      <c r="I395" s="91"/>
      <c r="K395" s="28"/>
    </row>
    <row r="396" spans="1:11" x14ac:dyDescent="0.25">
      <c r="A396" s="42" t="s">
        <v>10</v>
      </c>
      <c r="E396" s="90"/>
      <c r="F396" s="90"/>
      <c r="G396" s="90"/>
      <c r="H396" s="91"/>
      <c r="I396" s="91"/>
      <c r="K396" s="28"/>
    </row>
    <row r="397" spans="1:11" x14ac:dyDescent="0.25">
      <c r="A397" s="42" t="s">
        <v>10</v>
      </c>
      <c r="E397" s="90"/>
      <c r="F397" s="90"/>
      <c r="G397" s="90"/>
      <c r="H397" s="91"/>
      <c r="I397" s="91"/>
      <c r="K397" s="28"/>
    </row>
    <row r="398" spans="1:11" x14ac:dyDescent="0.25">
      <c r="A398" s="42" t="s">
        <v>10</v>
      </c>
      <c r="E398" s="90"/>
      <c r="F398" s="90"/>
      <c r="G398" s="90"/>
      <c r="H398" s="91"/>
      <c r="I398" s="91"/>
      <c r="K398" s="28"/>
    </row>
    <row r="399" spans="1:11" x14ac:dyDescent="0.25">
      <c r="A399" s="42" t="s">
        <v>10</v>
      </c>
      <c r="E399" s="90"/>
      <c r="F399" s="90"/>
      <c r="G399" s="90"/>
      <c r="H399" s="91"/>
      <c r="I399" s="91"/>
      <c r="K399" s="28"/>
    </row>
    <row r="400" spans="1:11" x14ac:dyDescent="0.25">
      <c r="A400" s="42" t="s">
        <v>10</v>
      </c>
      <c r="E400" s="90"/>
      <c r="F400" s="90"/>
      <c r="G400" s="90"/>
      <c r="H400" s="91"/>
      <c r="I400" s="91"/>
      <c r="K400" s="28"/>
    </row>
    <row r="401" spans="1:11" x14ac:dyDescent="0.25">
      <c r="A401" s="42" t="s">
        <v>10</v>
      </c>
      <c r="E401" s="90"/>
      <c r="F401" s="90"/>
      <c r="G401" s="90"/>
      <c r="H401" s="91"/>
      <c r="I401" s="91"/>
      <c r="K401" s="28"/>
    </row>
    <row r="402" spans="1:11" x14ac:dyDescent="0.25">
      <c r="A402" s="42" t="s">
        <v>10</v>
      </c>
      <c r="E402" s="90"/>
      <c r="F402" s="90"/>
      <c r="G402" s="90"/>
      <c r="H402" s="91"/>
      <c r="I402" s="91"/>
      <c r="K402" s="28"/>
    </row>
    <row r="403" spans="1:11" x14ac:dyDescent="0.25">
      <c r="A403" s="42" t="s">
        <v>10</v>
      </c>
      <c r="E403" s="90"/>
      <c r="F403" s="90"/>
      <c r="G403" s="90"/>
      <c r="H403" s="91"/>
      <c r="I403" s="91"/>
      <c r="K403" s="28"/>
    </row>
    <row r="404" spans="1:11" x14ac:dyDescent="0.25">
      <c r="A404" s="42" t="s">
        <v>10</v>
      </c>
      <c r="E404" s="90"/>
      <c r="F404" s="90"/>
      <c r="G404" s="90"/>
      <c r="H404" s="91"/>
      <c r="I404" s="91"/>
      <c r="K404" s="28"/>
    </row>
    <row r="405" spans="1:11" x14ac:dyDescent="0.25">
      <c r="A405" s="42" t="s">
        <v>10</v>
      </c>
      <c r="E405" s="90"/>
      <c r="F405" s="90"/>
      <c r="G405" s="90"/>
      <c r="H405" s="91"/>
      <c r="I405" s="91"/>
      <c r="K405" s="28"/>
    </row>
    <row r="406" spans="1:11" x14ac:dyDescent="0.25">
      <c r="A406" s="42" t="s">
        <v>10</v>
      </c>
      <c r="E406" s="90"/>
      <c r="F406" s="90"/>
      <c r="G406" s="90"/>
      <c r="H406" s="91"/>
      <c r="I406" s="91"/>
      <c r="K406" s="28"/>
    </row>
    <row r="407" spans="1:11" x14ac:dyDescent="0.25">
      <c r="A407" s="42" t="s">
        <v>10</v>
      </c>
      <c r="E407" s="90"/>
      <c r="F407" s="90"/>
      <c r="G407" s="90"/>
      <c r="H407" s="91"/>
      <c r="I407" s="91"/>
      <c r="K407" s="28"/>
    </row>
    <row r="408" spans="1:11" x14ac:dyDescent="0.25">
      <c r="A408" s="42" t="s">
        <v>10</v>
      </c>
      <c r="E408" s="90"/>
      <c r="F408" s="90"/>
      <c r="G408" s="90"/>
      <c r="H408" s="91"/>
      <c r="I408" s="91"/>
      <c r="K408" s="28"/>
    </row>
    <row r="409" spans="1:11" x14ac:dyDescent="0.25">
      <c r="A409" s="42" t="s">
        <v>10</v>
      </c>
      <c r="E409" s="90"/>
      <c r="F409" s="90"/>
      <c r="G409" s="90"/>
      <c r="H409" s="91"/>
      <c r="I409" s="91"/>
      <c r="K409" s="28"/>
    </row>
    <row r="410" spans="1:11" x14ac:dyDescent="0.25">
      <c r="A410" s="42" t="s">
        <v>10</v>
      </c>
      <c r="E410" s="90"/>
      <c r="F410" s="90"/>
      <c r="G410" s="90"/>
      <c r="H410" s="91"/>
      <c r="I410" s="91"/>
      <c r="K410" s="28"/>
    </row>
    <row r="411" spans="1:11" x14ac:dyDescent="0.25">
      <c r="A411" s="42" t="s">
        <v>10</v>
      </c>
      <c r="E411" s="90"/>
      <c r="F411" s="90"/>
      <c r="G411" s="90"/>
      <c r="H411" s="91"/>
      <c r="I411" s="91"/>
      <c r="K411" s="28"/>
    </row>
    <row r="412" spans="1:11" x14ac:dyDescent="0.25">
      <c r="A412" s="42" t="s">
        <v>10</v>
      </c>
      <c r="E412" s="90"/>
      <c r="F412" s="90"/>
      <c r="G412" s="90"/>
      <c r="H412" s="91"/>
      <c r="I412" s="91"/>
      <c r="K412" s="28"/>
    </row>
    <row r="413" spans="1:11" x14ac:dyDescent="0.25">
      <c r="A413" s="42" t="s">
        <v>10</v>
      </c>
      <c r="E413" s="90"/>
      <c r="F413" s="90"/>
      <c r="G413" s="90"/>
      <c r="H413" s="91"/>
      <c r="I413" s="91"/>
      <c r="K413" s="28"/>
    </row>
    <row r="414" spans="1:11" x14ac:dyDescent="0.25">
      <c r="A414" s="42" t="s">
        <v>10</v>
      </c>
      <c r="E414" s="90"/>
      <c r="F414" s="90"/>
      <c r="G414" s="90"/>
      <c r="H414" s="91"/>
      <c r="I414" s="91"/>
      <c r="K414" s="28"/>
    </row>
    <row r="415" spans="1:11" x14ac:dyDescent="0.25">
      <c r="A415" s="42" t="s">
        <v>10</v>
      </c>
      <c r="E415" s="90"/>
      <c r="F415" s="90"/>
      <c r="G415" s="90"/>
      <c r="H415" s="91"/>
      <c r="I415" s="91"/>
      <c r="K415" s="28"/>
    </row>
    <row r="416" spans="1:11" x14ac:dyDescent="0.25">
      <c r="A416" s="42" t="s">
        <v>10</v>
      </c>
      <c r="E416" s="90"/>
      <c r="F416" s="90"/>
      <c r="G416" s="90"/>
      <c r="H416" s="91"/>
      <c r="I416" s="91"/>
      <c r="K416" s="28"/>
    </row>
    <row r="417" spans="1:11" x14ac:dyDescent="0.25">
      <c r="A417" s="42" t="s">
        <v>10</v>
      </c>
      <c r="E417" s="90"/>
      <c r="F417" s="90"/>
      <c r="G417" s="90"/>
      <c r="H417" s="91"/>
      <c r="I417" s="91"/>
      <c r="K417" s="28"/>
    </row>
    <row r="418" spans="1:11" x14ac:dyDescent="0.25">
      <c r="A418" s="42" t="s">
        <v>10</v>
      </c>
      <c r="E418" s="90"/>
      <c r="F418" s="90"/>
      <c r="G418" s="90"/>
      <c r="H418" s="91"/>
      <c r="I418" s="91"/>
      <c r="K418" s="28"/>
    </row>
    <row r="419" spans="1:11" x14ac:dyDescent="0.25">
      <c r="A419" s="42" t="s">
        <v>10</v>
      </c>
      <c r="E419" s="90"/>
      <c r="F419" s="90"/>
      <c r="G419" s="90"/>
      <c r="H419" s="91"/>
      <c r="I419" s="91"/>
      <c r="K419" s="28"/>
    </row>
    <row r="420" spans="1:11" x14ac:dyDescent="0.25">
      <c r="A420" s="42" t="s">
        <v>10</v>
      </c>
      <c r="E420" s="90"/>
      <c r="F420" s="90"/>
      <c r="G420" s="90"/>
      <c r="H420" s="91"/>
      <c r="I420" s="91"/>
      <c r="K420" s="28"/>
    </row>
    <row r="421" spans="1:11" x14ac:dyDescent="0.25">
      <c r="A421" s="42" t="s">
        <v>10</v>
      </c>
      <c r="E421" s="90"/>
      <c r="F421" s="90"/>
      <c r="G421" s="90"/>
      <c r="H421" s="91"/>
      <c r="I421" s="91"/>
      <c r="K421" s="28"/>
    </row>
    <row r="422" spans="1:11" x14ac:dyDescent="0.25">
      <c r="A422" s="42" t="s">
        <v>10</v>
      </c>
      <c r="E422" s="90"/>
      <c r="F422" s="90"/>
      <c r="G422" s="90"/>
      <c r="H422" s="91"/>
      <c r="I422" s="91"/>
      <c r="K422" s="28"/>
    </row>
    <row r="423" spans="1:11" x14ac:dyDescent="0.25">
      <c r="A423" s="42" t="s">
        <v>10</v>
      </c>
      <c r="E423" s="90"/>
      <c r="F423" s="90"/>
      <c r="G423" s="90"/>
      <c r="H423" s="91"/>
      <c r="I423" s="91"/>
      <c r="K423" s="28"/>
    </row>
    <row r="424" spans="1:11" x14ac:dyDescent="0.25">
      <c r="A424" s="42" t="s">
        <v>10</v>
      </c>
      <c r="E424" s="90"/>
      <c r="F424" s="90"/>
      <c r="G424" s="90"/>
      <c r="H424" s="91"/>
      <c r="I424" s="91"/>
      <c r="K424" s="28"/>
    </row>
    <row r="425" spans="1:11" x14ac:dyDescent="0.25">
      <c r="A425" s="42" t="s">
        <v>10</v>
      </c>
      <c r="E425" s="90"/>
      <c r="F425" s="90"/>
      <c r="G425" s="90"/>
      <c r="H425" s="91"/>
      <c r="I425" s="91"/>
      <c r="K425" s="28"/>
    </row>
    <row r="426" spans="1:11" x14ac:dyDescent="0.25">
      <c r="A426" s="42" t="s">
        <v>10</v>
      </c>
      <c r="E426" s="90"/>
      <c r="F426" s="90"/>
      <c r="G426" s="90"/>
      <c r="H426" s="91"/>
      <c r="I426" s="91"/>
      <c r="K426" s="28"/>
    </row>
    <row r="427" spans="1:11" x14ac:dyDescent="0.25">
      <c r="A427" s="42" t="s">
        <v>10</v>
      </c>
      <c r="E427" s="90"/>
      <c r="F427" s="90"/>
      <c r="G427" s="90"/>
      <c r="H427" s="91"/>
      <c r="I427" s="91"/>
      <c r="K427" s="28"/>
    </row>
    <row r="428" spans="1:11" x14ac:dyDescent="0.25">
      <c r="A428" s="42" t="s">
        <v>10</v>
      </c>
      <c r="E428" s="90"/>
      <c r="F428" s="90"/>
      <c r="G428" s="90"/>
      <c r="H428" s="91"/>
      <c r="I428" s="91"/>
      <c r="K428" s="28"/>
    </row>
    <row r="429" spans="1:11" x14ac:dyDescent="0.25">
      <c r="A429" s="42" t="s">
        <v>10</v>
      </c>
      <c r="E429" s="90"/>
      <c r="F429" s="90"/>
      <c r="G429" s="90"/>
      <c r="H429" s="91"/>
      <c r="I429" s="91"/>
      <c r="K429" s="28"/>
    </row>
    <row r="430" spans="1:11" x14ac:dyDescent="0.25">
      <c r="A430" s="42" t="s">
        <v>10</v>
      </c>
      <c r="E430" s="90"/>
      <c r="F430" s="90"/>
      <c r="G430" s="90"/>
      <c r="H430" s="91"/>
      <c r="I430" s="91"/>
      <c r="K430" s="28"/>
    </row>
    <row r="431" spans="1:11" x14ac:dyDescent="0.25">
      <c r="A431" s="42" t="s">
        <v>10</v>
      </c>
      <c r="E431" s="90"/>
      <c r="F431" s="90"/>
      <c r="G431" s="90"/>
      <c r="H431" s="91"/>
      <c r="I431" s="91"/>
      <c r="K431" s="28"/>
    </row>
    <row r="432" spans="1:11" x14ac:dyDescent="0.25">
      <c r="A432" s="42" t="s">
        <v>10</v>
      </c>
      <c r="E432" s="90"/>
      <c r="F432" s="90"/>
      <c r="G432" s="90"/>
      <c r="H432" s="91"/>
      <c r="I432" s="91"/>
      <c r="K432" s="28"/>
    </row>
    <row r="433" spans="1:11" x14ac:dyDescent="0.25">
      <c r="A433" s="42" t="s">
        <v>10</v>
      </c>
      <c r="E433" s="90"/>
      <c r="F433" s="90"/>
      <c r="G433" s="90"/>
      <c r="H433" s="91"/>
      <c r="I433" s="91"/>
      <c r="K433" s="28"/>
    </row>
    <row r="434" spans="1:11" x14ac:dyDescent="0.25">
      <c r="A434" s="42" t="s">
        <v>10</v>
      </c>
      <c r="E434" s="90"/>
      <c r="F434" s="90"/>
      <c r="G434" s="90"/>
      <c r="H434" s="91"/>
      <c r="I434" s="91"/>
      <c r="K434" s="28"/>
    </row>
    <row r="435" spans="1:11" x14ac:dyDescent="0.25">
      <c r="A435" s="42" t="s">
        <v>10</v>
      </c>
      <c r="E435" s="90"/>
      <c r="F435" s="90"/>
      <c r="G435" s="90"/>
      <c r="H435" s="91"/>
      <c r="I435" s="91"/>
      <c r="K435" s="28"/>
    </row>
    <row r="436" spans="1:11" x14ac:dyDescent="0.25">
      <c r="A436" s="42" t="s">
        <v>10</v>
      </c>
      <c r="E436" s="90"/>
      <c r="F436" s="90"/>
      <c r="G436" s="90"/>
      <c r="H436" s="91"/>
      <c r="I436" s="91"/>
      <c r="K436" s="28"/>
    </row>
    <row r="437" spans="1:11" x14ac:dyDescent="0.25">
      <c r="A437" s="42" t="s">
        <v>10</v>
      </c>
      <c r="E437" s="90"/>
      <c r="F437" s="90"/>
      <c r="G437" s="90"/>
      <c r="H437" s="91"/>
      <c r="I437" s="91"/>
      <c r="K437" s="28"/>
    </row>
    <row r="438" spans="1:11" x14ac:dyDescent="0.25">
      <c r="A438" s="42" t="s">
        <v>10</v>
      </c>
      <c r="E438" s="90"/>
      <c r="F438" s="90"/>
      <c r="G438" s="90"/>
      <c r="H438" s="91"/>
      <c r="I438" s="91"/>
      <c r="K438" s="28"/>
    </row>
    <row r="439" spans="1:11" x14ac:dyDescent="0.25">
      <c r="A439" s="42" t="s">
        <v>10</v>
      </c>
      <c r="E439" s="90"/>
      <c r="F439" s="90"/>
      <c r="G439" s="90"/>
      <c r="H439" s="91"/>
      <c r="I439" s="91"/>
      <c r="K439" s="28"/>
    </row>
    <row r="440" spans="1:11" x14ac:dyDescent="0.25">
      <c r="A440" s="42" t="s">
        <v>10</v>
      </c>
      <c r="E440" s="90"/>
      <c r="F440" s="90"/>
      <c r="G440" s="90"/>
      <c r="H440" s="91"/>
      <c r="I440" s="91"/>
      <c r="K440" s="28"/>
    </row>
    <row r="441" spans="1:11" x14ac:dyDescent="0.25">
      <c r="A441" s="42" t="s">
        <v>10</v>
      </c>
      <c r="E441" s="90"/>
      <c r="F441" s="90"/>
      <c r="G441" s="90"/>
      <c r="H441" s="91"/>
      <c r="I441" s="91"/>
      <c r="K441" s="28"/>
    </row>
    <row r="442" spans="1:11" x14ac:dyDescent="0.25">
      <c r="A442" s="42" t="s">
        <v>10</v>
      </c>
      <c r="E442" s="90"/>
      <c r="F442" s="90"/>
      <c r="G442" s="90"/>
      <c r="H442" s="91"/>
      <c r="I442" s="91"/>
      <c r="K442" s="28"/>
    </row>
    <row r="443" spans="1:11" x14ac:dyDescent="0.25">
      <c r="A443" s="42" t="s">
        <v>10</v>
      </c>
      <c r="E443" s="90"/>
      <c r="F443" s="90"/>
      <c r="G443" s="90"/>
      <c r="H443" s="91"/>
      <c r="I443" s="91"/>
      <c r="K443" s="28"/>
    </row>
    <row r="444" spans="1:11" x14ac:dyDescent="0.25">
      <c r="A444" s="42" t="s">
        <v>10</v>
      </c>
      <c r="E444" s="90"/>
      <c r="F444" s="90"/>
      <c r="G444" s="90"/>
      <c r="H444" s="91"/>
      <c r="I444" s="91"/>
      <c r="K444" s="28"/>
    </row>
    <row r="445" spans="1:11" x14ac:dyDescent="0.25">
      <c r="A445" s="42" t="s">
        <v>10</v>
      </c>
      <c r="E445" s="90"/>
      <c r="F445" s="90"/>
      <c r="G445" s="90"/>
      <c r="H445" s="91"/>
      <c r="I445" s="91"/>
      <c r="K445" s="28"/>
    </row>
    <row r="446" spans="1:11" x14ac:dyDescent="0.25">
      <c r="A446" s="42" t="s">
        <v>10</v>
      </c>
      <c r="E446" s="90"/>
      <c r="F446" s="90"/>
      <c r="G446" s="90"/>
      <c r="H446" s="91"/>
      <c r="I446" s="91"/>
      <c r="K446" s="28"/>
    </row>
    <row r="447" spans="1:11" x14ac:dyDescent="0.25">
      <c r="A447" s="42" t="s">
        <v>10</v>
      </c>
      <c r="E447" s="90"/>
      <c r="F447" s="90"/>
      <c r="G447" s="90"/>
      <c r="H447" s="91"/>
      <c r="I447" s="91"/>
      <c r="K447" s="28"/>
    </row>
    <row r="448" spans="1:11" x14ac:dyDescent="0.25">
      <c r="A448" s="42" t="s">
        <v>10</v>
      </c>
      <c r="E448" s="90"/>
      <c r="F448" s="90"/>
      <c r="G448" s="90"/>
      <c r="H448" s="91"/>
      <c r="I448" s="91"/>
      <c r="K448" s="28"/>
    </row>
    <row r="449" spans="1:11" x14ac:dyDescent="0.25">
      <c r="A449" s="42" t="s">
        <v>10</v>
      </c>
      <c r="E449" s="90"/>
      <c r="F449" s="90"/>
      <c r="G449" s="90"/>
      <c r="H449" s="91"/>
      <c r="I449" s="91"/>
      <c r="K449" s="28"/>
    </row>
    <row r="450" spans="1:11" x14ac:dyDescent="0.25">
      <c r="A450" s="42" t="s">
        <v>10</v>
      </c>
      <c r="E450" s="90"/>
      <c r="F450" s="90"/>
      <c r="G450" s="90"/>
      <c r="H450" s="91"/>
      <c r="I450" s="91"/>
      <c r="K450" s="28"/>
    </row>
    <row r="451" spans="1:11" x14ac:dyDescent="0.25">
      <c r="A451" s="42" t="s">
        <v>10</v>
      </c>
      <c r="E451" s="90"/>
      <c r="F451" s="90"/>
      <c r="G451" s="90"/>
      <c r="H451" s="91"/>
      <c r="I451" s="91"/>
      <c r="K451" s="28"/>
    </row>
    <row r="452" spans="1:11" x14ac:dyDescent="0.25">
      <c r="A452" s="42" t="s">
        <v>10</v>
      </c>
      <c r="E452" s="90"/>
      <c r="F452" s="90"/>
      <c r="G452" s="90"/>
      <c r="H452" s="91"/>
      <c r="I452" s="91"/>
      <c r="K452" s="28"/>
    </row>
    <row r="453" spans="1:11" x14ac:dyDescent="0.25">
      <c r="A453" s="42" t="s">
        <v>10</v>
      </c>
      <c r="E453" s="90"/>
      <c r="F453" s="90"/>
      <c r="G453" s="90"/>
      <c r="H453" s="91"/>
      <c r="I453" s="91"/>
      <c r="K453" s="28"/>
    </row>
    <row r="454" spans="1:11" x14ac:dyDescent="0.25">
      <c r="A454" s="42" t="s">
        <v>10</v>
      </c>
      <c r="E454" s="90"/>
      <c r="F454" s="90"/>
      <c r="G454" s="90"/>
      <c r="H454" s="91"/>
      <c r="I454" s="91"/>
      <c r="K454" s="28"/>
    </row>
    <row r="455" spans="1:11" x14ac:dyDescent="0.25">
      <c r="A455" s="42" t="s">
        <v>10</v>
      </c>
      <c r="E455" s="90"/>
      <c r="F455" s="90"/>
      <c r="G455" s="90"/>
      <c r="H455" s="91"/>
      <c r="I455" s="91"/>
      <c r="K455" s="28"/>
    </row>
    <row r="456" spans="1:11" x14ac:dyDescent="0.25">
      <c r="A456" s="42" t="s">
        <v>10</v>
      </c>
      <c r="E456" s="90"/>
      <c r="F456" s="90"/>
      <c r="G456" s="90"/>
      <c r="H456" s="91"/>
      <c r="I456" s="91"/>
      <c r="K456" s="28"/>
    </row>
    <row r="457" spans="1:11" x14ac:dyDescent="0.25">
      <c r="A457" s="42" t="s">
        <v>10</v>
      </c>
      <c r="E457" s="90"/>
      <c r="F457" s="90"/>
      <c r="G457" s="90"/>
      <c r="H457" s="91"/>
      <c r="I457" s="91"/>
      <c r="K457" s="28"/>
    </row>
    <row r="458" spans="1:11" x14ac:dyDescent="0.25">
      <c r="A458" s="42" t="s">
        <v>10</v>
      </c>
      <c r="E458" s="90"/>
      <c r="F458" s="90"/>
      <c r="G458" s="90"/>
      <c r="H458" s="91"/>
      <c r="I458" s="91"/>
      <c r="K458" s="28"/>
    </row>
    <row r="459" spans="1:11" x14ac:dyDescent="0.25">
      <c r="A459" s="42" t="s">
        <v>10</v>
      </c>
      <c r="E459" s="90"/>
      <c r="F459" s="90"/>
      <c r="G459" s="90"/>
      <c r="H459" s="91"/>
      <c r="I459" s="91"/>
      <c r="K459" s="28"/>
    </row>
    <row r="460" spans="1:11" x14ac:dyDescent="0.25">
      <c r="A460" s="42" t="s">
        <v>10</v>
      </c>
      <c r="E460" s="90"/>
      <c r="F460" s="90"/>
      <c r="G460" s="90"/>
      <c r="H460" s="91"/>
      <c r="I460" s="91"/>
      <c r="K460" s="28"/>
    </row>
    <row r="461" spans="1:11" x14ac:dyDescent="0.25">
      <c r="A461" s="42" t="s">
        <v>10</v>
      </c>
      <c r="E461" s="90"/>
      <c r="F461" s="90"/>
      <c r="G461" s="90"/>
      <c r="H461" s="91"/>
      <c r="I461" s="91"/>
      <c r="K461" s="28"/>
    </row>
    <row r="462" spans="1:11" x14ac:dyDescent="0.25">
      <c r="A462" s="42" t="s">
        <v>10</v>
      </c>
      <c r="E462" s="90"/>
      <c r="F462" s="90"/>
      <c r="G462" s="90"/>
      <c r="H462" s="91"/>
      <c r="I462" s="91"/>
      <c r="K462" s="28"/>
    </row>
    <row r="463" spans="1:11" x14ac:dyDescent="0.25">
      <c r="A463" s="42" t="s">
        <v>10</v>
      </c>
      <c r="E463" s="90"/>
      <c r="F463" s="90"/>
      <c r="G463" s="90"/>
      <c r="H463" s="91"/>
      <c r="I463" s="91"/>
      <c r="K463" s="28"/>
    </row>
    <row r="464" spans="1:11" x14ac:dyDescent="0.25">
      <c r="A464" s="42" t="s">
        <v>10</v>
      </c>
      <c r="E464" s="90"/>
      <c r="F464" s="90"/>
      <c r="G464" s="90"/>
      <c r="H464" s="91"/>
      <c r="I464" s="91"/>
      <c r="K464" s="28"/>
    </row>
    <row r="465" spans="1:11" x14ac:dyDescent="0.25">
      <c r="A465" s="42" t="s">
        <v>10</v>
      </c>
      <c r="E465" s="90"/>
      <c r="F465" s="90"/>
      <c r="G465" s="90"/>
      <c r="H465" s="91"/>
      <c r="I465" s="91"/>
      <c r="K465" s="28"/>
    </row>
    <row r="466" spans="1:11" x14ac:dyDescent="0.25">
      <c r="A466" s="42" t="s">
        <v>10</v>
      </c>
      <c r="E466" s="90"/>
      <c r="F466" s="90"/>
      <c r="G466" s="90"/>
      <c r="H466" s="91"/>
      <c r="I466" s="91"/>
    </row>
    <row r="467" spans="1:11" x14ac:dyDescent="0.25">
      <c r="A467" s="42" t="s">
        <v>10</v>
      </c>
      <c r="E467" s="90"/>
      <c r="F467" s="90"/>
      <c r="G467" s="90"/>
      <c r="H467" s="91"/>
      <c r="I467" s="91"/>
    </row>
    <row r="468" spans="1:11" x14ac:dyDescent="0.25">
      <c r="A468" s="42" t="s">
        <v>10</v>
      </c>
      <c r="E468" s="90"/>
      <c r="F468" s="90"/>
      <c r="G468" s="90"/>
      <c r="H468" s="91"/>
      <c r="I468" s="91"/>
    </row>
    <row r="469" spans="1:11" x14ac:dyDescent="0.25">
      <c r="A469" s="42" t="s">
        <v>10</v>
      </c>
      <c r="E469" s="90"/>
      <c r="F469" s="90"/>
      <c r="G469" s="90"/>
      <c r="H469" s="91"/>
      <c r="I469" s="91"/>
    </row>
    <row r="470" spans="1:11" x14ac:dyDescent="0.25">
      <c r="A470" s="42" t="s">
        <v>10</v>
      </c>
      <c r="E470" s="90"/>
      <c r="F470" s="90"/>
      <c r="G470" s="90"/>
      <c r="H470" s="91"/>
      <c r="I470" s="91"/>
    </row>
    <row r="471" spans="1:11" x14ac:dyDescent="0.25">
      <c r="A471" s="42" t="s">
        <v>10</v>
      </c>
      <c r="E471" s="90"/>
      <c r="F471" s="90"/>
      <c r="G471" s="90"/>
      <c r="H471" s="91"/>
      <c r="I471" s="91"/>
    </row>
    <row r="472" spans="1:11" x14ac:dyDescent="0.25">
      <c r="A472" s="42" t="s">
        <v>10</v>
      </c>
      <c r="E472" s="90"/>
      <c r="F472" s="90"/>
      <c r="G472" s="90"/>
      <c r="H472" s="91"/>
      <c r="I472" s="91"/>
    </row>
    <row r="473" spans="1:11" x14ac:dyDescent="0.25">
      <c r="A473" s="42" t="s">
        <v>10</v>
      </c>
      <c r="E473" s="90"/>
      <c r="F473" s="90"/>
      <c r="G473" s="90"/>
      <c r="H473" s="91"/>
      <c r="I473" s="91"/>
    </row>
    <row r="474" spans="1:11" x14ac:dyDescent="0.25">
      <c r="A474" s="42" t="s">
        <v>10</v>
      </c>
      <c r="E474" s="90"/>
      <c r="F474" s="90"/>
      <c r="G474" s="90"/>
      <c r="H474" s="91"/>
      <c r="I474" s="91"/>
    </row>
    <row r="475" spans="1:11" x14ac:dyDescent="0.25">
      <c r="A475" s="42" t="s">
        <v>10</v>
      </c>
      <c r="E475" s="90"/>
      <c r="F475" s="90"/>
      <c r="G475" s="90"/>
      <c r="H475" s="91"/>
      <c r="I475" s="91"/>
    </row>
    <row r="476" spans="1:11" x14ac:dyDescent="0.25">
      <c r="A476" s="42" t="s">
        <v>10</v>
      </c>
      <c r="E476" s="90"/>
      <c r="F476" s="90"/>
      <c r="G476" s="90"/>
      <c r="H476" s="91"/>
      <c r="I476" s="91"/>
    </row>
    <row r="477" spans="1:11" x14ac:dyDescent="0.25">
      <c r="A477" s="42" t="s">
        <v>10</v>
      </c>
      <c r="E477" s="90"/>
      <c r="F477" s="90"/>
      <c r="G477" s="90"/>
      <c r="H477" s="91"/>
      <c r="I477" s="91"/>
    </row>
    <row r="478" spans="1:11" x14ac:dyDescent="0.25">
      <c r="A478" s="42" t="s">
        <v>10</v>
      </c>
      <c r="E478" s="90"/>
      <c r="F478" s="90"/>
      <c r="G478" s="90"/>
      <c r="H478" s="91"/>
      <c r="I478" s="91"/>
    </row>
    <row r="479" spans="1:11" x14ac:dyDescent="0.25">
      <c r="A479" s="42" t="s">
        <v>10</v>
      </c>
      <c r="E479" s="90"/>
      <c r="F479" s="90"/>
      <c r="G479" s="90"/>
      <c r="H479" s="91"/>
      <c r="I479" s="91"/>
    </row>
    <row r="480" spans="1:11" x14ac:dyDescent="0.25">
      <c r="A480" s="42" t="s">
        <v>10</v>
      </c>
      <c r="E480" s="90"/>
      <c r="F480" s="90"/>
      <c r="G480" s="90"/>
      <c r="H480" s="91"/>
      <c r="I480" s="91"/>
    </row>
    <row r="481" spans="1:9" x14ac:dyDescent="0.25">
      <c r="A481" s="42" t="s">
        <v>10</v>
      </c>
      <c r="E481" s="90"/>
      <c r="F481" s="90"/>
      <c r="G481" s="90"/>
      <c r="H481" s="91"/>
      <c r="I481" s="91"/>
    </row>
    <row r="482" spans="1:9" x14ac:dyDescent="0.25">
      <c r="A482" s="42" t="s">
        <v>10</v>
      </c>
      <c r="E482" s="90"/>
      <c r="F482" s="90"/>
      <c r="G482" s="90"/>
      <c r="H482" s="91"/>
      <c r="I482" s="91"/>
    </row>
    <row r="483" spans="1:9" x14ac:dyDescent="0.25">
      <c r="A483" s="42" t="s">
        <v>10</v>
      </c>
      <c r="E483" s="90"/>
      <c r="F483" s="90"/>
      <c r="G483" s="90"/>
      <c r="H483" s="91"/>
      <c r="I483" s="91"/>
    </row>
    <row r="484" spans="1:9" x14ac:dyDescent="0.25">
      <c r="A484" s="42" t="s">
        <v>10</v>
      </c>
      <c r="E484" s="90"/>
      <c r="F484" s="90"/>
      <c r="G484" s="90"/>
      <c r="H484" s="91"/>
      <c r="I484" s="91"/>
    </row>
    <row r="485" spans="1:9" x14ac:dyDescent="0.25">
      <c r="A485" s="42" t="s">
        <v>10</v>
      </c>
      <c r="E485" s="90"/>
      <c r="F485" s="90"/>
      <c r="G485" s="90"/>
      <c r="H485" s="91"/>
      <c r="I485" s="91"/>
    </row>
    <row r="486" spans="1:9" x14ac:dyDescent="0.25">
      <c r="A486" s="42" t="s">
        <v>10</v>
      </c>
      <c r="E486" s="90"/>
      <c r="F486" s="90"/>
      <c r="G486" s="90"/>
      <c r="H486" s="91"/>
      <c r="I486" s="91"/>
    </row>
    <row r="487" spans="1:9" x14ac:dyDescent="0.25">
      <c r="A487" s="42" t="s">
        <v>10</v>
      </c>
      <c r="E487" s="90"/>
      <c r="F487" s="90"/>
      <c r="G487" s="90"/>
      <c r="H487" s="91"/>
      <c r="I487" s="91"/>
    </row>
    <row r="488" spans="1:9" x14ac:dyDescent="0.25">
      <c r="A488" s="42" t="s">
        <v>10</v>
      </c>
      <c r="E488" s="90"/>
      <c r="F488" s="90"/>
      <c r="G488" s="90"/>
      <c r="H488" s="91"/>
      <c r="I488" s="91"/>
    </row>
    <row r="489" spans="1:9" x14ac:dyDescent="0.25">
      <c r="A489" s="42" t="s">
        <v>10</v>
      </c>
      <c r="E489" s="90"/>
      <c r="F489" s="90"/>
      <c r="G489" s="90"/>
      <c r="H489" s="91"/>
      <c r="I489" s="91"/>
    </row>
    <row r="490" spans="1:9" x14ac:dyDescent="0.25">
      <c r="A490" s="42" t="s">
        <v>10</v>
      </c>
      <c r="E490" s="90"/>
      <c r="F490" s="90"/>
      <c r="G490" s="90"/>
      <c r="H490" s="91"/>
      <c r="I490" s="91"/>
    </row>
    <row r="491" spans="1:9" x14ac:dyDescent="0.25">
      <c r="A491" s="42" t="s">
        <v>10</v>
      </c>
      <c r="E491" s="90"/>
      <c r="F491" s="90"/>
      <c r="G491" s="90"/>
      <c r="H491" s="91"/>
      <c r="I491" s="91"/>
    </row>
    <row r="492" spans="1:9" x14ac:dyDescent="0.25">
      <c r="A492" s="42" t="s">
        <v>10</v>
      </c>
      <c r="E492" s="90"/>
      <c r="F492" s="90"/>
      <c r="G492" s="90"/>
      <c r="H492" s="91"/>
      <c r="I492" s="91"/>
    </row>
    <row r="493" spans="1:9" x14ac:dyDescent="0.25">
      <c r="A493" s="42" t="s">
        <v>10</v>
      </c>
      <c r="E493" s="90"/>
      <c r="F493" s="90"/>
      <c r="G493" s="90"/>
      <c r="H493" s="91"/>
      <c r="I493" s="91"/>
    </row>
    <row r="494" spans="1:9" x14ac:dyDescent="0.25">
      <c r="A494" s="42" t="s">
        <v>10</v>
      </c>
      <c r="E494" s="90"/>
      <c r="F494" s="90"/>
      <c r="G494" s="90"/>
      <c r="H494" s="91"/>
      <c r="I494" s="91"/>
    </row>
    <row r="495" spans="1:9" x14ac:dyDescent="0.25">
      <c r="A495" s="42" t="s">
        <v>10</v>
      </c>
      <c r="E495" s="90"/>
      <c r="F495" s="90"/>
      <c r="G495" s="90"/>
      <c r="H495" s="91"/>
      <c r="I495" s="91"/>
    </row>
    <row r="496" spans="1:9" x14ac:dyDescent="0.25">
      <c r="A496" s="42" t="s">
        <v>10</v>
      </c>
      <c r="E496" s="90"/>
      <c r="F496" s="90"/>
      <c r="G496" s="90"/>
      <c r="H496" s="91"/>
      <c r="I496" s="91"/>
    </row>
    <row r="497" spans="1:9" x14ac:dyDescent="0.25">
      <c r="A497" s="42" t="s">
        <v>10</v>
      </c>
      <c r="E497" s="90"/>
      <c r="F497" s="90"/>
      <c r="G497" s="90"/>
      <c r="H497" s="91"/>
      <c r="I497" s="91"/>
    </row>
    <row r="498" spans="1:9" x14ac:dyDescent="0.25">
      <c r="A498" s="42" t="s">
        <v>10</v>
      </c>
    </row>
    <row r="499" spans="1:9" x14ac:dyDescent="0.25">
      <c r="A499" s="42" t="s">
        <v>10</v>
      </c>
    </row>
    <row r="500" spans="1:9" x14ac:dyDescent="0.25">
      <c r="A500" s="42" t="s">
        <v>10</v>
      </c>
    </row>
    <row r="501" spans="1:9" x14ac:dyDescent="0.25">
      <c r="A501" s="42" t="s">
        <v>10</v>
      </c>
    </row>
    <row r="502" spans="1:9" x14ac:dyDescent="0.25">
      <c r="A502" s="42" t="s">
        <v>10</v>
      </c>
    </row>
    <row r="503" spans="1:9" x14ac:dyDescent="0.25">
      <c r="A503" s="42" t="s">
        <v>10</v>
      </c>
    </row>
    <row r="504" spans="1:9" x14ac:dyDescent="0.25">
      <c r="A504" s="42" t="s">
        <v>10</v>
      </c>
    </row>
    <row r="505" spans="1:9" x14ac:dyDescent="0.25">
      <c r="A505" s="42" t="s">
        <v>10</v>
      </c>
    </row>
    <row r="506" spans="1:9" x14ac:dyDescent="0.25">
      <c r="A506" s="42" t="s">
        <v>10</v>
      </c>
    </row>
    <row r="507" spans="1:9" x14ac:dyDescent="0.25">
      <c r="A507" s="42" t="s">
        <v>10</v>
      </c>
    </row>
    <row r="508" spans="1:9" x14ac:dyDescent="0.25">
      <c r="A508" s="42" t="s">
        <v>10</v>
      </c>
    </row>
    <row r="509" spans="1:9" x14ac:dyDescent="0.25">
      <c r="A509" s="42" t="s">
        <v>10</v>
      </c>
    </row>
    <row r="510" spans="1:9" x14ac:dyDescent="0.25">
      <c r="A510" s="42" t="s">
        <v>10</v>
      </c>
    </row>
    <row r="511" spans="1:9" x14ac:dyDescent="0.25">
      <c r="A511" s="42" t="s">
        <v>10</v>
      </c>
    </row>
    <row r="512" spans="1:9" x14ac:dyDescent="0.25">
      <c r="A512" s="42" t="s">
        <v>10</v>
      </c>
    </row>
    <row r="513" spans="1:1" x14ac:dyDescent="0.25">
      <c r="A513" s="42" t="s">
        <v>10</v>
      </c>
    </row>
    <row r="514" spans="1:1" x14ac:dyDescent="0.25">
      <c r="A514" s="42" t="s">
        <v>10</v>
      </c>
    </row>
    <row r="515" spans="1:1" x14ac:dyDescent="0.25">
      <c r="A515" s="42" t="s">
        <v>10</v>
      </c>
    </row>
    <row r="516" spans="1:1" x14ac:dyDescent="0.25">
      <c r="A516" s="42" t="s">
        <v>10</v>
      </c>
    </row>
    <row r="517" spans="1:1" x14ac:dyDescent="0.25">
      <c r="A517" s="42" t="s">
        <v>10</v>
      </c>
    </row>
    <row r="518" spans="1:1" x14ac:dyDescent="0.25">
      <c r="A518" s="42" t="s">
        <v>10</v>
      </c>
    </row>
    <row r="519" spans="1:1" x14ac:dyDescent="0.25">
      <c r="A519" s="42" t="s">
        <v>10</v>
      </c>
    </row>
    <row r="520" spans="1:1" x14ac:dyDescent="0.25">
      <c r="A520" s="42" t="s">
        <v>10</v>
      </c>
    </row>
    <row r="521" spans="1:1" x14ac:dyDescent="0.25">
      <c r="A521" s="42" t="s">
        <v>10</v>
      </c>
    </row>
    <row r="522" spans="1:1" x14ac:dyDescent="0.25">
      <c r="A522" s="42" t="s">
        <v>10</v>
      </c>
    </row>
    <row r="523" spans="1:1" x14ac:dyDescent="0.25">
      <c r="A523" s="42" t="s">
        <v>10</v>
      </c>
    </row>
    <row r="524" spans="1:1" x14ac:dyDescent="0.25">
      <c r="A524" s="42" t="s">
        <v>10</v>
      </c>
    </row>
    <row r="525" spans="1:1" x14ac:dyDescent="0.25">
      <c r="A525" s="42" t="s">
        <v>10</v>
      </c>
    </row>
    <row r="526" spans="1:1" x14ac:dyDescent="0.25">
      <c r="A526" s="42" t="s">
        <v>10</v>
      </c>
    </row>
    <row r="527" spans="1:1" x14ac:dyDescent="0.25">
      <c r="A527" s="42" t="s">
        <v>10</v>
      </c>
    </row>
    <row r="528" spans="1:1" x14ac:dyDescent="0.25">
      <c r="A528" s="42" t="s">
        <v>10</v>
      </c>
    </row>
    <row r="529" spans="1:1" x14ac:dyDescent="0.25">
      <c r="A529" s="42" t="s">
        <v>10</v>
      </c>
    </row>
    <row r="530" spans="1:1" x14ac:dyDescent="0.25">
      <c r="A530" s="42" t="s">
        <v>10</v>
      </c>
    </row>
    <row r="531" spans="1:1" x14ac:dyDescent="0.25">
      <c r="A531" s="42" t="s">
        <v>10</v>
      </c>
    </row>
    <row r="532" spans="1:1" x14ac:dyDescent="0.25">
      <c r="A532" s="42" t="s">
        <v>10</v>
      </c>
    </row>
    <row r="533" spans="1:1" x14ac:dyDescent="0.25">
      <c r="A533" s="42" t="s">
        <v>10</v>
      </c>
    </row>
    <row r="534" spans="1:1" x14ac:dyDescent="0.25">
      <c r="A534" s="42" t="s">
        <v>10</v>
      </c>
    </row>
    <row r="535" spans="1:1" x14ac:dyDescent="0.25">
      <c r="A535" s="42" t="s">
        <v>10</v>
      </c>
    </row>
    <row r="536" spans="1:1" x14ac:dyDescent="0.25">
      <c r="A536" s="42" t="s">
        <v>10</v>
      </c>
    </row>
    <row r="537" spans="1:1" x14ac:dyDescent="0.25">
      <c r="A537" s="42" t="s">
        <v>10</v>
      </c>
    </row>
    <row r="538" spans="1:1" x14ac:dyDescent="0.25">
      <c r="A538" s="42" t="s">
        <v>10</v>
      </c>
    </row>
    <row r="539" spans="1:1" x14ac:dyDescent="0.25">
      <c r="A539" s="42" t="s">
        <v>10</v>
      </c>
    </row>
    <row r="540" spans="1:1" x14ac:dyDescent="0.25">
      <c r="A540" s="42" t="s">
        <v>10</v>
      </c>
    </row>
    <row r="541" spans="1:1" x14ac:dyDescent="0.25">
      <c r="A541" s="42" t="s">
        <v>10</v>
      </c>
    </row>
    <row r="542" spans="1:1" x14ac:dyDescent="0.25">
      <c r="A542" s="42" t="s">
        <v>10</v>
      </c>
    </row>
    <row r="543" spans="1:1" x14ac:dyDescent="0.25">
      <c r="A543" s="42" t="s">
        <v>10</v>
      </c>
    </row>
    <row r="544" spans="1:1" x14ac:dyDescent="0.25">
      <c r="A544" s="42" t="s">
        <v>10</v>
      </c>
    </row>
    <row r="545" spans="1:1" x14ac:dyDescent="0.25">
      <c r="A545" s="42" t="s">
        <v>10</v>
      </c>
    </row>
    <row r="546" spans="1:1" x14ac:dyDescent="0.25">
      <c r="A546" s="42" t="s">
        <v>10</v>
      </c>
    </row>
    <row r="547" spans="1:1" x14ac:dyDescent="0.25">
      <c r="A547" s="42" t="s">
        <v>10</v>
      </c>
    </row>
    <row r="548" spans="1:1" x14ac:dyDescent="0.25">
      <c r="A548" s="42" t="s">
        <v>10</v>
      </c>
    </row>
    <row r="549" spans="1:1" x14ac:dyDescent="0.25">
      <c r="A549" s="42" t="s">
        <v>10</v>
      </c>
    </row>
    <row r="550" spans="1:1" x14ac:dyDescent="0.25">
      <c r="A550" s="42" t="s">
        <v>10</v>
      </c>
    </row>
    <row r="551" spans="1:1" x14ac:dyDescent="0.25">
      <c r="A551" s="42" t="s">
        <v>10</v>
      </c>
    </row>
    <row r="552" spans="1:1" x14ac:dyDescent="0.25">
      <c r="A552" s="42" t="s">
        <v>10</v>
      </c>
    </row>
    <row r="553" spans="1:1" x14ac:dyDescent="0.25">
      <c r="A553" s="42" t="s">
        <v>10</v>
      </c>
    </row>
    <row r="554" spans="1:1" x14ac:dyDescent="0.25">
      <c r="A554" s="42" t="s">
        <v>10</v>
      </c>
    </row>
    <row r="555" spans="1:1" x14ac:dyDescent="0.25">
      <c r="A555" s="42" t="s">
        <v>10</v>
      </c>
    </row>
    <row r="556" spans="1:1" x14ac:dyDescent="0.25">
      <c r="A556" s="42" t="s">
        <v>10</v>
      </c>
    </row>
    <row r="557" spans="1:1" x14ac:dyDescent="0.25">
      <c r="A557" s="42" t="s">
        <v>10</v>
      </c>
    </row>
    <row r="558" spans="1:1" x14ac:dyDescent="0.25">
      <c r="A558" s="42" t="s">
        <v>10</v>
      </c>
    </row>
    <row r="559" spans="1:1" x14ac:dyDescent="0.25">
      <c r="A559" s="42" t="s">
        <v>10</v>
      </c>
    </row>
    <row r="560" spans="1:1" x14ac:dyDescent="0.25">
      <c r="A560" s="42" t="s">
        <v>10</v>
      </c>
    </row>
    <row r="561" spans="1:1" x14ac:dyDescent="0.25">
      <c r="A561" s="42" t="s">
        <v>10</v>
      </c>
    </row>
    <row r="562" spans="1:1" x14ac:dyDescent="0.25">
      <c r="A562" s="42" t="s">
        <v>10</v>
      </c>
    </row>
    <row r="563" spans="1:1" x14ac:dyDescent="0.25">
      <c r="A563" s="42" t="s">
        <v>10</v>
      </c>
    </row>
    <row r="564" spans="1:1" x14ac:dyDescent="0.25">
      <c r="A564" s="42" t="s">
        <v>10</v>
      </c>
    </row>
    <row r="565" spans="1:1" x14ac:dyDescent="0.25">
      <c r="A565" s="42" t="s">
        <v>10</v>
      </c>
    </row>
    <row r="566" spans="1:1" x14ac:dyDescent="0.25">
      <c r="A566" s="42" t="s">
        <v>10</v>
      </c>
    </row>
    <row r="567" spans="1:1" x14ac:dyDescent="0.25">
      <c r="A567" s="42" t="s">
        <v>10</v>
      </c>
    </row>
    <row r="568" spans="1:1" x14ac:dyDescent="0.25">
      <c r="A568" s="42" t="s">
        <v>10</v>
      </c>
    </row>
    <row r="569" spans="1:1" x14ac:dyDescent="0.25">
      <c r="A569" s="42" t="s">
        <v>10</v>
      </c>
    </row>
    <row r="570" spans="1:1" x14ac:dyDescent="0.25">
      <c r="A570" s="42" t="s">
        <v>10</v>
      </c>
    </row>
    <row r="571" spans="1:1" x14ac:dyDescent="0.25">
      <c r="A571" s="42" t="s">
        <v>10</v>
      </c>
    </row>
    <row r="572" spans="1:1" x14ac:dyDescent="0.25">
      <c r="A572" s="42" t="s">
        <v>10</v>
      </c>
    </row>
    <row r="573" spans="1:1" x14ac:dyDescent="0.25">
      <c r="A573" s="42" t="s">
        <v>10</v>
      </c>
    </row>
    <row r="574" spans="1:1" x14ac:dyDescent="0.25">
      <c r="A574" s="42" t="s">
        <v>10</v>
      </c>
    </row>
    <row r="575" spans="1:1" x14ac:dyDescent="0.25">
      <c r="A575" s="42" t="s">
        <v>10</v>
      </c>
    </row>
    <row r="576" spans="1:1" x14ac:dyDescent="0.25">
      <c r="A576" s="42" t="s">
        <v>10</v>
      </c>
    </row>
    <row r="577" spans="1:1" x14ac:dyDescent="0.25">
      <c r="A577" s="42" t="s">
        <v>10</v>
      </c>
    </row>
    <row r="578" spans="1:1" x14ac:dyDescent="0.25">
      <c r="A578" s="42" t="s">
        <v>10</v>
      </c>
    </row>
    <row r="579" spans="1:1" x14ac:dyDescent="0.25">
      <c r="A579" s="42" t="s">
        <v>10</v>
      </c>
    </row>
    <row r="580" spans="1:1" x14ac:dyDescent="0.25">
      <c r="A580" s="42" t="s">
        <v>10</v>
      </c>
    </row>
    <row r="581" spans="1:1" x14ac:dyDescent="0.25">
      <c r="A581" s="42" t="s">
        <v>10</v>
      </c>
    </row>
    <row r="582" spans="1:1" x14ac:dyDescent="0.25">
      <c r="A582" s="42" t="s">
        <v>10</v>
      </c>
    </row>
    <row r="583" spans="1:1" x14ac:dyDescent="0.25">
      <c r="A583" s="42" t="s">
        <v>10</v>
      </c>
    </row>
    <row r="584" spans="1:1" x14ac:dyDescent="0.25">
      <c r="A584" s="42" t="s">
        <v>10</v>
      </c>
    </row>
    <row r="585" spans="1:1" x14ac:dyDescent="0.25">
      <c r="A585" s="42" t="s">
        <v>10</v>
      </c>
    </row>
    <row r="586" spans="1:1" x14ac:dyDescent="0.25">
      <c r="A586" s="42" t="s">
        <v>10</v>
      </c>
    </row>
    <row r="587" spans="1:1" x14ac:dyDescent="0.25">
      <c r="A587" s="42" t="s">
        <v>10</v>
      </c>
    </row>
    <row r="588" spans="1:1" x14ac:dyDescent="0.25">
      <c r="A588" s="42" t="s">
        <v>10</v>
      </c>
    </row>
    <row r="589" spans="1:1" x14ac:dyDescent="0.25">
      <c r="A589" s="42" t="s">
        <v>10</v>
      </c>
    </row>
    <row r="590" spans="1:1" x14ac:dyDescent="0.25">
      <c r="A590" s="42" t="s">
        <v>10</v>
      </c>
    </row>
    <row r="591" spans="1:1" x14ac:dyDescent="0.25">
      <c r="A591" s="42" t="s">
        <v>10</v>
      </c>
    </row>
    <row r="592" spans="1:1" x14ac:dyDescent="0.25">
      <c r="A592" s="42" t="s">
        <v>10</v>
      </c>
    </row>
    <row r="593" spans="1:1" x14ac:dyDescent="0.25">
      <c r="A593" s="42" t="s">
        <v>10</v>
      </c>
    </row>
    <row r="594" spans="1:1" x14ac:dyDescent="0.25">
      <c r="A594" s="42" t="s">
        <v>10</v>
      </c>
    </row>
    <row r="595" spans="1:1" x14ac:dyDescent="0.25">
      <c r="A595" s="42" t="s">
        <v>10</v>
      </c>
    </row>
    <row r="596" spans="1:1" x14ac:dyDescent="0.25">
      <c r="A596" s="42" t="s">
        <v>10</v>
      </c>
    </row>
    <row r="597" spans="1:1" x14ac:dyDescent="0.25">
      <c r="A597" s="42" t="s">
        <v>10</v>
      </c>
    </row>
    <row r="598" spans="1:1" x14ac:dyDescent="0.25">
      <c r="A598" s="42" t="s">
        <v>10</v>
      </c>
    </row>
    <row r="599" spans="1:1" x14ac:dyDescent="0.25">
      <c r="A599" s="42" t="s">
        <v>10</v>
      </c>
    </row>
    <row r="600" spans="1:1" x14ac:dyDescent="0.25">
      <c r="A600" s="42" t="s">
        <v>10</v>
      </c>
    </row>
    <row r="601" spans="1:1" x14ac:dyDescent="0.25">
      <c r="A601" s="42" t="s">
        <v>10</v>
      </c>
    </row>
    <row r="602" spans="1:1" x14ac:dyDescent="0.25">
      <c r="A602" s="42" t="s">
        <v>10</v>
      </c>
    </row>
    <row r="603" spans="1:1" x14ac:dyDescent="0.25">
      <c r="A603" s="42" t="s">
        <v>10</v>
      </c>
    </row>
    <row r="604" spans="1:1" x14ac:dyDescent="0.25">
      <c r="A604" s="42" t="s">
        <v>10</v>
      </c>
    </row>
    <row r="605" spans="1:1" x14ac:dyDescent="0.25">
      <c r="A605" s="42" t="s">
        <v>10</v>
      </c>
    </row>
    <row r="606" spans="1:1" x14ac:dyDescent="0.25">
      <c r="A606" s="42" t="s">
        <v>10</v>
      </c>
    </row>
    <row r="607" spans="1:1" x14ac:dyDescent="0.25">
      <c r="A607" s="42" t="s">
        <v>10</v>
      </c>
    </row>
    <row r="608" spans="1:1" x14ac:dyDescent="0.25">
      <c r="A608" s="42" t="s">
        <v>10</v>
      </c>
    </row>
    <row r="609" spans="1:1" x14ac:dyDescent="0.25">
      <c r="A609" s="42" t="s">
        <v>10</v>
      </c>
    </row>
    <row r="610" spans="1:1" x14ac:dyDescent="0.25">
      <c r="A610" s="42" t="s">
        <v>10</v>
      </c>
    </row>
    <row r="611" spans="1:1" x14ac:dyDescent="0.25">
      <c r="A611" s="42" t="s">
        <v>10</v>
      </c>
    </row>
    <row r="612" spans="1:1" x14ac:dyDescent="0.25">
      <c r="A612" s="42" t="s">
        <v>10</v>
      </c>
    </row>
    <row r="613" spans="1:1" x14ac:dyDescent="0.25">
      <c r="A613" s="42" t="s">
        <v>10</v>
      </c>
    </row>
    <row r="614" spans="1:1" x14ac:dyDescent="0.25">
      <c r="A614" s="42" t="s">
        <v>10</v>
      </c>
    </row>
    <row r="615" spans="1:1" x14ac:dyDescent="0.25">
      <c r="A615" s="42" t="s">
        <v>10</v>
      </c>
    </row>
    <row r="616" spans="1:1" x14ac:dyDescent="0.25">
      <c r="A616" s="42" t="s">
        <v>10</v>
      </c>
    </row>
    <row r="617" spans="1:1" x14ac:dyDescent="0.25">
      <c r="A617" s="42" t="s">
        <v>10</v>
      </c>
    </row>
    <row r="618" spans="1:1" x14ac:dyDescent="0.25">
      <c r="A618" s="42" t="s">
        <v>10</v>
      </c>
    </row>
    <row r="619" spans="1:1" x14ac:dyDescent="0.25">
      <c r="A619" s="42" t="s">
        <v>10</v>
      </c>
    </row>
    <row r="620" spans="1:1" x14ac:dyDescent="0.25">
      <c r="A620" s="42" t="s">
        <v>10</v>
      </c>
    </row>
    <row r="621" spans="1:1" x14ac:dyDescent="0.25">
      <c r="A621" s="42" t="s">
        <v>10</v>
      </c>
    </row>
    <row r="622" spans="1:1" x14ac:dyDescent="0.25">
      <c r="A622" s="42" t="s">
        <v>10</v>
      </c>
    </row>
    <row r="623" spans="1:1" x14ac:dyDescent="0.25">
      <c r="A623" s="42" t="s">
        <v>10</v>
      </c>
    </row>
    <row r="624" spans="1:1" x14ac:dyDescent="0.25">
      <c r="A624" s="42" t="s">
        <v>10</v>
      </c>
    </row>
    <row r="625" spans="1:1" x14ac:dyDescent="0.25">
      <c r="A625" s="42" t="s">
        <v>10</v>
      </c>
    </row>
    <row r="626" spans="1:1" x14ac:dyDescent="0.25">
      <c r="A626" s="42" t="s">
        <v>10</v>
      </c>
    </row>
    <row r="627" spans="1:1" x14ac:dyDescent="0.25">
      <c r="A627" s="42" t="s">
        <v>10</v>
      </c>
    </row>
    <row r="628" spans="1:1" x14ac:dyDescent="0.25">
      <c r="A628" s="42" t="s">
        <v>10</v>
      </c>
    </row>
  </sheetData>
  <sortState xmlns:xlrd2="http://schemas.microsoft.com/office/spreadsheetml/2017/richdata2" ref="B6:K89">
    <sortCondition descending="1" ref="J6:J89"/>
    <sortCondition ref="B6:B89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8"/>
  <sheetViews>
    <sheetView topLeftCell="A33" workbookViewId="0">
      <selection activeCell="J39" sqref="J39"/>
    </sheetView>
  </sheetViews>
  <sheetFormatPr defaultColWidth="9.21875" defaultRowHeight="13.2" x14ac:dyDescent="0.25"/>
  <cols>
    <col min="1" max="1" width="7.21875" style="19" customWidth="1"/>
    <col min="2" max="2" width="22.21875" style="27" customWidth="1"/>
    <col min="3" max="3" width="24.21875" style="27" customWidth="1"/>
    <col min="4" max="4" width="5" style="42" customWidth="1"/>
    <col min="5" max="9" width="4.21875" style="19" customWidth="1"/>
    <col min="10" max="10" width="8.5546875" style="42" customWidth="1"/>
    <col min="11" max="11" width="3.21875" style="19" customWidth="1"/>
    <col min="12" max="16384" width="9.21875" style="13"/>
  </cols>
  <sheetData>
    <row r="1" spans="1:16" ht="24" customHeight="1" x14ac:dyDescent="0.25">
      <c r="A1" s="127" t="s">
        <v>47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5"/>
      <c r="O1" s="15"/>
      <c r="P1" s="16"/>
    </row>
    <row r="2" spans="1:16" ht="12.75" customHeight="1" x14ac:dyDescent="0.25">
      <c r="B2" s="19"/>
      <c r="C2" s="30" t="s">
        <v>222</v>
      </c>
      <c r="E2" s="14"/>
      <c r="F2" s="14"/>
      <c r="G2" s="14"/>
      <c r="H2" s="14"/>
      <c r="I2" s="14"/>
      <c r="J2" s="62"/>
    </row>
    <row r="3" spans="1:16" s="59" customFormat="1" ht="12" customHeigh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6" s="59" customFormat="1" ht="12" customHeigh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6" ht="6" customHeight="1" x14ac:dyDescent="0.25">
      <c r="A5" s="56"/>
      <c r="B5" s="56"/>
      <c r="C5" s="56"/>
      <c r="D5" s="61"/>
      <c r="E5" s="57"/>
      <c r="F5" s="57"/>
      <c r="G5" s="57"/>
      <c r="H5" s="57"/>
      <c r="I5" s="57"/>
      <c r="J5" s="61"/>
      <c r="K5" s="58"/>
    </row>
    <row r="6" spans="1:16" ht="12.75" customHeight="1" x14ac:dyDescent="0.25">
      <c r="A6" s="109" t="s">
        <v>0</v>
      </c>
      <c r="B6" s="52" t="s">
        <v>239</v>
      </c>
      <c r="C6" s="52" t="s">
        <v>114</v>
      </c>
      <c r="D6" s="55" t="s">
        <v>11</v>
      </c>
      <c r="E6" s="92">
        <v>270</v>
      </c>
      <c r="F6" s="92">
        <v>239</v>
      </c>
      <c r="G6" s="92">
        <v>205</v>
      </c>
      <c r="H6" s="93">
        <v>160</v>
      </c>
      <c r="I6" s="93">
        <v>145</v>
      </c>
      <c r="J6" s="55">
        <v>1019</v>
      </c>
      <c r="K6" s="53">
        <v>5</v>
      </c>
    </row>
    <row r="7" spans="1:16" x14ac:dyDescent="0.25">
      <c r="A7" s="109" t="s">
        <v>1</v>
      </c>
      <c r="B7" s="27" t="s">
        <v>231</v>
      </c>
      <c r="C7" s="27" t="s">
        <v>188</v>
      </c>
      <c r="D7" s="42" t="s">
        <v>11</v>
      </c>
      <c r="E7" s="92">
        <v>293</v>
      </c>
      <c r="F7" s="92">
        <v>226</v>
      </c>
      <c r="G7" s="92">
        <v>216</v>
      </c>
      <c r="H7" s="93">
        <v>140</v>
      </c>
      <c r="I7" s="93">
        <v>114</v>
      </c>
      <c r="J7" s="55">
        <v>989</v>
      </c>
      <c r="K7" s="53">
        <v>5</v>
      </c>
    </row>
    <row r="8" spans="1:16" x14ac:dyDescent="0.25">
      <c r="A8" s="109" t="s">
        <v>4</v>
      </c>
      <c r="B8" s="52" t="s">
        <v>194</v>
      </c>
      <c r="C8" s="52" t="s">
        <v>188</v>
      </c>
      <c r="D8" s="55" t="s">
        <v>11</v>
      </c>
      <c r="E8" s="92">
        <v>266</v>
      </c>
      <c r="F8" s="92">
        <v>215</v>
      </c>
      <c r="G8" s="92">
        <v>177</v>
      </c>
      <c r="H8" s="93">
        <v>150</v>
      </c>
      <c r="I8" s="93">
        <v>129</v>
      </c>
      <c r="J8" s="55">
        <v>937</v>
      </c>
      <c r="K8" s="53">
        <v>5</v>
      </c>
    </row>
    <row r="9" spans="1:16" x14ac:dyDescent="0.25">
      <c r="A9" s="109" t="s">
        <v>5</v>
      </c>
      <c r="B9" s="52" t="s">
        <v>227</v>
      </c>
      <c r="C9" s="52" t="s">
        <v>112</v>
      </c>
      <c r="D9" s="55" t="s">
        <v>11</v>
      </c>
      <c r="E9" s="92">
        <v>283</v>
      </c>
      <c r="F9" s="92">
        <v>191</v>
      </c>
      <c r="G9" s="92">
        <v>170</v>
      </c>
      <c r="H9" s="93">
        <v>154</v>
      </c>
      <c r="I9" s="93">
        <v>117</v>
      </c>
      <c r="J9" s="55">
        <v>915</v>
      </c>
      <c r="K9" s="53">
        <v>5</v>
      </c>
    </row>
    <row r="10" spans="1:16" x14ac:dyDescent="0.25">
      <c r="A10" s="109" t="s">
        <v>6</v>
      </c>
      <c r="B10" s="27" t="s">
        <v>195</v>
      </c>
      <c r="C10" s="27" t="s">
        <v>188</v>
      </c>
      <c r="D10" s="42" t="s">
        <v>11</v>
      </c>
      <c r="E10" s="92">
        <v>260</v>
      </c>
      <c r="F10" s="92">
        <v>231</v>
      </c>
      <c r="G10" s="92">
        <v>206</v>
      </c>
      <c r="H10" s="93">
        <v>91</v>
      </c>
      <c r="I10" s="93">
        <v>83</v>
      </c>
      <c r="J10" s="55">
        <v>871</v>
      </c>
      <c r="K10" s="53">
        <v>5</v>
      </c>
    </row>
    <row r="11" spans="1:16" x14ac:dyDescent="0.25">
      <c r="A11" s="109" t="s">
        <v>7</v>
      </c>
      <c r="B11" s="27" t="s">
        <v>229</v>
      </c>
      <c r="C11" s="27" t="s">
        <v>115</v>
      </c>
      <c r="D11" s="42" t="s">
        <v>11</v>
      </c>
      <c r="E11" s="92">
        <v>252</v>
      </c>
      <c r="F11" s="92">
        <v>209</v>
      </c>
      <c r="G11" s="92">
        <v>200</v>
      </c>
      <c r="H11" s="93">
        <v>135</v>
      </c>
      <c r="I11" s="93">
        <v>70</v>
      </c>
      <c r="J11" s="55">
        <v>866</v>
      </c>
      <c r="K11" s="53">
        <v>5</v>
      </c>
    </row>
    <row r="12" spans="1:16" x14ac:dyDescent="0.25">
      <c r="A12" s="109" t="s">
        <v>8</v>
      </c>
      <c r="B12" s="27" t="s">
        <v>243</v>
      </c>
      <c r="C12" s="27" t="s">
        <v>114</v>
      </c>
      <c r="D12" s="42" t="s">
        <v>11</v>
      </c>
      <c r="E12" s="92">
        <v>297</v>
      </c>
      <c r="F12" s="92">
        <v>196</v>
      </c>
      <c r="G12" s="92">
        <v>174</v>
      </c>
      <c r="H12" s="93">
        <v>116</v>
      </c>
      <c r="I12" s="93">
        <v>74</v>
      </c>
      <c r="J12" s="55">
        <v>857</v>
      </c>
      <c r="K12" s="53">
        <v>5</v>
      </c>
    </row>
    <row r="13" spans="1:16" x14ac:dyDescent="0.25">
      <c r="A13" s="109" t="s">
        <v>9</v>
      </c>
      <c r="B13" s="52" t="s">
        <v>86</v>
      </c>
      <c r="C13" s="52" t="s">
        <v>108</v>
      </c>
      <c r="D13" s="55" t="s">
        <v>11</v>
      </c>
      <c r="E13" s="92">
        <v>261</v>
      </c>
      <c r="F13" s="92">
        <v>256</v>
      </c>
      <c r="G13" s="92">
        <v>144</v>
      </c>
      <c r="H13" s="93">
        <v>144</v>
      </c>
      <c r="I13" s="93">
        <v>21</v>
      </c>
      <c r="J13" s="55">
        <v>826</v>
      </c>
      <c r="K13" s="53">
        <v>5</v>
      </c>
    </row>
    <row r="14" spans="1:16" x14ac:dyDescent="0.25">
      <c r="A14" s="109" t="s">
        <v>15</v>
      </c>
      <c r="B14" s="27" t="s">
        <v>77</v>
      </c>
      <c r="C14" s="27" t="s">
        <v>108</v>
      </c>
      <c r="D14" s="42" t="s">
        <v>11</v>
      </c>
      <c r="E14" s="92">
        <v>298</v>
      </c>
      <c r="F14" s="92">
        <v>261</v>
      </c>
      <c r="G14" s="92">
        <v>107</v>
      </c>
      <c r="H14" s="93">
        <v>96</v>
      </c>
      <c r="I14" s="93">
        <v>51</v>
      </c>
      <c r="J14" s="55">
        <v>813</v>
      </c>
      <c r="K14" s="53">
        <v>5</v>
      </c>
    </row>
    <row r="15" spans="1:16" x14ac:dyDescent="0.25">
      <c r="A15" s="109" t="s">
        <v>16</v>
      </c>
      <c r="B15" s="27" t="s">
        <v>117</v>
      </c>
      <c r="C15" s="27" t="s">
        <v>128</v>
      </c>
      <c r="D15" s="42" t="s">
        <v>11</v>
      </c>
      <c r="E15" s="92">
        <v>236</v>
      </c>
      <c r="F15" s="92">
        <v>187</v>
      </c>
      <c r="G15" s="92">
        <v>146</v>
      </c>
      <c r="H15" s="93">
        <v>144</v>
      </c>
      <c r="I15" s="93">
        <v>94</v>
      </c>
      <c r="J15" s="55">
        <v>807</v>
      </c>
      <c r="K15" s="53">
        <v>5</v>
      </c>
    </row>
    <row r="16" spans="1:16" x14ac:dyDescent="0.25">
      <c r="A16" s="109" t="s">
        <v>17</v>
      </c>
      <c r="B16" s="27" t="s">
        <v>196</v>
      </c>
      <c r="C16" s="27" t="s">
        <v>188</v>
      </c>
      <c r="D16" s="42" t="s">
        <v>11</v>
      </c>
      <c r="E16" s="92">
        <v>278</v>
      </c>
      <c r="F16" s="92">
        <v>201</v>
      </c>
      <c r="G16" s="92">
        <v>150</v>
      </c>
      <c r="H16" s="93">
        <v>88</v>
      </c>
      <c r="I16" s="93">
        <v>76</v>
      </c>
      <c r="J16" s="55">
        <v>793</v>
      </c>
      <c r="K16" s="53">
        <v>5</v>
      </c>
    </row>
    <row r="17" spans="1:11" x14ac:dyDescent="0.25">
      <c r="A17" s="109" t="s">
        <v>18</v>
      </c>
      <c r="B17" s="71" t="s">
        <v>398</v>
      </c>
      <c r="C17" s="71" t="s">
        <v>263</v>
      </c>
      <c r="D17" s="72" t="s">
        <v>11</v>
      </c>
      <c r="E17" s="92">
        <v>251</v>
      </c>
      <c r="F17" s="92">
        <v>212</v>
      </c>
      <c r="G17" s="92">
        <v>189</v>
      </c>
      <c r="H17" s="93">
        <v>115</v>
      </c>
      <c r="I17" s="93">
        <v>22</v>
      </c>
      <c r="J17" s="55">
        <v>789</v>
      </c>
      <c r="K17" s="53">
        <v>5</v>
      </c>
    </row>
    <row r="18" spans="1:11" x14ac:dyDescent="0.25">
      <c r="A18" s="109" t="s">
        <v>19</v>
      </c>
      <c r="B18" s="27" t="s">
        <v>207</v>
      </c>
      <c r="C18" s="27" t="s">
        <v>188</v>
      </c>
      <c r="D18" s="42" t="s">
        <v>11</v>
      </c>
      <c r="E18" s="92">
        <v>234</v>
      </c>
      <c r="F18" s="92">
        <v>221</v>
      </c>
      <c r="G18" s="92">
        <v>173</v>
      </c>
      <c r="H18" s="93">
        <v>82</v>
      </c>
      <c r="I18" s="93">
        <v>75</v>
      </c>
      <c r="J18" s="55">
        <v>785</v>
      </c>
      <c r="K18" s="53">
        <v>5</v>
      </c>
    </row>
    <row r="19" spans="1:11" x14ac:dyDescent="0.25">
      <c r="A19" s="109" t="s">
        <v>20</v>
      </c>
      <c r="B19" s="27" t="s">
        <v>262</v>
      </c>
      <c r="C19" s="27" t="s">
        <v>263</v>
      </c>
      <c r="D19" s="42" t="s">
        <v>11</v>
      </c>
      <c r="E19" s="92">
        <v>207</v>
      </c>
      <c r="F19" s="92">
        <v>156</v>
      </c>
      <c r="G19" s="92">
        <v>148</v>
      </c>
      <c r="H19" s="93">
        <v>172</v>
      </c>
      <c r="I19" s="93">
        <v>96</v>
      </c>
      <c r="J19" s="55">
        <v>779</v>
      </c>
      <c r="K19" s="53">
        <v>5</v>
      </c>
    </row>
    <row r="20" spans="1:11" x14ac:dyDescent="0.25">
      <c r="A20" s="109" t="s">
        <v>21</v>
      </c>
      <c r="B20" s="27" t="s">
        <v>463</v>
      </c>
      <c r="C20" s="27" t="s">
        <v>233</v>
      </c>
      <c r="D20" s="42" t="s">
        <v>11</v>
      </c>
      <c r="E20" s="92">
        <v>225</v>
      </c>
      <c r="F20" s="92">
        <v>165</v>
      </c>
      <c r="G20" s="92">
        <v>152</v>
      </c>
      <c r="H20" s="93">
        <v>150</v>
      </c>
      <c r="I20" s="93">
        <v>84</v>
      </c>
      <c r="J20" s="55">
        <v>776</v>
      </c>
      <c r="K20" s="53">
        <v>5</v>
      </c>
    </row>
    <row r="21" spans="1:11" x14ac:dyDescent="0.25">
      <c r="A21" s="109" t="s">
        <v>22</v>
      </c>
      <c r="B21" s="27" t="s">
        <v>232</v>
      </c>
      <c r="C21" s="27" t="s">
        <v>233</v>
      </c>
      <c r="D21" s="42" t="s">
        <v>11</v>
      </c>
      <c r="E21" s="92">
        <v>282</v>
      </c>
      <c r="F21" s="92">
        <v>221</v>
      </c>
      <c r="G21" s="92">
        <v>178</v>
      </c>
      <c r="H21" s="93">
        <v>93</v>
      </c>
      <c r="I21" s="93" t="s">
        <v>10</v>
      </c>
      <c r="J21" s="55">
        <v>774</v>
      </c>
      <c r="K21" s="53">
        <v>4</v>
      </c>
    </row>
    <row r="22" spans="1:11" x14ac:dyDescent="0.25">
      <c r="A22" s="109" t="s">
        <v>23</v>
      </c>
      <c r="B22" s="27" t="s">
        <v>244</v>
      </c>
      <c r="C22" s="27" t="s">
        <v>237</v>
      </c>
      <c r="D22" s="42" t="s">
        <v>11</v>
      </c>
      <c r="E22" s="92">
        <v>204</v>
      </c>
      <c r="F22" s="92">
        <v>193</v>
      </c>
      <c r="G22" s="92">
        <v>159</v>
      </c>
      <c r="H22" s="93">
        <v>105</v>
      </c>
      <c r="I22" s="93">
        <v>100</v>
      </c>
      <c r="J22" s="55">
        <v>761</v>
      </c>
      <c r="K22" s="53">
        <v>5</v>
      </c>
    </row>
    <row r="23" spans="1:11" x14ac:dyDescent="0.25">
      <c r="A23" s="109" t="s">
        <v>24</v>
      </c>
      <c r="B23" s="27" t="s">
        <v>253</v>
      </c>
      <c r="C23" s="27" t="s">
        <v>128</v>
      </c>
      <c r="D23" s="42" t="s">
        <v>11</v>
      </c>
      <c r="E23" s="92">
        <v>174</v>
      </c>
      <c r="F23" s="92">
        <v>163</v>
      </c>
      <c r="G23" s="92">
        <v>154</v>
      </c>
      <c r="H23" s="93">
        <v>126</v>
      </c>
      <c r="I23" s="93">
        <v>120</v>
      </c>
      <c r="J23" s="55">
        <v>737</v>
      </c>
      <c r="K23" s="53">
        <v>5</v>
      </c>
    </row>
    <row r="24" spans="1:11" x14ac:dyDescent="0.25">
      <c r="A24" s="109" t="s">
        <v>25</v>
      </c>
      <c r="B24" s="27" t="s">
        <v>460</v>
      </c>
      <c r="C24" s="27" t="s">
        <v>108</v>
      </c>
      <c r="D24" s="42" t="s">
        <v>11</v>
      </c>
      <c r="E24" s="92">
        <v>226</v>
      </c>
      <c r="F24" s="92">
        <v>207</v>
      </c>
      <c r="G24" s="92">
        <v>168</v>
      </c>
      <c r="H24" s="93">
        <v>131</v>
      </c>
      <c r="I24" s="93" t="s">
        <v>10</v>
      </c>
      <c r="J24" s="55">
        <v>732</v>
      </c>
      <c r="K24" s="53">
        <v>4</v>
      </c>
    </row>
    <row r="25" spans="1:11" x14ac:dyDescent="0.25">
      <c r="A25" s="109" t="s">
        <v>26</v>
      </c>
      <c r="B25" s="27" t="s">
        <v>257</v>
      </c>
      <c r="C25" s="27" t="s">
        <v>233</v>
      </c>
      <c r="D25" s="42" t="s">
        <v>11</v>
      </c>
      <c r="E25" s="92">
        <v>180</v>
      </c>
      <c r="F25" s="92">
        <v>164</v>
      </c>
      <c r="G25" s="92">
        <v>151</v>
      </c>
      <c r="H25" s="93">
        <v>187</v>
      </c>
      <c r="I25" s="93">
        <v>29</v>
      </c>
      <c r="J25" s="55">
        <v>711</v>
      </c>
      <c r="K25" s="53">
        <v>5</v>
      </c>
    </row>
    <row r="26" spans="1:11" x14ac:dyDescent="0.25">
      <c r="A26" s="109" t="s">
        <v>129</v>
      </c>
      <c r="B26" s="71" t="s">
        <v>116</v>
      </c>
      <c r="C26" s="71" t="s">
        <v>128</v>
      </c>
      <c r="D26" s="72" t="s">
        <v>11</v>
      </c>
      <c r="E26" s="135">
        <v>210</v>
      </c>
      <c r="F26" s="135">
        <v>180</v>
      </c>
      <c r="G26" s="135">
        <v>136</v>
      </c>
      <c r="H26" s="136">
        <v>92</v>
      </c>
      <c r="I26" s="136">
        <v>73</v>
      </c>
      <c r="J26" s="137">
        <v>691</v>
      </c>
      <c r="K26" s="115">
        <v>5</v>
      </c>
    </row>
    <row r="27" spans="1:11" x14ac:dyDescent="0.25">
      <c r="A27" s="109" t="s">
        <v>130</v>
      </c>
      <c r="B27" s="27" t="s">
        <v>245</v>
      </c>
      <c r="C27" s="27" t="s">
        <v>246</v>
      </c>
      <c r="D27" s="42" t="s">
        <v>11</v>
      </c>
      <c r="E27" s="92">
        <v>197</v>
      </c>
      <c r="F27" s="92">
        <v>190</v>
      </c>
      <c r="G27" s="92">
        <v>168</v>
      </c>
      <c r="H27" s="93">
        <v>73</v>
      </c>
      <c r="I27" s="93" t="s">
        <v>10</v>
      </c>
      <c r="J27" s="55">
        <v>628</v>
      </c>
      <c r="K27" s="53">
        <v>4</v>
      </c>
    </row>
    <row r="28" spans="1:11" x14ac:dyDescent="0.25">
      <c r="A28" s="109" t="s">
        <v>131</v>
      </c>
      <c r="B28" s="27" t="s">
        <v>230</v>
      </c>
      <c r="C28" s="27" t="s">
        <v>128</v>
      </c>
      <c r="D28" s="42" t="s">
        <v>11</v>
      </c>
      <c r="E28" s="92">
        <v>244</v>
      </c>
      <c r="F28" s="92">
        <v>121</v>
      </c>
      <c r="G28" s="92">
        <v>93</v>
      </c>
      <c r="H28" s="93">
        <v>102</v>
      </c>
      <c r="I28" s="93">
        <v>60</v>
      </c>
      <c r="J28" s="55">
        <v>620</v>
      </c>
      <c r="K28" s="53">
        <v>5</v>
      </c>
    </row>
    <row r="29" spans="1:11" x14ac:dyDescent="0.25">
      <c r="A29" s="109" t="s">
        <v>132</v>
      </c>
      <c r="B29" s="27" t="s">
        <v>238</v>
      </c>
      <c r="C29" s="27" t="s">
        <v>114</v>
      </c>
      <c r="D29" s="42" t="s">
        <v>11</v>
      </c>
      <c r="E29" s="92">
        <v>208</v>
      </c>
      <c r="F29" s="92">
        <v>180</v>
      </c>
      <c r="G29" s="92" t="s">
        <v>10</v>
      </c>
      <c r="H29" s="93">
        <v>127</v>
      </c>
      <c r="I29" s="93">
        <v>101</v>
      </c>
      <c r="J29" s="55">
        <v>616</v>
      </c>
      <c r="K29" s="53">
        <v>4</v>
      </c>
    </row>
    <row r="30" spans="1:11" x14ac:dyDescent="0.25">
      <c r="A30" s="109" t="s">
        <v>133</v>
      </c>
      <c r="B30" s="71" t="s">
        <v>79</v>
      </c>
      <c r="C30" s="71" t="s">
        <v>114</v>
      </c>
      <c r="D30" s="72" t="s">
        <v>11</v>
      </c>
      <c r="E30" s="135">
        <v>152</v>
      </c>
      <c r="F30" s="135">
        <v>132</v>
      </c>
      <c r="G30" s="135">
        <v>112</v>
      </c>
      <c r="H30" s="136">
        <v>113</v>
      </c>
      <c r="I30" s="136">
        <v>107</v>
      </c>
      <c r="J30" s="137">
        <v>616</v>
      </c>
      <c r="K30" s="115">
        <v>5</v>
      </c>
    </row>
    <row r="31" spans="1:11" x14ac:dyDescent="0.25">
      <c r="A31" s="109" t="s">
        <v>134</v>
      </c>
      <c r="B31" s="71" t="s">
        <v>192</v>
      </c>
      <c r="C31" s="71" t="s">
        <v>193</v>
      </c>
      <c r="D31" s="72" t="s">
        <v>11</v>
      </c>
      <c r="E31" s="135">
        <v>183</v>
      </c>
      <c r="F31" s="135">
        <v>176</v>
      </c>
      <c r="G31" s="135">
        <v>135</v>
      </c>
      <c r="H31" s="136">
        <v>63</v>
      </c>
      <c r="I31" s="136">
        <v>58</v>
      </c>
      <c r="J31" s="137">
        <v>615</v>
      </c>
      <c r="K31" s="115">
        <v>5</v>
      </c>
    </row>
    <row r="32" spans="1:11" x14ac:dyDescent="0.25">
      <c r="A32" s="109" t="s">
        <v>135</v>
      </c>
      <c r="B32" s="27" t="s">
        <v>83</v>
      </c>
      <c r="C32" s="27" t="s">
        <v>108</v>
      </c>
      <c r="D32" s="42" t="s">
        <v>11</v>
      </c>
      <c r="E32" s="92">
        <v>224</v>
      </c>
      <c r="F32" s="92">
        <v>172</v>
      </c>
      <c r="G32" s="92">
        <v>150</v>
      </c>
      <c r="H32" s="93">
        <v>27</v>
      </c>
      <c r="I32" s="93">
        <v>23</v>
      </c>
      <c r="J32" s="55">
        <v>596</v>
      </c>
      <c r="K32" s="53">
        <v>5</v>
      </c>
    </row>
    <row r="33" spans="1:12" x14ac:dyDescent="0.25">
      <c r="A33" s="109" t="s">
        <v>136</v>
      </c>
      <c r="B33" s="27" t="s">
        <v>260</v>
      </c>
      <c r="C33" s="27" t="s">
        <v>115</v>
      </c>
      <c r="D33" s="42" t="s">
        <v>11</v>
      </c>
      <c r="E33" s="92">
        <v>230</v>
      </c>
      <c r="F33" s="92">
        <v>142</v>
      </c>
      <c r="G33" s="92" t="s">
        <v>10</v>
      </c>
      <c r="H33" s="93">
        <v>177</v>
      </c>
      <c r="I33" s="93" t="s">
        <v>10</v>
      </c>
      <c r="J33" s="55">
        <v>549</v>
      </c>
      <c r="K33" s="53">
        <v>3</v>
      </c>
    </row>
    <row r="34" spans="1:12" x14ac:dyDescent="0.25">
      <c r="A34" s="109" t="s">
        <v>137</v>
      </c>
      <c r="B34" s="27" t="s">
        <v>248</v>
      </c>
      <c r="C34" s="27" t="s">
        <v>233</v>
      </c>
      <c r="D34" s="42" t="s">
        <v>11</v>
      </c>
      <c r="E34" s="92">
        <v>186</v>
      </c>
      <c r="F34" s="92">
        <v>179</v>
      </c>
      <c r="G34" s="92">
        <v>125</v>
      </c>
      <c r="H34" s="93">
        <v>45</v>
      </c>
      <c r="I34" s="93" t="s">
        <v>10</v>
      </c>
      <c r="J34" s="55">
        <v>535</v>
      </c>
      <c r="K34" s="53">
        <v>4</v>
      </c>
    </row>
    <row r="35" spans="1:12" x14ac:dyDescent="0.25">
      <c r="A35" s="109" t="s">
        <v>138</v>
      </c>
      <c r="B35" s="27" t="s">
        <v>284</v>
      </c>
      <c r="C35" s="27" t="s">
        <v>237</v>
      </c>
      <c r="D35" s="42" t="s">
        <v>11</v>
      </c>
      <c r="E35" s="92">
        <v>185</v>
      </c>
      <c r="F35" s="92">
        <v>97</v>
      </c>
      <c r="G35" s="92">
        <v>95</v>
      </c>
      <c r="H35" s="93">
        <v>81</v>
      </c>
      <c r="I35" s="93">
        <v>59</v>
      </c>
      <c r="J35" s="55">
        <v>517</v>
      </c>
      <c r="K35" s="53">
        <v>5</v>
      </c>
    </row>
    <row r="36" spans="1:12" x14ac:dyDescent="0.25">
      <c r="A36" s="109" t="s">
        <v>139</v>
      </c>
      <c r="B36" s="27" t="s">
        <v>90</v>
      </c>
      <c r="C36" s="27" t="s">
        <v>115</v>
      </c>
      <c r="D36" s="42" t="s">
        <v>11</v>
      </c>
      <c r="E36" s="92">
        <v>140</v>
      </c>
      <c r="F36" s="92">
        <v>114</v>
      </c>
      <c r="G36" s="92">
        <v>93</v>
      </c>
      <c r="H36" s="93">
        <v>98</v>
      </c>
      <c r="I36" s="93">
        <v>58</v>
      </c>
      <c r="J36" s="55">
        <v>503</v>
      </c>
      <c r="K36" s="53">
        <v>5</v>
      </c>
    </row>
    <row r="37" spans="1:12" ht="13.8" thickBot="1" x14ac:dyDescent="0.3">
      <c r="A37" s="110" t="s">
        <v>140</v>
      </c>
      <c r="B37" s="67" t="s">
        <v>272</v>
      </c>
      <c r="C37" s="67" t="s">
        <v>188</v>
      </c>
      <c r="D37" s="68" t="s">
        <v>11</v>
      </c>
      <c r="E37" s="111">
        <v>160</v>
      </c>
      <c r="F37" s="111">
        <v>111</v>
      </c>
      <c r="G37" s="111">
        <v>105</v>
      </c>
      <c r="H37" s="112">
        <v>79</v>
      </c>
      <c r="I37" s="112">
        <v>46</v>
      </c>
      <c r="J37" s="113">
        <v>501</v>
      </c>
      <c r="K37" s="69">
        <v>5</v>
      </c>
      <c r="L37" s="83"/>
    </row>
    <row r="38" spans="1:12" x14ac:dyDescent="0.25">
      <c r="A38" s="51" t="s">
        <v>141</v>
      </c>
      <c r="B38" s="27" t="s">
        <v>256</v>
      </c>
      <c r="C38" s="27" t="s">
        <v>246</v>
      </c>
      <c r="D38" s="42" t="s">
        <v>11</v>
      </c>
      <c r="E38" s="92">
        <v>157</v>
      </c>
      <c r="F38" s="92">
        <v>145</v>
      </c>
      <c r="G38" s="92" t="s">
        <v>10</v>
      </c>
      <c r="H38" s="93">
        <v>118</v>
      </c>
      <c r="I38" s="93">
        <v>79</v>
      </c>
      <c r="J38" s="55">
        <v>499</v>
      </c>
      <c r="K38" s="53">
        <v>4</v>
      </c>
    </row>
    <row r="39" spans="1:12" x14ac:dyDescent="0.25">
      <c r="A39" s="51" t="s">
        <v>142</v>
      </c>
      <c r="B39" s="27" t="s">
        <v>273</v>
      </c>
      <c r="C39" s="27" t="s">
        <v>246</v>
      </c>
      <c r="D39" s="42" t="s">
        <v>11</v>
      </c>
      <c r="E39" s="92">
        <v>137</v>
      </c>
      <c r="F39" s="92">
        <v>123</v>
      </c>
      <c r="G39" s="92">
        <v>122</v>
      </c>
      <c r="H39" s="93">
        <v>73</v>
      </c>
      <c r="I39" s="93">
        <v>41</v>
      </c>
      <c r="J39" s="55">
        <v>496</v>
      </c>
      <c r="K39" s="53">
        <v>5</v>
      </c>
    </row>
    <row r="40" spans="1:12" x14ac:dyDescent="0.25">
      <c r="A40" s="51" t="s">
        <v>143</v>
      </c>
      <c r="B40" s="27" t="s">
        <v>235</v>
      </c>
      <c r="C40" s="27" t="s">
        <v>114</v>
      </c>
      <c r="D40" s="42" t="s">
        <v>11</v>
      </c>
      <c r="E40" s="92">
        <v>214</v>
      </c>
      <c r="F40" s="92" t="s">
        <v>10</v>
      </c>
      <c r="G40" s="92" t="s">
        <v>10</v>
      </c>
      <c r="H40" s="93">
        <v>181</v>
      </c>
      <c r="I40" s="93">
        <v>91</v>
      </c>
      <c r="J40" s="55">
        <v>486</v>
      </c>
      <c r="K40" s="53">
        <v>3</v>
      </c>
    </row>
    <row r="41" spans="1:12" x14ac:dyDescent="0.25">
      <c r="A41" s="51" t="s">
        <v>144</v>
      </c>
      <c r="B41" s="27" t="s">
        <v>91</v>
      </c>
      <c r="C41" s="27" t="s">
        <v>108</v>
      </c>
      <c r="D41" s="42" t="s">
        <v>11</v>
      </c>
      <c r="E41" s="92">
        <v>150</v>
      </c>
      <c r="F41" s="92">
        <v>138</v>
      </c>
      <c r="G41" s="92">
        <v>117</v>
      </c>
      <c r="H41" s="93">
        <v>41</v>
      </c>
      <c r="I41" s="93">
        <v>40</v>
      </c>
      <c r="J41" s="55">
        <v>486</v>
      </c>
      <c r="K41" s="53">
        <v>5</v>
      </c>
    </row>
    <row r="42" spans="1:12" x14ac:dyDescent="0.25">
      <c r="A42" s="51" t="s">
        <v>145</v>
      </c>
      <c r="B42" s="27" t="s">
        <v>425</v>
      </c>
      <c r="C42" s="27" t="s">
        <v>246</v>
      </c>
      <c r="D42" s="42" t="s">
        <v>11</v>
      </c>
      <c r="E42" s="92">
        <v>176</v>
      </c>
      <c r="F42" s="92">
        <v>156</v>
      </c>
      <c r="G42" s="92" t="s">
        <v>10</v>
      </c>
      <c r="H42" s="93">
        <v>62</v>
      </c>
      <c r="I42" s="93">
        <v>53</v>
      </c>
      <c r="J42" s="55">
        <v>447</v>
      </c>
      <c r="K42" s="53">
        <v>4</v>
      </c>
    </row>
    <row r="43" spans="1:12" x14ac:dyDescent="0.25">
      <c r="A43" s="51" t="s">
        <v>146</v>
      </c>
      <c r="B43" s="27" t="s">
        <v>54</v>
      </c>
      <c r="C43" s="27" t="s">
        <v>55</v>
      </c>
      <c r="D43" s="42" t="s">
        <v>11</v>
      </c>
      <c r="E43" s="92">
        <v>188</v>
      </c>
      <c r="F43" s="92" t="s">
        <v>10</v>
      </c>
      <c r="G43" s="92" t="s">
        <v>10</v>
      </c>
      <c r="H43" s="93">
        <v>166</v>
      </c>
      <c r="I43" s="93">
        <v>56</v>
      </c>
      <c r="J43" s="55">
        <v>410</v>
      </c>
      <c r="K43" s="53">
        <v>3</v>
      </c>
    </row>
    <row r="44" spans="1:12" x14ac:dyDescent="0.25">
      <c r="A44" s="51" t="s">
        <v>147</v>
      </c>
      <c r="B44" s="27" t="s">
        <v>251</v>
      </c>
      <c r="C44" s="27" t="s">
        <v>128</v>
      </c>
      <c r="D44" s="42" t="s">
        <v>11</v>
      </c>
      <c r="E44" s="92">
        <v>167</v>
      </c>
      <c r="F44" s="92">
        <v>93</v>
      </c>
      <c r="G44" s="92" t="s">
        <v>10</v>
      </c>
      <c r="H44" s="93">
        <v>141</v>
      </c>
      <c r="I44" s="93" t="s">
        <v>10</v>
      </c>
      <c r="J44" s="55">
        <v>401</v>
      </c>
      <c r="K44" s="53">
        <v>3</v>
      </c>
    </row>
    <row r="45" spans="1:12" x14ac:dyDescent="0.25">
      <c r="A45" s="51" t="s">
        <v>148</v>
      </c>
      <c r="B45" s="27" t="s">
        <v>400</v>
      </c>
      <c r="C45" s="27" t="s">
        <v>128</v>
      </c>
      <c r="D45" s="42" t="s">
        <v>11</v>
      </c>
      <c r="E45" s="92">
        <v>125</v>
      </c>
      <c r="F45" s="92">
        <v>121</v>
      </c>
      <c r="G45" s="92" t="s">
        <v>10</v>
      </c>
      <c r="H45" s="93">
        <v>88</v>
      </c>
      <c r="I45" s="93">
        <v>46</v>
      </c>
      <c r="J45" s="55">
        <v>380</v>
      </c>
      <c r="K45" s="53">
        <v>4</v>
      </c>
    </row>
    <row r="46" spans="1:12" x14ac:dyDescent="0.25">
      <c r="A46" s="51" t="s">
        <v>149</v>
      </c>
      <c r="B46" s="27" t="s">
        <v>249</v>
      </c>
      <c r="C46" s="27" t="s">
        <v>114</v>
      </c>
      <c r="D46" s="42" t="s">
        <v>11</v>
      </c>
      <c r="E46" s="92">
        <v>171</v>
      </c>
      <c r="F46" s="92">
        <v>101</v>
      </c>
      <c r="G46" s="92" t="s">
        <v>10</v>
      </c>
      <c r="H46" s="93">
        <v>106</v>
      </c>
      <c r="I46" s="93" t="s">
        <v>10</v>
      </c>
      <c r="J46" s="55">
        <v>378</v>
      </c>
      <c r="K46" s="53">
        <v>3</v>
      </c>
    </row>
    <row r="47" spans="1:12" x14ac:dyDescent="0.25">
      <c r="A47" s="51" t="s">
        <v>150</v>
      </c>
      <c r="B47" s="27" t="s">
        <v>228</v>
      </c>
      <c r="C47" s="27" t="s">
        <v>114</v>
      </c>
      <c r="D47" s="42" t="s">
        <v>11</v>
      </c>
      <c r="E47" s="92">
        <v>271</v>
      </c>
      <c r="F47" s="92" t="s">
        <v>10</v>
      </c>
      <c r="G47" s="92" t="s">
        <v>10</v>
      </c>
      <c r="H47" s="93">
        <v>104</v>
      </c>
      <c r="I47" s="93" t="s">
        <v>10</v>
      </c>
      <c r="J47" s="55">
        <v>375</v>
      </c>
      <c r="K47" s="53">
        <v>2</v>
      </c>
    </row>
    <row r="48" spans="1:12" x14ac:dyDescent="0.25">
      <c r="A48" s="51" t="s">
        <v>151</v>
      </c>
      <c r="B48" s="27" t="s">
        <v>242</v>
      </c>
      <c r="C48" s="27" t="s">
        <v>109</v>
      </c>
      <c r="D48" s="42" t="s">
        <v>11</v>
      </c>
      <c r="E48" s="92">
        <v>199</v>
      </c>
      <c r="F48" s="92">
        <v>158</v>
      </c>
      <c r="G48" s="92" t="s">
        <v>10</v>
      </c>
      <c r="H48" s="93" t="s">
        <v>10</v>
      </c>
      <c r="I48" s="93" t="s">
        <v>10</v>
      </c>
      <c r="J48" s="55">
        <v>357</v>
      </c>
      <c r="K48" s="53">
        <v>2</v>
      </c>
    </row>
    <row r="49" spans="1:11" x14ac:dyDescent="0.25">
      <c r="A49" s="51" t="s">
        <v>152</v>
      </c>
      <c r="B49" s="27" t="s">
        <v>626</v>
      </c>
      <c r="C49" s="27" t="s">
        <v>237</v>
      </c>
      <c r="D49" s="42" t="s">
        <v>11</v>
      </c>
      <c r="E49" s="92">
        <v>243</v>
      </c>
      <c r="F49" s="92" t="s">
        <v>10</v>
      </c>
      <c r="G49" s="92" t="s">
        <v>10</v>
      </c>
      <c r="H49" s="93">
        <v>89</v>
      </c>
      <c r="I49" s="93" t="s">
        <v>10</v>
      </c>
      <c r="J49" s="55">
        <v>332</v>
      </c>
      <c r="K49" s="53">
        <v>2</v>
      </c>
    </row>
    <row r="50" spans="1:11" x14ac:dyDescent="0.25">
      <c r="A50" s="51" t="s">
        <v>153</v>
      </c>
      <c r="B50" s="27" t="s">
        <v>404</v>
      </c>
      <c r="C50" s="27" t="s">
        <v>115</v>
      </c>
      <c r="D50" s="42" t="s">
        <v>11</v>
      </c>
      <c r="E50" s="92">
        <v>144</v>
      </c>
      <c r="F50" s="92">
        <v>138</v>
      </c>
      <c r="G50" s="92" t="s">
        <v>10</v>
      </c>
      <c r="H50" s="93">
        <v>36</v>
      </c>
      <c r="I50" s="93">
        <v>9</v>
      </c>
      <c r="J50" s="55">
        <v>327</v>
      </c>
      <c r="K50" s="53">
        <v>4</v>
      </c>
    </row>
    <row r="51" spans="1:11" x14ac:dyDescent="0.25">
      <c r="A51" s="51" t="s">
        <v>154</v>
      </c>
      <c r="B51" s="27" t="s">
        <v>627</v>
      </c>
      <c r="C51" s="27" t="s">
        <v>623</v>
      </c>
      <c r="D51" s="42" t="s">
        <v>11</v>
      </c>
      <c r="E51" s="92">
        <v>246</v>
      </c>
      <c r="F51" s="92" t="s">
        <v>10</v>
      </c>
      <c r="G51" s="92" t="s">
        <v>10</v>
      </c>
      <c r="H51" s="93">
        <v>80</v>
      </c>
      <c r="I51" s="93" t="s">
        <v>10</v>
      </c>
      <c r="J51" s="55">
        <v>326</v>
      </c>
      <c r="K51" s="53">
        <v>2</v>
      </c>
    </row>
    <row r="52" spans="1:11" x14ac:dyDescent="0.25">
      <c r="A52" s="51" t="s">
        <v>155</v>
      </c>
      <c r="B52" s="27" t="s">
        <v>208</v>
      </c>
      <c r="C52" s="27" t="s">
        <v>188</v>
      </c>
      <c r="D52" s="42" t="s">
        <v>11</v>
      </c>
      <c r="E52" s="92">
        <v>175</v>
      </c>
      <c r="F52" s="92">
        <v>131</v>
      </c>
      <c r="G52" s="92" t="s">
        <v>10</v>
      </c>
      <c r="H52" s="93">
        <v>15</v>
      </c>
      <c r="I52" s="93">
        <v>5</v>
      </c>
      <c r="J52" s="55">
        <v>326</v>
      </c>
      <c r="K52" s="53">
        <v>4</v>
      </c>
    </row>
    <row r="53" spans="1:11" x14ac:dyDescent="0.25">
      <c r="A53" s="51" t="s">
        <v>156</v>
      </c>
      <c r="B53" s="27" t="s">
        <v>84</v>
      </c>
      <c r="C53" s="27" t="s">
        <v>114</v>
      </c>
      <c r="D53" s="42" t="s">
        <v>11</v>
      </c>
      <c r="E53" s="92">
        <v>124</v>
      </c>
      <c r="F53" s="92">
        <v>119</v>
      </c>
      <c r="G53" s="92" t="s">
        <v>10</v>
      </c>
      <c r="H53" s="93">
        <v>48</v>
      </c>
      <c r="I53" s="93">
        <v>32</v>
      </c>
      <c r="J53" s="55">
        <v>323</v>
      </c>
      <c r="K53" s="53">
        <v>4</v>
      </c>
    </row>
    <row r="54" spans="1:11" x14ac:dyDescent="0.25">
      <c r="A54" s="51" t="s">
        <v>157</v>
      </c>
      <c r="B54" s="27" t="s">
        <v>624</v>
      </c>
      <c r="C54" s="27" t="s">
        <v>623</v>
      </c>
      <c r="D54" s="42" t="s">
        <v>11</v>
      </c>
      <c r="E54" s="92">
        <v>194</v>
      </c>
      <c r="F54" s="92" t="s">
        <v>10</v>
      </c>
      <c r="G54" s="92" t="s">
        <v>10</v>
      </c>
      <c r="H54" s="93">
        <v>111</v>
      </c>
      <c r="I54" s="93" t="s">
        <v>10</v>
      </c>
      <c r="J54" s="55">
        <v>305</v>
      </c>
      <c r="K54" s="53">
        <v>2</v>
      </c>
    </row>
    <row r="55" spans="1:11" x14ac:dyDescent="0.25">
      <c r="A55" s="51" t="s">
        <v>158</v>
      </c>
      <c r="B55" s="27" t="s">
        <v>422</v>
      </c>
      <c r="C55" s="27" t="s">
        <v>108</v>
      </c>
      <c r="D55" s="42" t="s">
        <v>11</v>
      </c>
      <c r="E55" s="92">
        <v>216</v>
      </c>
      <c r="F55" s="92" t="s">
        <v>10</v>
      </c>
      <c r="G55" s="92" t="s">
        <v>10</v>
      </c>
      <c r="H55" s="93">
        <v>85</v>
      </c>
      <c r="I55" s="93" t="s">
        <v>10</v>
      </c>
      <c r="J55" s="55">
        <v>301</v>
      </c>
      <c r="K55" s="53">
        <v>2</v>
      </c>
    </row>
    <row r="56" spans="1:11" x14ac:dyDescent="0.25">
      <c r="A56" s="51" t="s">
        <v>159</v>
      </c>
      <c r="B56" s="27" t="s">
        <v>261</v>
      </c>
      <c r="C56" s="27" t="s">
        <v>241</v>
      </c>
      <c r="D56" s="42" t="s">
        <v>11</v>
      </c>
      <c r="E56" s="92">
        <v>174</v>
      </c>
      <c r="F56" s="92">
        <v>124</v>
      </c>
      <c r="G56" s="92" t="s">
        <v>10</v>
      </c>
      <c r="H56" s="93" t="s">
        <v>10</v>
      </c>
      <c r="I56" s="93" t="s">
        <v>10</v>
      </c>
      <c r="J56" s="55">
        <v>298</v>
      </c>
      <c r="K56" s="53">
        <v>2</v>
      </c>
    </row>
    <row r="57" spans="1:11" x14ac:dyDescent="0.25">
      <c r="A57" s="51" t="s">
        <v>160</v>
      </c>
      <c r="B57" s="27" t="s">
        <v>252</v>
      </c>
      <c r="C57" s="27" t="s">
        <v>114</v>
      </c>
      <c r="D57" s="42" t="s">
        <v>11</v>
      </c>
      <c r="E57" s="92">
        <v>165</v>
      </c>
      <c r="F57" s="92" t="s">
        <v>10</v>
      </c>
      <c r="G57" s="92" t="s">
        <v>10</v>
      </c>
      <c r="H57" s="93">
        <v>120</v>
      </c>
      <c r="I57" s="93" t="s">
        <v>10</v>
      </c>
      <c r="J57" s="55">
        <v>285</v>
      </c>
      <c r="K57" s="53">
        <v>2</v>
      </c>
    </row>
    <row r="58" spans="1:11" x14ac:dyDescent="0.25">
      <c r="A58" s="51" t="s">
        <v>161</v>
      </c>
      <c r="B58" s="27" t="s">
        <v>205</v>
      </c>
      <c r="C58" s="27" t="s">
        <v>188</v>
      </c>
      <c r="D58" s="42" t="s">
        <v>11</v>
      </c>
      <c r="E58" s="92">
        <v>185</v>
      </c>
      <c r="F58" s="92">
        <v>90</v>
      </c>
      <c r="G58" s="92" t="s">
        <v>10</v>
      </c>
      <c r="H58" s="93">
        <v>8</v>
      </c>
      <c r="I58" s="93" t="s">
        <v>10</v>
      </c>
      <c r="J58" s="55">
        <v>283</v>
      </c>
      <c r="K58" s="53">
        <v>3</v>
      </c>
    </row>
    <row r="59" spans="1:11" x14ac:dyDescent="0.25">
      <c r="A59" s="51" t="s">
        <v>162</v>
      </c>
      <c r="B59" s="27" t="s">
        <v>259</v>
      </c>
      <c r="C59" s="27" t="s">
        <v>237</v>
      </c>
      <c r="D59" s="42" t="s">
        <v>11</v>
      </c>
      <c r="E59" s="92">
        <v>146</v>
      </c>
      <c r="F59" s="92">
        <v>135</v>
      </c>
      <c r="G59" s="92" t="s">
        <v>10</v>
      </c>
      <c r="H59" s="93" t="s">
        <v>10</v>
      </c>
      <c r="I59" s="93" t="s">
        <v>10</v>
      </c>
      <c r="J59" s="55">
        <v>281</v>
      </c>
      <c r="K59" s="53">
        <v>2</v>
      </c>
    </row>
    <row r="60" spans="1:11" x14ac:dyDescent="0.25">
      <c r="A60" s="51" t="s">
        <v>163</v>
      </c>
      <c r="B60" s="13" t="s">
        <v>267</v>
      </c>
      <c r="C60" s="13" t="s">
        <v>268</v>
      </c>
      <c r="D60" s="72" t="s">
        <v>11</v>
      </c>
      <c r="E60" s="92">
        <v>118</v>
      </c>
      <c r="F60" s="92">
        <v>69</v>
      </c>
      <c r="G60" s="92" t="s">
        <v>10</v>
      </c>
      <c r="H60" s="93">
        <v>79</v>
      </c>
      <c r="I60" s="93" t="s">
        <v>10</v>
      </c>
      <c r="J60" s="55">
        <v>266</v>
      </c>
      <c r="K60" s="53">
        <v>3</v>
      </c>
    </row>
    <row r="61" spans="1:11" x14ac:dyDescent="0.25">
      <c r="A61" s="51" t="s">
        <v>164</v>
      </c>
      <c r="B61" s="13" t="s">
        <v>270</v>
      </c>
      <c r="C61" s="13" t="s">
        <v>237</v>
      </c>
      <c r="D61" s="72" t="s">
        <v>11</v>
      </c>
      <c r="E61" s="92">
        <v>112</v>
      </c>
      <c r="F61" s="92">
        <v>99</v>
      </c>
      <c r="G61" s="92" t="s">
        <v>10</v>
      </c>
      <c r="H61" s="93">
        <v>54</v>
      </c>
      <c r="I61" s="93" t="s">
        <v>10</v>
      </c>
      <c r="J61" s="55">
        <v>265</v>
      </c>
      <c r="K61" s="53">
        <v>3</v>
      </c>
    </row>
    <row r="62" spans="1:11" x14ac:dyDescent="0.25">
      <c r="A62" s="51" t="s">
        <v>165</v>
      </c>
      <c r="B62" s="13" t="s">
        <v>82</v>
      </c>
      <c r="C62" s="13" t="s">
        <v>108</v>
      </c>
      <c r="D62" s="72" t="s">
        <v>11</v>
      </c>
      <c r="E62" s="92">
        <v>232</v>
      </c>
      <c r="F62" s="92" t="s">
        <v>10</v>
      </c>
      <c r="G62" s="92" t="s">
        <v>10</v>
      </c>
      <c r="H62" s="93">
        <v>29</v>
      </c>
      <c r="I62" s="93" t="s">
        <v>10</v>
      </c>
      <c r="J62" s="55">
        <v>261</v>
      </c>
      <c r="K62" s="53">
        <v>2</v>
      </c>
    </row>
    <row r="63" spans="1:11" x14ac:dyDescent="0.25">
      <c r="A63" s="51" t="s">
        <v>166</v>
      </c>
      <c r="B63" s="13" t="s">
        <v>113</v>
      </c>
      <c r="C63" s="13" t="s">
        <v>108</v>
      </c>
      <c r="D63" s="72" t="s">
        <v>11</v>
      </c>
      <c r="E63" s="92">
        <v>141</v>
      </c>
      <c r="F63" s="92" t="s">
        <v>10</v>
      </c>
      <c r="G63" s="92" t="s">
        <v>10</v>
      </c>
      <c r="H63" s="93">
        <v>51</v>
      </c>
      <c r="I63" s="93">
        <v>45</v>
      </c>
      <c r="J63" s="55">
        <v>237</v>
      </c>
      <c r="K63" s="53">
        <v>3</v>
      </c>
    </row>
    <row r="64" spans="1:11" x14ac:dyDescent="0.25">
      <c r="A64" s="51" t="s">
        <v>167</v>
      </c>
      <c r="B64" s="13" t="s">
        <v>274</v>
      </c>
      <c r="C64" s="13" t="s">
        <v>268</v>
      </c>
      <c r="D64" s="72" t="s">
        <v>11</v>
      </c>
      <c r="E64" s="92">
        <v>111</v>
      </c>
      <c r="F64" s="92">
        <v>88</v>
      </c>
      <c r="G64" s="92" t="s">
        <v>10</v>
      </c>
      <c r="H64" s="93">
        <v>34</v>
      </c>
      <c r="I64" s="93" t="s">
        <v>10</v>
      </c>
      <c r="J64" s="55">
        <v>233</v>
      </c>
      <c r="K64" s="53">
        <v>3</v>
      </c>
    </row>
    <row r="65" spans="1:11" x14ac:dyDescent="0.25">
      <c r="A65" s="51" t="s">
        <v>168</v>
      </c>
      <c r="B65" s="13" t="s">
        <v>120</v>
      </c>
      <c r="C65" s="13" t="s">
        <v>128</v>
      </c>
      <c r="D65" s="72" t="s">
        <v>11</v>
      </c>
      <c r="E65" s="92">
        <v>126</v>
      </c>
      <c r="F65" s="92">
        <v>91</v>
      </c>
      <c r="G65" s="92" t="s">
        <v>10</v>
      </c>
      <c r="H65" s="93">
        <v>14</v>
      </c>
      <c r="I65" s="93" t="s">
        <v>10</v>
      </c>
      <c r="J65" s="55">
        <v>231</v>
      </c>
      <c r="K65" s="53">
        <v>3</v>
      </c>
    </row>
    <row r="66" spans="1:11" x14ac:dyDescent="0.25">
      <c r="A66" s="51" t="s">
        <v>169</v>
      </c>
      <c r="B66" s="13" t="s">
        <v>625</v>
      </c>
      <c r="C66" s="13" t="s">
        <v>623</v>
      </c>
      <c r="D66" s="72" t="s">
        <v>11</v>
      </c>
      <c r="E66" s="92">
        <v>130</v>
      </c>
      <c r="F66" s="92" t="s">
        <v>10</v>
      </c>
      <c r="G66" s="92" t="s">
        <v>10</v>
      </c>
      <c r="H66" s="93">
        <v>99</v>
      </c>
      <c r="I66" s="93" t="s">
        <v>10</v>
      </c>
      <c r="J66" s="55">
        <v>229</v>
      </c>
      <c r="K66" s="53">
        <v>2</v>
      </c>
    </row>
    <row r="67" spans="1:11" x14ac:dyDescent="0.25">
      <c r="A67" s="51" t="s">
        <v>171</v>
      </c>
      <c r="B67" s="13" t="s">
        <v>819</v>
      </c>
      <c r="C67" s="13" t="s">
        <v>246</v>
      </c>
      <c r="D67" s="72" t="s">
        <v>11</v>
      </c>
      <c r="E67" s="92">
        <v>220</v>
      </c>
      <c r="F67" s="92" t="s">
        <v>10</v>
      </c>
      <c r="G67" s="92" t="s">
        <v>10</v>
      </c>
      <c r="H67" s="93" t="s">
        <v>10</v>
      </c>
      <c r="I67" s="93" t="s">
        <v>10</v>
      </c>
      <c r="J67" s="55">
        <v>220</v>
      </c>
      <c r="K67" s="53">
        <v>1</v>
      </c>
    </row>
    <row r="68" spans="1:11" x14ac:dyDescent="0.25">
      <c r="A68" s="51" t="s">
        <v>172</v>
      </c>
      <c r="B68" s="13" t="s">
        <v>191</v>
      </c>
      <c r="C68" s="13" t="s">
        <v>188</v>
      </c>
      <c r="D68" s="72" t="s">
        <v>11</v>
      </c>
      <c r="E68" s="92" t="s">
        <v>10</v>
      </c>
      <c r="F68" s="92" t="s">
        <v>10</v>
      </c>
      <c r="G68" s="92" t="s">
        <v>10</v>
      </c>
      <c r="H68" s="93">
        <v>110</v>
      </c>
      <c r="I68" s="93">
        <v>109</v>
      </c>
      <c r="J68" s="55">
        <v>219</v>
      </c>
      <c r="K68" s="53">
        <v>2</v>
      </c>
    </row>
    <row r="69" spans="1:11" x14ac:dyDescent="0.25">
      <c r="A69" s="51" t="s">
        <v>173</v>
      </c>
      <c r="B69" s="13" t="s">
        <v>629</v>
      </c>
      <c r="C69" s="13" t="s">
        <v>623</v>
      </c>
      <c r="D69" s="72" t="s">
        <v>11</v>
      </c>
      <c r="E69" s="92">
        <v>142</v>
      </c>
      <c r="F69" s="92" t="s">
        <v>10</v>
      </c>
      <c r="G69" s="92" t="s">
        <v>10</v>
      </c>
      <c r="H69" s="93">
        <v>65</v>
      </c>
      <c r="I69" s="93" t="s">
        <v>10</v>
      </c>
      <c r="J69" s="55">
        <v>207</v>
      </c>
      <c r="K69" s="53">
        <v>2</v>
      </c>
    </row>
    <row r="70" spans="1:11" x14ac:dyDescent="0.25">
      <c r="A70" s="51" t="s">
        <v>174</v>
      </c>
      <c r="B70" s="13" t="s">
        <v>200</v>
      </c>
      <c r="C70" s="13" t="s">
        <v>188</v>
      </c>
      <c r="D70" s="72" t="s">
        <v>11</v>
      </c>
      <c r="E70" s="92">
        <v>113</v>
      </c>
      <c r="F70" s="92" t="s">
        <v>10</v>
      </c>
      <c r="G70" s="92" t="s">
        <v>10</v>
      </c>
      <c r="H70" s="93">
        <v>48</v>
      </c>
      <c r="I70" s="93">
        <v>46</v>
      </c>
      <c r="J70" s="55">
        <v>207</v>
      </c>
      <c r="K70" s="53">
        <v>3</v>
      </c>
    </row>
    <row r="71" spans="1:11" x14ac:dyDescent="0.25">
      <c r="A71" s="51" t="s">
        <v>175</v>
      </c>
      <c r="B71" s="13" t="s">
        <v>820</v>
      </c>
      <c r="C71" s="13" t="s">
        <v>237</v>
      </c>
      <c r="D71" s="72" t="s">
        <v>11</v>
      </c>
      <c r="E71" s="92">
        <v>195</v>
      </c>
      <c r="F71" s="92" t="s">
        <v>10</v>
      </c>
      <c r="G71" s="92" t="s">
        <v>10</v>
      </c>
      <c r="H71" s="93" t="s">
        <v>10</v>
      </c>
      <c r="I71" s="93" t="s">
        <v>10</v>
      </c>
      <c r="J71" s="55">
        <v>195</v>
      </c>
      <c r="K71" s="53">
        <v>1</v>
      </c>
    </row>
    <row r="72" spans="1:11" x14ac:dyDescent="0.25">
      <c r="A72" s="51" t="s">
        <v>176</v>
      </c>
      <c r="B72" s="13" t="s">
        <v>461</v>
      </c>
      <c r="C72" s="13" t="s">
        <v>233</v>
      </c>
      <c r="D72" s="72" t="s">
        <v>11</v>
      </c>
      <c r="E72" s="92">
        <v>194</v>
      </c>
      <c r="F72" s="92" t="s">
        <v>10</v>
      </c>
      <c r="G72" s="92" t="s">
        <v>10</v>
      </c>
      <c r="H72" s="93" t="s">
        <v>10</v>
      </c>
      <c r="I72" s="93" t="s">
        <v>10</v>
      </c>
      <c r="J72" s="55">
        <v>194</v>
      </c>
      <c r="K72" s="53">
        <v>1</v>
      </c>
    </row>
    <row r="73" spans="1:11" x14ac:dyDescent="0.25">
      <c r="A73" s="51" t="s">
        <v>177</v>
      </c>
      <c r="B73" s="13" t="s">
        <v>796</v>
      </c>
      <c r="C73" s="13" t="s">
        <v>797</v>
      </c>
      <c r="D73" s="72" t="s">
        <v>11</v>
      </c>
      <c r="E73" s="92">
        <v>115</v>
      </c>
      <c r="F73" s="92" t="s">
        <v>10</v>
      </c>
      <c r="G73" s="92" t="s">
        <v>10</v>
      </c>
      <c r="H73" s="93">
        <v>73</v>
      </c>
      <c r="I73" s="93" t="s">
        <v>10</v>
      </c>
      <c r="J73" s="55">
        <v>188</v>
      </c>
      <c r="K73" s="53">
        <v>2</v>
      </c>
    </row>
    <row r="74" spans="1:11" x14ac:dyDescent="0.25">
      <c r="A74" s="51" t="s">
        <v>178</v>
      </c>
      <c r="B74" s="13" t="s">
        <v>628</v>
      </c>
      <c r="C74" s="13" t="s">
        <v>623</v>
      </c>
      <c r="D74" s="72" t="s">
        <v>11</v>
      </c>
      <c r="E74" s="92">
        <v>101</v>
      </c>
      <c r="F74" s="92" t="s">
        <v>10</v>
      </c>
      <c r="G74" s="92" t="s">
        <v>10</v>
      </c>
      <c r="H74" s="93">
        <v>72</v>
      </c>
      <c r="I74" s="93" t="s">
        <v>10</v>
      </c>
      <c r="J74" s="55">
        <v>173</v>
      </c>
      <c r="K74" s="53">
        <v>2</v>
      </c>
    </row>
    <row r="75" spans="1:11" x14ac:dyDescent="0.25">
      <c r="A75" s="51" t="s">
        <v>179</v>
      </c>
      <c r="B75" s="13" t="s">
        <v>821</v>
      </c>
      <c r="C75" s="13" t="s">
        <v>241</v>
      </c>
      <c r="D75" s="72" t="s">
        <v>11</v>
      </c>
      <c r="E75" s="92">
        <v>166</v>
      </c>
      <c r="F75" s="92" t="s">
        <v>10</v>
      </c>
      <c r="G75" s="92" t="s">
        <v>10</v>
      </c>
      <c r="H75" s="93" t="s">
        <v>10</v>
      </c>
      <c r="I75" s="93" t="s">
        <v>10</v>
      </c>
      <c r="J75" s="55">
        <v>166</v>
      </c>
      <c r="K75" s="53">
        <v>1</v>
      </c>
    </row>
    <row r="76" spans="1:11" x14ac:dyDescent="0.25">
      <c r="A76" s="51" t="s">
        <v>180</v>
      </c>
      <c r="B76" s="13" t="s">
        <v>636</v>
      </c>
      <c r="C76" s="13" t="s">
        <v>619</v>
      </c>
      <c r="D76" s="72" t="s">
        <v>11</v>
      </c>
      <c r="E76" s="92">
        <v>132</v>
      </c>
      <c r="F76" s="92" t="s">
        <v>10</v>
      </c>
      <c r="G76" s="92" t="s">
        <v>10</v>
      </c>
      <c r="H76" s="93">
        <v>33</v>
      </c>
      <c r="I76" s="93" t="s">
        <v>10</v>
      </c>
      <c r="J76" s="55">
        <v>165</v>
      </c>
      <c r="K76" s="53">
        <v>2</v>
      </c>
    </row>
    <row r="77" spans="1:11" x14ac:dyDescent="0.25">
      <c r="A77" s="51" t="s">
        <v>181</v>
      </c>
      <c r="B77" s="13" t="s">
        <v>462</v>
      </c>
      <c r="C77" s="13" t="s">
        <v>470</v>
      </c>
      <c r="D77" s="72" t="s">
        <v>11</v>
      </c>
      <c r="E77" s="92">
        <v>162</v>
      </c>
      <c r="F77" s="92" t="s">
        <v>10</v>
      </c>
      <c r="G77" s="92" t="s">
        <v>10</v>
      </c>
      <c r="H77" s="93" t="s">
        <v>10</v>
      </c>
      <c r="I77" s="93" t="s">
        <v>10</v>
      </c>
      <c r="J77" s="55">
        <v>162</v>
      </c>
      <c r="K77" s="53">
        <v>1</v>
      </c>
    </row>
    <row r="78" spans="1:11" x14ac:dyDescent="0.25">
      <c r="A78" s="51" t="s">
        <v>182</v>
      </c>
      <c r="B78" s="13" t="s">
        <v>822</v>
      </c>
      <c r="C78" s="13" t="s">
        <v>241</v>
      </c>
      <c r="D78" s="72" t="s">
        <v>11</v>
      </c>
      <c r="E78" s="92">
        <v>154</v>
      </c>
      <c r="F78" s="92" t="s">
        <v>10</v>
      </c>
      <c r="G78" s="92" t="s">
        <v>10</v>
      </c>
      <c r="H78" s="93" t="s">
        <v>10</v>
      </c>
      <c r="I78" s="93" t="s">
        <v>10</v>
      </c>
      <c r="J78" s="55">
        <v>154</v>
      </c>
      <c r="K78" s="53">
        <v>1</v>
      </c>
    </row>
    <row r="79" spans="1:11" x14ac:dyDescent="0.25">
      <c r="A79" s="51" t="s">
        <v>183</v>
      </c>
      <c r="B79" s="13" t="s">
        <v>823</v>
      </c>
      <c r="C79" s="13" t="s">
        <v>470</v>
      </c>
      <c r="D79" s="72" t="s">
        <v>11</v>
      </c>
      <c r="E79" s="92">
        <v>148</v>
      </c>
      <c r="F79" s="92" t="s">
        <v>10</v>
      </c>
      <c r="G79" s="92" t="s">
        <v>10</v>
      </c>
      <c r="H79" s="93" t="s">
        <v>10</v>
      </c>
      <c r="I79" s="93" t="s">
        <v>10</v>
      </c>
      <c r="J79" s="55">
        <v>148</v>
      </c>
      <c r="K79" s="53">
        <v>1</v>
      </c>
    </row>
    <row r="80" spans="1:11" x14ac:dyDescent="0.25">
      <c r="A80" s="51" t="s">
        <v>184</v>
      </c>
      <c r="B80" s="13" t="s">
        <v>511</v>
      </c>
      <c r="C80" s="13" t="s">
        <v>512</v>
      </c>
      <c r="D80" s="72" t="s">
        <v>11</v>
      </c>
      <c r="E80" s="92">
        <v>137</v>
      </c>
      <c r="F80" s="92" t="s">
        <v>10</v>
      </c>
      <c r="G80" s="92" t="s">
        <v>10</v>
      </c>
      <c r="H80" s="93">
        <v>5</v>
      </c>
      <c r="I80" s="93" t="s">
        <v>10</v>
      </c>
      <c r="J80" s="55">
        <v>142</v>
      </c>
      <c r="K80" s="53">
        <v>2</v>
      </c>
    </row>
    <row r="81" spans="1:11" x14ac:dyDescent="0.25">
      <c r="A81" s="51" t="s">
        <v>185</v>
      </c>
      <c r="B81" s="13" t="s">
        <v>202</v>
      </c>
      <c r="C81" s="13" t="s">
        <v>188</v>
      </c>
      <c r="D81" s="72" t="s">
        <v>11</v>
      </c>
      <c r="E81" s="92">
        <v>94</v>
      </c>
      <c r="F81" s="92" t="s">
        <v>10</v>
      </c>
      <c r="G81" s="92" t="s">
        <v>10</v>
      </c>
      <c r="H81" s="93">
        <v>33</v>
      </c>
      <c r="I81" s="93">
        <v>11</v>
      </c>
      <c r="J81" s="55">
        <v>138</v>
      </c>
      <c r="K81" s="53">
        <v>3</v>
      </c>
    </row>
    <row r="82" spans="1:11" x14ac:dyDescent="0.25">
      <c r="A82" s="51" t="s">
        <v>186</v>
      </c>
      <c r="B82" s="13" t="s">
        <v>747</v>
      </c>
      <c r="C82" s="13" t="s">
        <v>619</v>
      </c>
      <c r="D82" s="72" t="s">
        <v>11</v>
      </c>
      <c r="E82" s="92">
        <v>136</v>
      </c>
      <c r="F82" s="92" t="s">
        <v>10</v>
      </c>
      <c r="G82" s="92" t="s">
        <v>10</v>
      </c>
      <c r="H82" s="93" t="s">
        <v>10</v>
      </c>
      <c r="I82" s="93" t="s">
        <v>10</v>
      </c>
      <c r="J82" s="55">
        <v>136</v>
      </c>
      <c r="K82" s="53">
        <v>1</v>
      </c>
    </row>
    <row r="83" spans="1:11" x14ac:dyDescent="0.25">
      <c r="A83" s="51" t="s">
        <v>213</v>
      </c>
      <c r="B83" s="13" t="s">
        <v>187</v>
      </c>
      <c r="C83" s="13" t="s">
        <v>188</v>
      </c>
      <c r="D83" s="72" t="s">
        <v>11</v>
      </c>
      <c r="E83" s="92" t="s">
        <v>10</v>
      </c>
      <c r="F83" s="92" t="s">
        <v>10</v>
      </c>
      <c r="G83" s="92" t="s">
        <v>10</v>
      </c>
      <c r="H83" s="93">
        <v>92</v>
      </c>
      <c r="I83" s="93">
        <v>44</v>
      </c>
      <c r="J83" s="55">
        <v>136</v>
      </c>
      <c r="K83" s="53">
        <v>2</v>
      </c>
    </row>
    <row r="84" spans="1:11" x14ac:dyDescent="0.25">
      <c r="A84" s="51" t="s">
        <v>214</v>
      </c>
      <c r="B84" s="13" t="s">
        <v>748</v>
      </c>
      <c r="C84" s="13" t="s">
        <v>623</v>
      </c>
      <c r="D84" s="72" t="s">
        <v>11</v>
      </c>
      <c r="E84" s="92">
        <v>134</v>
      </c>
      <c r="F84" s="92" t="s">
        <v>10</v>
      </c>
      <c r="G84" s="92" t="s">
        <v>10</v>
      </c>
      <c r="H84" s="93" t="s">
        <v>10</v>
      </c>
      <c r="I84" s="93" t="s">
        <v>10</v>
      </c>
      <c r="J84" s="55">
        <v>134</v>
      </c>
      <c r="K84" s="53">
        <v>1</v>
      </c>
    </row>
    <row r="85" spans="1:11" x14ac:dyDescent="0.25">
      <c r="A85" s="51" t="s">
        <v>215</v>
      </c>
      <c r="B85" s="13" t="s">
        <v>96</v>
      </c>
      <c r="C85" s="13" t="s">
        <v>110</v>
      </c>
      <c r="D85" s="72" t="s">
        <v>11</v>
      </c>
      <c r="E85" s="92">
        <v>79</v>
      </c>
      <c r="F85" s="92" t="s">
        <v>10</v>
      </c>
      <c r="G85" s="92" t="s">
        <v>10</v>
      </c>
      <c r="H85" s="93">
        <v>42</v>
      </c>
      <c r="I85" s="93">
        <v>12</v>
      </c>
      <c r="J85" s="55">
        <v>133</v>
      </c>
      <c r="K85" s="53">
        <v>3</v>
      </c>
    </row>
    <row r="86" spans="1:11" x14ac:dyDescent="0.25">
      <c r="A86" s="51" t="s">
        <v>216</v>
      </c>
      <c r="B86" s="13" t="s">
        <v>837</v>
      </c>
      <c r="C86" s="13" t="s">
        <v>233</v>
      </c>
      <c r="D86" s="72" t="s">
        <v>11</v>
      </c>
      <c r="E86" s="92" t="s">
        <v>10</v>
      </c>
      <c r="F86" s="92" t="s">
        <v>10</v>
      </c>
      <c r="G86" s="92" t="s">
        <v>10</v>
      </c>
      <c r="H86" s="93">
        <v>130</v>
      </c>
      <c r="I86" s="93" t="s">
        <v>10</v>
      </c>
      <c r="J86" s="55">
        <v>130</v>
      </c>
      <c r="K86" s="53">
        <v>1</v>
      </c>
    </row>
    <row r="87" spans="1:11" x14ac:dyDescent="0.25">
      <c r="A87" s="51" t="s">
        <v>217</v>
      </c>
      <c r="B87" s="13" t="s">
        <v>818</v>
      </c>
      <c r="C87" s="13" t="s">
        <v>812</v>
      </c>
      <c r="D87" s="72" t="s">
        <v>11</v>
      </c>
      <c r="E87" s="92">
        <v>127</v>
      </c>
      <c r="F87" s="92" t="s">
        <v>10</v>
      </c>
      <c r="G87" s="92" t="s">
        <v>10</v>
      </c>
      <c r="H87" s="93">
        <v>1</v>
      </c>
      <c r="I87" s="93" t="s">
        <v>10</v>
      </c>
      <c r="J87" s="55">
        <v>128</v>
      </c>
      <c r="K87" s="53">
        <v>2</v>
      </c>
    </row>
    <row r="88" spans="1:11" x14ac:dyDescent="0.25">
      <c r="A88" s="51" t="s">
        <v>218</v>
      </c>
      <c r="B88" s="13" t="s">
        <v>622</v>
      </c>
      <c r="C88" s="13" t="s">
        <v>623</v>
      </c>
      <c r="D88" s="72" t="s">
        <v>11</v>
      </c>
      <c r="E88" s="92" t="s">
        <v>10</v>
      </c>
      <c r="F88" s="92" t="s">
        <v>10</v>
      </c>
      <c r="G88" s="92" t="s">
        <v>10</v>
      </c>
      <c r="H88" s="93">
        <v>126</v>
      </c>
      <c r="I88" s="93" t="s">
        <v>10</v>
      </c>
      <c r="J88" s="55">
        <v>126</v>
      </c>
      <c r="K88" s="53">
        <v>1</v>
      </c>
    </row>
    <row r="89" spans="1:11" x14ac:dyDescent="0.25">
      <c r="A89" s="51" t="s">
        <v>219</v>
      </c>
      <c r="B89" s="13" t="s">
        <v>824</v>
      </c>
      <c r="C89" s="13" t="s">
        <v>241</v>
      </c>
      <c r="D89" s="72" t="s">
        <v>11</v>
      </c>
      <c r="E89" s="92">
        <v>113</v>
      </c>
      <c r="F89" s="92" t="s">
        <v>10</v>
      </c>
      <c r="G89" s="92" t="s">
        <v>10</v>
      </c>
      <c r="H89" s="93" t="s">
        <v>10</v>
      </c>
      <c r="I89" s="93" t="s">
        <v>10</v>
      </c>
      <c r="J89" s="55">
        <v>113</v>
      </c>
      <c r="K89" s="53">
        <v>1</v>
      </c>
    </row>
    <row r="90" spans="1:11" x14ac:dyDescent="0.25">
      <c r="A90" s="51" t="s">
        <v>220</v>
      </c>
      <c r="B90" s="13" t="s">
        <v>125</v>
      </c>
      <c r="C90" s="13" t="s">
        <v>188</v>
      </c>
      <c r="D90" s="72" t="s">
        <v>11</v>
      </c>
      <c r="E90" s="92">
        <v>76</v>
      </c>
      <c r="F90" s="92" t="s">
        <v>10</v>
      </c>
      <c r="G90" s="92" t="s">
        <v>10</v>
      </c>
      <c r="H90" s="93">
        <v>12</v>
      </c>
      <c r="I90" s="93">
        <v>4</v>
      </c>
      <c r="J90" s="55">
        <v>92</v>
      </c>
      <c r="K90" s="53">
        <v>3</v>
      </c>
    </row>
    <row r="91" spans="1:11" x14ac:dyDescent="0.25">
      <c r="A91" s="51" t="s">
        <v>282</v>
      </c>
      <c r="B91" s="13" t="s">
        <v>811</v>
      </c>
      <c r="C91" s="13" t="s">
        <v>812</v>
      </c>
      <c r="D91" s="72" t="s">
        <v>11</v>
      </c>
      <c r="E91" s="92">
        <v>79</v>
      </c>
      <c r="F91" s="92" t="s">
        <v>10</v>
      </c>
      <c r="G91" s="92" t="s">
        <v>10</v>
      </c>
      <c r="H91" s="93">
        <v>12</v>
      </c>
      <c r="I91" s="93" t="s">
        <v>10</v>
      </c>
      <c r="J91" s="55">
        <v>91</v>
      </c>
      <c r="K91" s="53">
        <v>2</v>
      </c>
    </row>
    <row r="92" spans="1:11" x14ac:dyDescent="0.25">
      <c r="A92" s="51" t="s">
        <v>312</v>
      </c>
      <c r="B92" s="13" t="s">
        <v>555</v>
      </c>
      <c r="C92" s="13" t="s">
        <v>620</v>
      </c>
      <c r="D92" s="72" t="s">
        <v>11</v>
      </c>
      <c r="E92" s="92" t="s">
        <v>10</v>
      </c>
      <c r="F92" s="92" t="s">
        <v>10</v>
      </c>
      <c r="G92" s="92" t="s">
        <v>10</v>
      </c>
      <c r="H92" s="93">
        <v>48</v>
      </c>
      <c r="I92" s="93">
        <v>38</v>
      </c>
      <c r="J92" s="55">
        <v>86</v>
      </c>
      <c r="K92" s="53">
        <v>2</v>
      </c>
    </row>
    <row r="93" spans="1:11" x14ac:dyDescent="0.25">
      <c r="A93" s="51" t="s">
        <v>313</v>
      </c>
      <c r="B93" s="13" t="s">
        <v>69</v>
      </c>
      <c r="C93" s="13" t="s">
        <v>61</v>
      </c>
      <c r="D93" s="72" t="s">
        <v>11</v>
      </c>
      <c r="E93" s="92">
        <v>59</v>
      </c>
      <c r="F93" s="92" t="s">
        <v>10</v>
      </c>
      <c r="G93" s="92" t="s">
        <v>10</v>
      </c>
      <c r="H93" s="93">
        <v>14</v>
      </c>
      <c r="I93" s="93">
        <v>12</v>
      </c>
      <c r="J93" s="55">
        <v>85</v>
      </c>
      <c r="K93" s="53">
        <v>3</v>
      </c>
    </row>
    <row r="94" spans="1:11" x14ac:dyDescent="0.25">
      <c r="A94" s="51" t="s">
        <v>314</v>
      </c>
      <c r="B94" s="13" t="s">
        <v>464</v>
      </c>
      <c r="C94" s="13" t="s">
        <v>268</v>
      </c>
      <c r="D94" s="72" t="s">
        <v>11</v>
      </c>
      <c r="E94" s="92">
        <v>83</v>
      </c>
      <c r="F94" s="92" t="s">
        <v>10</v>
      </c>
      <c r="G94" s="92" t="s">
        <v>10</v>
      </c>
      <c r="H94" s="93" t="s">
        <v>10</v>
      </c>
      <c r="I94" s="93" t="s">
        <v>10</v>
      </c>
      <c r="J94" s="55">
        <v>83</v>
      </c>
      <c r="K94" s="53">
        <v>1</v>
      </c>
    </row>
    <row r="95" spans="1:11" x14ac:dyDescent="0.25">
      <c r="A95" s="51" t="s">
        <v>315</v>
      </c>
      <c r="B95" s="13" t="s">
        <v>827</v>
      </c>
      <c r="C95" s="13" t="s">
        <v>233</v>
      </c>
      <c r="D95" s="72" t="s">
        <v>11</v>
      </c>
      <c r="E95" s="92">
        <v>81</v>
      </c>
      <c r="F95" s="92" t="s">
        <v>10</v>
      </c>
      <c r="G95" s="92" t="s">
        <v>10</v>
      </c>
      <c r="H95" s="93" t="s">
        <v>10</v>
      </c>
      <c r="I95" s="93" t="s">
        <v>10</v>
      </c>
      <c r="J95" s="55">
        <v>81</v>
      </c>
      <c r="K95" s="53">
        <v>1</v>
      </c>
    </row>
    <row r="96" spans="1:11" x14ac:dyDescent="0.25">
      <c r="A96" s="51" t="s">
        <v>316</v>
      </c>
      <c r="B96" s="13" t="s">
        <v>402</v>
      </c>
      <c r="C96" s="13" t="s">
        <v>115</v>
      </c>
      <c r="D96" s="72" t="s">
        <v>11</v>
      </c>
      <c r="E96" s="92" t="s">
        <v>10</v>
      </c>
      <c r="F96" s="92" t="s">
        <v>10</v>
      </c>
      <c r="G96" s="92" t="s">
        <v>10</v>
      </c>
      <c r="H96" s="93">
        <v>50</v>
      </c>
      <c r="I96" s="93">
        <v>28</v>
      </c>
      <c r="J96" s="55">
        <v>78</v>
      </c>
      <c r="K96" s="53">
        <v>2</v>
      </c>
    </row>
    <row r="97" spans="1:11" x14ac:dyDescent="0.25">
      <c r="A97" s="51" t="s">
        <v>317</v>
      </c>
      <c r="B97" s="13" t="s">
        <v>838</v>
      </c>
      <c r="C97" s="13" t="s">
        <v>233</v>
      </c>
      <c r="D97" s="72" t="s">
        <v>11</v>
      </c>
      <c r="E97" s="92" t="s">
        <v>10</v>
      </c>
      <c r="F97" s="92" t="s">
        <v>10</v>
      </c>
      <c r="G97" s="92" t="s">
        <v>10</v>
      </c>
      <c r="H97" s="93">
        <v>76</v>
      </c>
      <c r="I97" s="93" t="s">
        <v>10</v>
      </c>
      <c r="J97" s="55">
        <v>76</v>
      </c>
      <c r="K97" s="53">
        <v>1</v>
      </c>
    </row>
    <row r="98" spans="1:11" x14ac:dyDescent="0.25">
      <c r="A98" s="51" t="s">
        <v>318</v>
      </c>
      <c r="B98" s="13" t="s">
        <v>828</v>
      </c>
      <c r="C98" s="13" t="s">
        <v>241</v>
      </c>
      <c r="D98" s="72" t="s">
        <v>11</v>
      </c>
      <c r="E98" s="92">
        <v>75</v>
      </c>
      <c r="F98" s="92" t="s">
        <v>10</v>
      </c>
      <c r="G98" s="92" t="s">
        <v>10</v>
      </c>
      <c r="H98" s="93" t="s">
        <v>10</v>
      </c>
      <c r="I98" s="93" t="s">
        <v>10</v>
      </c>
      <c r="J98" s="55">
        <v>75</v>
      </c>
      <c r="K98" s="53">
        <v>1</v>
      </c>
    </row>
    <row r="99" spans="1:11" x14ac:dyDescent="0.25">
      <c r="A99" s="51" t="s">
        <v>319</v>
      </c>
      <c r="B99" s="13" t="s">
        <v>467</v>
      </c>
      <c r="C99" s="13" t="s">
        <v>469</v>
      </c>
      <c r="D99" s="72" t="s">
        <v>11</v>
      </c>
      <c r="E99" s="92">
        <v>75</v>
      </c>
      <c r="F99" s="92" t="s">
        <v>10</v>
      </c>
      <c r="G99" s="92" t="s">
        <v>10</v>
      </c>
      <c r="H99" s="93" t="s">
        <v>10</v>
      </c>
      <c r="I99" s="93" t="s">
        <v>10</v>
      </c>
      <c r="J99" s="55">
        <v>75</v>
      </c>
      <c r="K99" s="53">
        <v>1</v>
      </c>
    </row>
    <row r="100" spans="1:11" x14ac:dyDescent="0.25">
      <c r="A100" s="51" t="s">
        <v>320</v>
      </c>
      <c r="B100" s="13" t="s">
        <v>58</v>
      </c>
      <c r="C100" s="13" t="s">
        <v>59</v>
      </c>
      <c r="D100" s="72" t="s">
        <v>11</v>
      </c>
      <c r="E100" s="92" t="s">
        <v>10</v>
      </c>
      <c r="F100" s="92" t="s">
        <v>10</v>
      </c>
      <c r="G100" s="92" t="s">
        <v>10</v>
      </c>
      <c r="H100" s="93">
        <v>45</v>
      </c>
      <c r="I100" s="93">
        <v>27</v>
      </c>
      <c r="J100" s="55">
        <v>72</v>
      </c>
      <c r="K100" s="53">
        <v>2</v>
      </c>
    </row>
    <row r="101" spans="1:11" x14ac:dyDescent="0.25">
      <c r="A101" s="51" t="s">
        <v>321</v>
      </c>
      <c r="B101" s="13" t="s">
        <v>851</v>
      </c>
      <c r="C101" s="13" t="s">
        <v>619</v>
      </c>
      <c r="D101" s="72" t="s">
        <v>11</v>
      </c>
      <c r="E101" s="92" t="s">
        <v>10</v>
      </c>
      <c r="F101" s="92" t="s">
        <v>10</v>
      </c>
      <c r="G101" s="92" t="s">
        <v>10</v>
      </c>
      <c r="H101" s="93">
        <v>67</v>
      </c>
      <c r="I101" s="93" t="s">
        <v>10</v>
      </c>
      <c r="J101" s="55">
        <v>67</v>
      </c>
      <c r="K101" s="53">
        <v>1</v>
      </c>
    </row>
    <row r="102" spans="1:11" x14ac:dyDescent="0.25">
      <c r="A102" s="51" t="s">
        <v>322</v>
      </c>
      <c r="B102" s="13" t="s">
        <v>424</v>
      </c>
      <c r="C102" s="13" t="s">
        <v>237</v>
      </c>
      <c r="D102" s="72" t="s">
        <v>11</v>
      </c>
      <c r="E102" s="92" t="s">
        <v>10</v>
      </c>
      <c r="F102" s="92" t="s">
        <v>10</v>
      </c>
      <c r="G102" s="92" t="s">
        <v>10</v>
      </c>
      <c r="H102" s="93">
        <v>64</v>
      </c>
      <c r="I102" s="93" t="s">
        <v>10</v>
      </c>
      <c r="J102" s="55">
        <v>64</v>
      </c>
      <c r="K102" s="53">
        <v>1</v>
      </c>
    </row>
    <row r="103" spans="1:11" x14ac:dyDescent="0.25">
      <c r="A103" s="51" t="s">
        <v>323</v>
      </c>
      <c r="B103" s="13" t="s">
        <v>93</v>
      </c>
      <c r="C103" s="13" t="s">
        <v>115</v>
      </c>
      <c r="D103" s="72" t="s">
        <v>11</v>
      </c>
      <c r="E103" s="92" t="s">
        <v>10</v>
      </c>
      <c r="F103" s="92" t="s">
        <v>10</v>
      </c>
      <c r="G103" s="92" t="s">
        <v>10</v>
      </c>
      <c r="H103" s="93">
        <v>30</v>
      </c>
      <c r="I103" s="93">
        <v>22</v>
      </c>
      <c r="J103" s="55">
        <v>52</v>
      </c>
      <c r="K103" s="53">
        <v>2</v>
      </c>
    </row>
    <row r="104" spans="1:11" x14ac:dyDescent="0.25">
      <c r="A104" s="51" t="s">
        <v>324</v>
      </c>
      <c r="B104" s="13" t="s">
        <v>197</v>
      </c>
      <c r="C104" s="13" t="s">
        <v>188</v>
      </c>
      <c r="D104" s="72" t="s">
        <v>11</v>
      </c>
      <c r="E104" s="92" t="s">
        <v>10</v>
      </c>
      <c r="F104" s="92" t="s">
        <v>10</v>
      </c>
      <c r="G104" s="92" t="s">
        <v>10</v>
      </c>
      <c r="H104" s="93">
        <v>30</v>
      </c>
      <c r="I104" s="93">
        <v>18</v>
      </c>
      <c r="J104" s="55">
        <v>48</v>
      </c>
      <c r="K104" s="53">
        <v>2</v>
      </c>
    </row>
    <row r="105" spans="1:11" x14ac:dyDescent="0.25">
      <c r="A105" s="51" t="s">
        <v>325</v>
      </c>
      <c r="B105" s="13" t="s">
        <v>630</v>
      </c>
      <c r="C105" s="13" t="s">
        <v>237</v>
      </c>
      <c r="D105" s="72" t="s">
        <v>11</v>
      </c>
      <c r="E105" s="92" t="s">
        <v>10</v>
      </c>
      <c r="F105" s="92" t="s">
        <v>10</v>
      </c>
      <c r="G105" s="92" t="s">
        <v>10</v>
      </c>
      <c r="H105" s="93">
        <v>45</v>
      </c>
      <c r="I105" s="93" t="s">
        <v>10</v>
      </c>
      <c r="J105" s="55">
        <v>45</v>
      </c>
      <c r="K105" s="53">
        <v>1</v>
      </c>
    </row>
    <row r="106" spans="1:11" x14ac:dyDescent="0.25">
      <c r="A106" s="51" t="s">
        <v>326</v>
      </c>
      <c r="B106" s="13" t="s">
        <v>509</v>
      </c>
      <c r="C106" s="13" t="s">
        <v>510</v>
      </c>
      <c r="D106" s="72" t="s">
        <v>11</v>
      </c>
      <c r="E106" s="92" t="s">
        <v>10</v>
      </c>
      <c r="F106" s="92" t="s">
        <v>10</v>
      </c>
      <c r="G106" s="92" t="s">
        <v>10</v>
      </c>
      <c r="H106" s="93">
        <v>30</v>
      </c>
      <c r="I106" s="93">
        <v>14</v>
      </c>
      <c r="J106" s="55">
        <v>44</v>
      </c>
      <c r="K106" s="53">
        <v>2</v>
      </c>
    </row>
    <row r="107" spans="1:11" x14ac:dyDescent="0.25">
      <c r="A107" s="51" t="s">
        <v>327</v>
      </c>
      <c r="B107" s="13" t="s">
        <v>631</v>
      </c>
      <c r="C107" s="13" t="s">
        <v>623</v>
      </c>
      <c r="D107" s="72" t="s">
        <v>11</v>
      </c>
      <c r="E107" s="92" t="s">
        <v>10</v>
      </c>
      <c r="F107" s="92" t="s">
        <v>10</v>
      </c>
      <c r="G107" s="92" t="s">
        <v>10</v>
      </c>
      <c r="H107" s="93">
        <v>41</v>
      </c>
      <c r="I107" s="93" t="s">
        <v>10</v>
      </c>
      <c r="J107" s="55">
        <v>41</v>
      </c>
      <c r="K107" s="53">
        <v>1</v>
      </c>
    </row>
    <row r="108" spans="1:11" x14ac:dyDescent="0.25">
      <c r="A108" s="51" t="s">
        <v>328</v>
      </c>
      <c r="B108" s="13" t="s">
        <v>78</v>
      </c>
      <c r="C108" s="13" t="s">
        <v>109</v>
      </c>
      <c r="D108" s="72" t="s">
        <v>11</v>
      </c>
      <c r="E108" s="92" t="s">
        <v>10</v>
      </c>
      <c r="F108" s="92" t="s">
        <v>10</v>
      </c>
      <c r="G108" s="92" t="s">
        <v>10</v>
      </c>
      <c r="H108" s="93">
        <v>40</v>
      </c>
      <c r="I108" s="93" t="s">
        <v>10</v>
      </c>
      <c r="J108" s="55">
        <v>40</v>
      </c>
      <c r="K108" s="53">
        <v>1</v>
      </c>
    </row>
    <row r="109" spans="1:11" x14ac:dyDescent="0.25">
      <c r="A109" s="51" t="s">
        <v>329</v>
      </c>
      <c r="B109" s="13" t="s">
        <v>287</v>
      </c>
      <c r="C109" s="13" t="s">
        <v>288</v>
      </c>
      <c r="D109" s="72" t="s">
        <v>11</v>
      </c>
      <c r="E109" s="92" t="s">
        <v>10</v>
      </c>
      <c r="F109" s="92" t="s">
        <v>10</v>
      </c>
      <c r="G109" s="92" t="s">
        <v>10</v>
      </c>
      <c r="H109" s="93">
        <v>38</v>
      </c>
      <c r="I109" s="93" t="s">
        <v>10</v>
      </c>
      <c r="J109" s="55">
        <v>38</v>
      </c>
      <c r="K109" s="53">
        <v>1</v>
      </c>
    </row>
    <row r="110" spans="1:11" x14ac:dyDescent="0.25">
      <c r="A110" s="51" t="s">
        <v>330</v>
      </c>
      <c r="B110" s="13" t="s">
        <v>189</v>
      </c>
      <c r="C110" s="13" t="s">
        <v>188</v>
      </c>
      <c r="D110" s="72" t="s">
        <v>11</v>
      </c>
      <c r="E110" s="92" t="s">
        <v>10</v>
      </c>
      <c r="F110" s="92" t="s">
        <v>10</v>
      </c>
      <c r="G110" s="92" t="s">
        <v>10</v>
      </c>
      <c r="H110" s="93">
        <v>38</v>
      </c>
      <c r="I110" s="93" t="s">
        <v>10</v>
      </c>
      <c r="J110" s="55">
        <v>38</v>
      </c>
      <c r="K110" s="53">
        <v>1</v>
      </c>
    </row>
    <row r="111" spans="1:11" x14ac:dyDescent="0.25">
      <c r="A111" s="51" t="s">
        <v>331</v>
      </c>
      <c r="B111" s="13" t="s">
        <v>632</v>
      </c>
      <c r="C111" s="13" t="s">
        <v>623</v>
      </c>
      <c r="D111" s="72" t="s">
        <v>11</v>
      </c>
      <c r="E111" s="92" t="s">
        <v>10</v>
      </c>
      <c r="F111" s="92" t="s">
        <v>10</v>
      </c>
      <c r="G111" s="92" t="s">
        <v>10</v>
      </c>
      <c r="H111" s="93">
        <v>37</v>
      </c>
      <c r="I111" s="93" t="s">
        <v>10</v>
      </c>
      <c r="J111" s="55">
        <v>37</v>
      </c>
      <c r="K111" s="53">
        <v>1</v>
      </c>
    </row>
    <row r="112" spans="1:11" x14ac:dyDescent="0.25">
      <c r="A112" s="51" t="s">
        <v>332</v>
      </c>
      <c r="B112" s="13" t="s">
        <v>507</v>
      </c>
      <c r="C112" s="13" t="s">
        <v>508</v>
      </c>
      <c r="D112" s="72" t="s">
        <v>11</v>
      </c>
      <c r="E112" s="92" t="s">
        <v>10</v>
      </c>
      <c r="F112" s="92" t="s">
        <v>10</v>
      </c>
      <c r="G112" s="92" t="s">
        <v>10</v>
      </c>
      <c r="H112" s="93">
        <v>34</v>
      </c>
      <c r="I112" s="93" t="s">
        <v>10</v>
      </c>
      <c r="J112" s="55">
        <v>34</v>
      </c>
      <c r="K112" s="53">
        <v>1</v>
      </c>
    </row>
    <row r="113" spans="1:11" x14ac:dyDescent="0.25">
      <c r="A113" s="51" t="s">
        <v>333</v>
      </c>
      <c r="B113" s="13" t="s">
        <v>852</v>
      </c>
      <c r="C113" s="13" t="s">
        <v>530</v>
      </c>
      <c r="D113" s="72" t="s">
        <v>11</v>
      </c>
      <c r="E113" s="92" t="s">
        <v>10</v>
      </c>
      <c r="F113" s="92" t="s">
        <v>10</v>
      </c>
      <c r="G113" s="92" t="s">
        <v>10</v>
      </c>
      <c r="H113" s="93">
        <v>34</v>
      </c>
      <c r="I113" s="93" t="s">
        <v>10</v>
      </c>
      <c r="J113" s="55">
        <v>34</v>
      </c>
      <c r="K113" s="53">
        <v>1</v>
      </c>
    </row>
    <row r="114" spans="1:11" x14ac:dyDescent="0.25">
      <c r="A114" s="51" t="s">
        <v>334</v>
      </c>
      <c r="B114" s="13" t="s">
        <v>635</v>
      </c>
      <c r="C114" s="13" t="s">
        <v>623</v>
      </c>
      <c r="D114" s="72" t="s">
        <v>11</v>
      </c>
      <c r="E114" s="92" t="s">
        <v>10</v>
      </c>
      <c r="F114" s="92" t="s">
        <v>10</v>
      </c>
      <c r="G114" s="92" t="s">
        <v>10</v>
      </c>
      <c r="H114" s="93">
        <v>33</v>
      </c>
      <c r="I114" s="93" t="s">
        <v>10</v>
      </c>
      <c r="J114" s="55">
        <v>33</v>
      </c>
      <c r="K114" s="53">
        <v>1</v>
      </c>
    </row>
    <row r="115" spans="1:11" x14ac:dyDescent="0.25">
      <c r="A115" s="51" t="s">
        <v>335</v>
      </c>
      <c r="B115" s="13" t="s">
        <v>80</v>
      </c>
      <c r="C115" s="13" t="s">
        <v>108</v>
      </c>
      <c r="D115" s="72" t="s">
        <v>11</v>
      </c>
      <c r="E115" s="92" t="s">
        <v>10</v>
      </c>
      <c r="F115" s="92" t="s">
        <v>10</v>
      </c>
      <c r="G115" s="92" t="s">
        <v>10</v>
      </c>
      <c r="H115" s="93">
        <v>33</v>
      </c>
      <c r="I115" s="93" t="s">
        <v>10</v>
      </c>
      <c r="J115" s="55">
        <v>33</v>
      </c>
      <c r="K115" s="53">
        <v>1</v>
      </c>
    </row>
    <row r="116" spans="1:11" x14ac:dyDescent="0.25">
      <c r="A116" s="51" t="s">
        <v>336</v>
      </c>
      <c r="B116" s="13" t="s">
        <v>839</v>
      </c>
      <c r="C116" s="13" t="s">
        <v>233</v>
      </c>
      <c r="D116" s="72" t="s">
        <v>11</v>
      </c>
      <c r="E116" s="92" t="s">
        <v>10</v>
      </c>
      <c r="F116" s="92" t="s">
        <v>10</v>
      </c>
      <c r="G116" s="92" t="s">
        <v>10</v>
      </c>
      <c r="H116" s="93">
        <v>28</v>
      </c>
      <c r="I116" s="93" t="s">
        <v>10</v>
      </c>
      <c r="J116" s="55">
        <v>28</v>
      </c>
      <c r="K116" s="53">
        <v>1</v>
      </c>
    </row>
    <row r="117" spans="1:11" x14ac:dyDescent="0.25">
      <c r="A117" s="51" t="s">
        <v>337</v>
      </c>
      <c r="B117" s="13" t="s">
        <v>840</v>
      </c>
      <c r="C117" s="13" t="s">
        <v>233</v>
      </c>
      <c r="D117" s="72" t="s">
        <v>11</v>
      </c>
      <c r="E117" s="92" t="s">
        <v>10</v>
      </c>
      <c r="F117" s="92" t="s">
        <v>10</v>
      </c>
      <c r="G117" s="92" t="s">
        <v>10</v>
      </c>
      <c r="H117" s="93">
        <v>25</v>
      </c>
      <c r="I117" s="93" t="s">
        <v>10</v>
      </c>
      <c r="J117" s="55">
        <v>25</v>
      </c>
      <c r="K117" s="53">
        <v>1</v>
      </c>
    </row>
    <row r="118" spans="1:11" x14ac:dyDescent="0.25">
      <c r="A118" s="51" t="s">
        <v>338</v>
      </c>
      <c r="B118" s="13" t="s">
        <v>804</v>
      </c>
      <c r="C118" s="13" t="s">
        <v>805</v>
      </c>
      <c r="D118" s="72" t="s">
        <v>11</v>
      </c>
      <c r="E118" s="92" t="s">
        <v>10</v>
      </c>
      <c r="F118" s="92" t="s">
        <v>10</v>
      </c>
      <c r="G118" s="92" t="s">
        <v>10</v>
      </c>
      <c r="H118" s="93">
        <v>24</v>
      </c>
      <c r="I118" s="93" t="s">
        <v>10</v>
      </c>
      <c r="J118" s="55">
        <v>24</v>
      </c>
      <c r="K118" s="53">
        <v>1</v>
      </c>
    </row>
    <row r="119" spans="1:11" x14ac:dyDescent="0.25">
      <c r="A119" s="51" t="s">
        <v>339</v>
      </c>
      <c r="B119" s="13" t="s">
        <v>305</v>
      </c>
      <c r="C119" s="13" t="s">
        <v>109</v>
      </c>
      <c r="D119" s="72" t="s">
        <v>11</v>
      </c>
      <c r="E119" s="92" t="s">
        <v>10</v>
      </c>
      <c r="F119" s="92" t="s">
        <v>10</v>
      </c>
      <c r="G119" s="92" t="s">
        <v>10</v>
      </c>
      <c r="H119" s="93">
        <v>17</v>
      </c>
      <c r="I119" s="93">
        <v>7</v>
      </c>
      <c r="J119" s="55">
        <v>24</v>
      </c>
      <c r="K119" s="53">
        <v>2</v>
      </c>
    </row>
    <row r="120" spans="1:11" x14ac:dyDescent="0.25">
      <c r="A120" s="51" t="s">
        <v>340</v>
      </c>
      <c r="B120" s="13" t="s">
        <v>292</v>
      </c>
      <c r="C120" s="13" t="s">
        <v>288</v>
      </c>
      <c r="D120" s="72" t="s">
        <v>11</v>
      </c>
      <c r="E120" s="92" t="s">
        <v>10</v>
      </c>
      <c r="F120" s="92" t="s">
        <v>10</v>
      </c>
      <c r="G120" s="92" t="s">
        <v>10</v>
      </c>
      <c r="H120" s="93">
        <v>22</v>
      </c>
      <c r="I120" s="93" t="s">
        <v>10</v>
      </c>
      <c r="J120" s="55">
        <v>22</v>
      </c>
      <c r="K120" s="53">
        <v>1</v>
      </c>
    </row>
    <row r="121" spans="1:11" x14ac:dyDescent="0.25">
      <c r="A121" s="51" t="s">
        <v>341</v>
      </c>
      <c r="B121" s="27" t="s">
        <v>515</v>
      </c>
      <c r="C121" s="27" t="s">
        <v>512</v>
      </c>
      <c r="D121" s="72" t="s">
        <v>11</v>
      </c>
      <c r="E121" s="92" t="s">
        <v>10</v>
      </c>
      <c r="F121" s="92" t="s">
        <v>10</v>
      </c>
      <c r="G121" s="92" t="s">
        <v>10</v>
      </c>
      <c r="H121" s="93">
        <v>20</v>
      </c>
      <c r="I121" s="93" t="s">
        <v>10</v>
      </c>
      <c r="J121" s="55">
        <v>20</v>
      </c>
      <c r="K121" s="53">
        <v>1</v>
      </c>
    </row>
    <row r="122" spans="1:11" x14ac:dyDescent="0.25">
      <c r="A122" s="51" t="s">
        <v>342</v>
      </c>
      <c r="B122" s="27" t="s">
        <v>296</v>
      </c>
      <c r="C122" s="27" t="s">
        <v>59</v>
      </c>
      <c r="D122" s="72" t="s">
        <v>11</v>
      </c>
      <c r="E122" s="92" t="s">
        <v>10</v>
      </c>
      <c r="F122" s="92" t="s">
        <v>10</v>
      </c>
      <c r="G122" s="92" t="s">
        <v>10</v>
      </c>
      <c r="H122" s="93">
        <v>18</v>
      </c>
      <c r="I122" s="93" t="s">
        <v>10</v>
      </c>
      <c r="J122" s="55">
        <v>18</v>
      </c>
      <c r="K122" s="53">
        <v>1</v>
      </c>
    </row>
    <row r="123" spans="1:11" x14ac:dyDescent="0.25">
      <c r="A123" s="51" t="s">
        <v>343</v>
      </c>
      <c r="B123" s="27" t="s">
        <v>514</v>
      </c>
      <c r="C123" s="27" t="s">
        <v>512</v>
      </c>
      <c r="D123" s="72" t="s">
        <v>11</v>
      </c>
      <c r="E123" s="92" t="s">
        <v>10</v>
      </c>
      <c r="F123" s="92" t="s">
        <v>10</v>
      </c>
      <c r="G123" s="92" t="s">
        <v>10</v>
      </c>
      <c r="H123" s="93">
        <v>18</v>
      </c>
      <c r="I123" s="93" t="s">
        <v>10</v>
      </c>
      <c r="J123" s="55">
        <v>18</v>
      </c>
      <c r="K123" s="53">
        <v>1</v>
      </c>
    </row>
    <row r="124" spans="1:11" x14ac:dyDescent="0.25">
      <c r="A124" s="51" t="s">
        <v>344</v>
      </c>
      <c r="B124" s="27" t="s">
        <v>119</v>
      </c>
      <c r="C124" s="27" t="s">
        <v>128</v>
      </c>
      <c r="D124" s="72" t="s">
        <v>11</v>
      </c>
      <c r="E124" s="92" t="s">
        <v>10</v>
      </c>
      <c r="F124" s="92" t="s">
        <v>10</v>
      </c>
      <c r="G124" s="92" t="s">
        <v>10</v>
      </c>
      <c r="H124" s="93">
        <v>17</v>
      </c>
      <c r="I124" s="93" t="s">
        <v>10</v>
      </c>
      <c r="J124" s="55">
        <v>17</v>
      </c>
      <c r="K124" s="53">
        <v>1</v>
      </c>
    </row>
    <row r="125" spans="1:11" x14ac:dyDescent="0.25">
      <c r="A125" s="51" t="s">
        <v>345</v>
      </c>
      <c r="B125" s="27" t="s">
        <v>198</v>
      </c>
      <c r="C125" s="27" t="s">
        <v>188</v>
      </c>
      <c r="D125" s="72" t="s">
        <v>11</v>
      </c>
      <c r="E125" s="92" t="s">
        <v>10</v>
      </c>
      <c r="F125" s="92" t="s">
        <v>10</v>
      </c>
      <c r="G125" s="92" t="s">
        <v>10</v>
      </c>
      <c r="H125" s="93">
        <v>16</v>
      </c>
      <c r="I125" s="93" t="s">
        <v>10</v>
      </c>
      <c r="J125" s="55">
        <v>16</v>
      </c>
      <c r="K125" s="53">
        <v>1</v>
      </c>
    </row>
    <row r="126" spans="1:11" x14ac:dyDescent="0.25">
      <c r="A126" s="51" t="s">
        <v>346</v>
      </c>
      <c r="B126" s="27" t="s">
        <v>559</v>
      </c>
      <c r="C126" s="27" t="s">
        <v>237</v>
      </c>
      <c r="D126" s="72" t="s">
        <v>11</v>
      </c>
      <c r="E126" s="92" t="s">
        <v>10</v>
      </c>
      <c r="F126" s="92" t="s">
        <v>10</v>
      </c>
      <c r="G126" s="92" t="s">
        <v>10</v>
      </c>
      <c r="H126" s="93">
        <v>14</v>
      </c>
      <c r="I126" s="93" t="s">
        <v>10</v>
      </c>
      <c r="J126" s="55">
        <v>14</v>
      </c>
      <c r="K126" s="53">
        <v>1</v>
      </c>
    </row>
    <row r="127" spans="1:11" x14ac:dyDescent="0.25">
      <c r="A127" s="51" t="s">
        <v>347</v>
      </c>
      <c r="B127" s="27" t="s">
        <v>203</v>
      </c>
      <c r="C127" s="27" t="s">
        <v>188</v>
      </c>
      <c r="D127" s="72" t="s">
        <v>11</v>
      </c>
      <c r="E127" s="92" t="s">
        <v>10</v>
      </c>
      <c r="F127" s="92" t="s">
        <v>10</v>
      </c>
      <c r="G127" s="92" t="s">
        <v>10</v>
      </c>
      <c r="H127" s="93">
        <v>10</v>
      </c>
      <c r="I127" s="93" t="s">
        <v>10</v>
      </c>
      <c r="J127" s="55">
        <v>10</v>
      </c>
      <c r="K127" s="53">
        <v>1</v>
      </c>
    </row>
    <row r="128" spans="1:11" x14ac:dyDescent="0.25">
      <c r="A128" s="51" t="s">
        <v>348</v>
      </c>
      <c r="B128" s="27" t="s">
        <v>204</v>
      </c>
      <c r="C128" s="27" t="s">
        <v>188</v>
      </c>
      <c r="D128" s="72" t="s">
        <v>11</v>
      </c>
      <c r="E128" s="92" t="s">
        <v>10</v>
      </c>
      <c r="F128" s="92" t="s">
        <v>10</v>
      </c>
      <c r="G128" s="92" t="s">
        <v>10</v>
      </c>
      <c r="H128" s="93">
        <v>9</v>
      </c>
      <c r="I128" s="93" t="s">
        <v>10</v>
      </c>
      <c r="J128" s="55">
        <v>9</v>
      </c>
      <c r="K128" s="53">
        <v>1</v>
      </c>
    </row>
    <row r="129" spans="1:11" x14ac:dyDescent="0.25">
      <c r="A129" s="51" t="s">
        <v>349</v>
      </c>
      <c r="B129" s="27" t="s">
        <v>98</v>
      </c>
      <c r="C129" s="27" t="s">
        <v>111</v>
      </c>
      <c r="D129" s="72" t="s">
        <v>11</v>
      </c>
      <c r="E129" s="92" t="s">
        <v>10</v>
      </c>
      <c r="F129" s="92" t="s">
        <v>10</v>
      </c>
      <c r="G129" s="92" t="s">
        <v>10</v>
      </c>
      <c r="H129" s="93">
        <v>8</v>
      </c>
      <c r="I129" s="93" t="s">
        <v>10</v>
      </c>
      <c r="J129" s="55">
        <v>8</v>
      </c>
      <c r="K129" s="53">
        <v>1</v>
      </c>
    </row>
    <row r="130" spans="1:11" x14ac:dyDescent="0.25">
      <c r="A130" s="51" t="s">
        <v>350</v>
      </c>
      <c r="B130" s="27" t="s">
        <v>99</v>
      </c>
      <c r="C130" s="27" t="s">
        <v>108</v>
      </c>
      <c r="D130" s="72" t="s">
        <v>11</v>
      </c>
      <c r="E130" s="92" t="s">
        <v>10</v>
      </c>
      <c r="F130" s="92" t="s">
        <v>10</v>
      </c>
      <c r="G130" s="92" t="s">
        <v>10</v>
      </c>
      <c r="H130" s="93">
        <v>6</v>
      </c>
      <c r="I130" s="93" t="s">
        <v>10</v>
      </c>
      <c r="J130" s="55">
        <v>6</v>
      </c>
      <c r="K130" s="53">
        <v>1</v>
      </c>
    </row>
    <row r="131" spans="1:11" x14ac:dyDescent="0.25">
      <c r="A131" s="51" t="s">
        <v>351</v>
      </c>
      <c r="B131" s="27" t="s">
        <v>100</v>
      </c>
      <c r="C131" s="27" t="s">
        <v>108</v>
      </c>
      <c r="D131" s="72" t="s">
        <v>11</v>
      </c>
      <c r="E131" s="92" t="s">
        <v>10</v>
      </c>
      <c r="F131" s="92" t="s">
        <v>10</v>
      </c>
      <c r="G131" s="92" t="s">
        <v>10</v>
      </c>
      <c r="H131" s="93">
        <v>5</v>
      </c>
      <c r="I131" s="93" t="s">
        <v>10</v>
      </c>
      <c r="J131" s="55">
        <v>5</v>
      </c>
      <c r="K131" s="53">
        <v>1</v>
      </c>
    </row>
    <row r="132" spans="1:11" x14ac:dyDescent="0.25">
      <c r="A132" s="51" t="s">
        <v>352</v>
      </c>
      <c r="B132" s="27" t="s">
        <v>209</v>
      </c>
      <c r="C132" s="27" t="s">
        <v>188</v>
      </c>
      <c r="D132" s="72" t="s">
        <v>11</v>
      </c>
      <c r="E132" s="92" t="s">
        <v>10</v>
      </c>
      <c r="F132" s="92" t="s">
        <v>10</v>
      </c>
      <c r="G132" s="92" t="s">
        <v>10</v>
      </c>
      <c r="H132" s="93">
        <v>4</v>
      </c>
      <c r="I132" s="93" t="s">
        <v>10</v>
      </c>
      <c r="J132" s="55">
        <v>4</v>
      </c>
      <c r="K132" s="53">
        <v>1</v>
      </c>
    </row>
    <row r="133" spans="1:11" x14ac:dyDescent="0.25">
      <c r="A133" s="51" t="s">
        <v>353</v>
      </c>
      <c r="B133" s="27" t="s">
        <v>853</v>
      </c>
      <c r="C133" s="27" t="s">
        <v>530</v>
      </c>
      <c r="D133" s="72" t="s">
        <v>11</v>
      </c>
      <c r="E133" s="92" t="s">
        <v>10</v>
      </c>
      <c r="F133" s="92" t="s">
        <v>10</v>
      </c>
      <c r="G133" s="92" t="s">
        <v>10</v>
      </c>
      <c r="H133" s="93">
        <v>4</v>
      </c>
      <c r="I133" s="93" t="s">
        <v>10</v>
      </c>
      <c r="J133" s="55">
        <v>4</v>
      </c>
      <c r="K133" s="53">
        <v>1</v>
      </c>
    </row>
    <row r="134" spans="1:11" x14ac:dyDescent="0.25">
      <c r="A134" s="51" t="s">
        <v>354</v>
      </c>
      <c r="B134" s="27" t="s">
        <v>854</v>
      </c>
      <c r="C134" s="27" t="s">
        <v>288</v>
      </c>
      <c r="D134" s="72" t="s">
        <v>11</v>
      </c>
      <c r="E134" s="92" t="s">
        <v>10</v>
      </c>
      <c r="F134" s="92" t="s">
        <v>10</v>
      </c>
      <c r="G134" s="92" t="s">
        <v>10</v>
      </c>
      <c r="H134" s="93">
        <v>2</v>
      </c>
      <c r="I134" s="93" t="s">
        <v>10</v>
      </c>
      <c r="J134" s="55">
        <v>2</v>
      </c>
      <c r="K134" s="53">
        <v>1</v>
      </c>
    </row>
    <row r="135" spans="1:11" x14ac:dyDescent="0.25">
      <c r="A135" s="51" t="s">
        <v>355</v>
      </c>
      <c r="B135" s="27" t="s">
        <v>211</v>
      </c>
      <c r="C135" s="27" t="s">
        <v>188</v>
      </c>
      <c r="D135" s="72" t="s">
        <v>11</v>
      </c>
      <c r="E135" s="92" t="s">
        <v>10</v>
      </c>
      <c r="F135" s="92" t="s">
        <v>10</v>
      </c>
      <c r="G135" s="92" t="s">
        <v>10</v>
      </c>
      <c r="H135" s="93">
        <v>2</v>
      </c>
      <c r="I135" s="93" t="s">
        <v>10</v>
      </c>
      <c r="J135" s="55">
        <v>2</v>
      </c>
      <c r="K135" s="53">
        <v>1</v>
      </c>
    </row>
    <row r="136" spans="1:11" x14ac:dyDescent="0.25">
      <c r="A136" s="51" t="s">
        <v>356</v>
      </c>
      <c r="B136" s="27" t="s">
        <v>258</v>
      </c>
      <c r="C136" s="27" t="s">
        <v>241</v>
      </c>
      <c r="D136" s="72" t="s">
        <v>11</v>
      </c>
      <c r="E136" s="92">
        <v>-1</v>
      </c>
      <c r="F136" s="92">
        <v>-1</v>
      </c>
      <c r="G136" s="92" t="s">
        <v>10</v>
      </c>
      <c r="H136" s="93" t="s">
        <v>10</v>
      </c>
      <c r="I136" s="93" t="s">
        <v>10</v>
      </c>
      <c r="J136" s="55">
        <v>-2</v>
      </c>
      <c r="K136" s="53">
        <v>2</v>
      </c>
    </row>
    <row r="137" spans="1:11" x14ac:dyDescent="0.25">
      <c r="A137" s="19" t="s">
        <v>10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9" t="s">
        <v>10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9" t="s">
        <v>10</v>
      </c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9" t="s">
        <v>10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9" t="s">
        <v>10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9" t="s">
        <v>10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9" t="s">
        <v>10</v>
      </c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9" t="s">
        <v>10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9" t="s">
        <v>10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9" t="s">
        <v>10</v>
      </c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9" t="s">
        <v>10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9" t="s">
        <v>10</v>
      </c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9" t="s">
        <v>10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9" t="s">
        <v>10</v>
      </c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9" t="s">
        <v>10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9" t="s">
        <v>10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9" t="s">
        <v>10</v>
      </c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9" t="s">
        <v>10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9" t="s">
        <v>10</v>
      </c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9" t="s">
        <v>10</v>
      </c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9" t="s">
        <v>10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9" t="s">
        <v>10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9" t="s">
        <v>10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9" t="s">
        <v>10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9" t="s">
        <v>10</v>
      </c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9" t="s">
        <v>10</v>
      </c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9" t="s">
        <v>10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9" t="s">
        <v>10</v>
      </c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9" t="s">
        <v>10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9" t="s">
        <v>10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9" t="s">
        <v>10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9" t="s">
        <v>10</v>
      </c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9" t="s">
        <v>10</v>
      </c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9" t="s">
        <v>10</v>
      </c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9" t="s">
        <v>10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9" t="s">
        <v>10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9" t="s">
        <v>10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9" t="s">
        <v>10</v>
      </c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9" t="s">
        <v>10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9" t="s">
        <v>10</v>
      </c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9" t="s">
        <v>10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9" t="s">
        <v>10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9" t="s">
        <v>10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9" t="s">
        <v>10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9" t="s">
        <v>10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9" t="s">
        <v>10</v>
      </c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9" t="s">
        <v>10</v>
      </c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9" t="s">
        <v>10</v>
      </c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9" t="s">
        <v>10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9" t="s">
        <v>10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9" t="s">
        <v>10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9" t="s">
        <v>10</v>
      </c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9" t="s">
        <v>10</v>
      </c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9" t="s">
        <v>10</v>
      </c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9" t="s">
        <v>10</v>
      </c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9" t="s">
        <v>10</v>
      </c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9" t="s">
        <v>10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9" t="s">
        <v>10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9" t="s">
        <v>10</v>
      </c>
    </row>
    <row r="196" spans="1:11" x14ac:dyDescent="0.25">
      <c r="A196" s="19" t="s">
        <v>10</v>
      </c>
    </row>
    <row r="197" spans="1:11" x14ac:dyDescent="0.25">
      <c r="A197" s="19" t="s">
        <v>10</v>
      </c>
    </row>
    <row r="198" spans="1:11" x14ac:dyDescent="0.25">
      <c r="A198" s="19" t="s">
        <v>10</v>
      </c>
    </row>
    <row r="199" spans="1:11" x14ac:dyDescent="0.25">
      <c r="A199" s="19" t="s">
        <v>10</v>
      </c>
    </row>
    <row r="200" spans="1:11" x14ac:dyDescent="0.25">
      <c r="A200" s="19" t="s">
        <v>10</v>
      </c>
    </row>
    <row r="201" spans="1:11" x14ac:dyDescent="0.25">
      <c r="A201" s="19" t="s">
        <v>10</v>
      </c>
    </row>
    <row r="202" spans="1:11" x14ac:dyDescent="0.25">
      <c r="A202" s="19" t="s">
        <v>10</v>
      </c>
    </row>
    <row r="203" spans="1:11" x14ac:dyDescent="0.25">
      <c r="A203" s="19" t="s">
        <v>10</v>
      </c>
    </row>
    <row r="204" spans="1:11" x14ac:dyDescent="0.25">
      <c r="A204" s="19" t="s">
        <v>10</v>
      </c>
    </row>
    <row r="205" spans="1:11" x14ac:dyDescent="0.25">
      <c r="A205" s="19" t="s">
        <v>10</v>
      </c>
    </row>
    <row r="206" spans="1:11" x14ac:dyDescent="0.25">
      <c r="A206" s="19" t="s">
        <v>10</v>
      </c>
    </row>
    <row r="207" spans="1:11" x14ac:dyDescent="0.25">
      <c r="A207" s="19" t="s">
        <v>10</v>
      </c>
    </row>
    <row r="208" spans="1:11" x14ac:dyDescent="0.25">
      <c r="A208" s="19" t="s">
        <v>10</v>
      </c>
    </row>
    <row r="209" spans="1:1" x14ac:dyDescent="0.25">
      <c r="A209" s="19" t="s">
        <v>10</v>
      </c>
    </row>
    <row r="210" spans="1:1" x14ac:dyDescent="0.25">
      <c r="A210" s="19" t="s">
        <v>10</v>
      </c>
    </row>
    <row r="211" spans="1:1" x14ac:dyDescent="0.25">
      <c r="A211" s="19" t="s">
        <v>10</v>
      </c>
    </row>
    <row r="212" spans="1:1" x14ac:dyDescent="0.25">
      <c r="A212" s="19" t="s">
        <v>10</v>
      </c>
    </row>
    <row r="213" spans="1:1" x14ac:dyDescent="0.25">
      <c r="A213" s="19" t="s">
        <v>10</v>
      </c>
    </row>
    <row r="214" spans="1:1" x14ac:dyDescent="0.25">
      <c r="A214" s="19" t="s">
        <v>10</v>
      </c>
    </row>
    <row r="215" spans="1:1" x14ac:dyDescent="0.25">
      <c r="A215" s="19" t="s">
        <v>10</v>
      </c>
    </row>
    <row r="216" spans="1:1" x14ac:dyDescent="0.25">
      <c r="A216" s="19" t="s">
        <v>10</v>
      </c>
    </row>
    <row r="217" spans="1:1" x14ac:dyDescent="0.25">
      <c r="A217" s="19" t="s">
        <v>10</v>
      </c>
    </row>
    <row r="218" spans="1:1" x14ac:dyDescent="0.25">
      <c r="A218" s="19" t="s">
        <v>10</v>
      </c>
    </row>
    <row r="219" spans="1:1" x14ac:dyDescent="0.25">
      <c r="A219" s="19" t="s">
        <v>10</v>
      </c>
    </row>
    <row r="220" spans="1:1" x14ac:dyDescent="0.25">
      <c r="A220" s="19" t="s">
        <v>10</v>
      </c>
    </row>
    <row r="221" spans="1:1" x14ac:dyDescent="0.25">
      <c r="A221" s="19" t="s">
        <v>10</v>
      </c>
    </row>
    <row r="222" spans="1:1" x14ac:dyDescent="0.25">
      <c r="A222" s="19" t="s">
        <v>10</v>
      </c>
    </row>
    <row r="223" spans="1:1" x14ac:dyDescent="0.25">
      <c r="A223" s="19" t="s">
        <v>10</v>
      </c>
    </row>
    <row r="224" spans="1:1" x14ac:dyDescent="0.25">
      <c r="A224" s="19" t="s">
        <v>10</v>
      </c>
    </row>
    <row r="225" spans="1:1" x14ac:dyDescent="0.25">
      <c r="A225" s="19" t="s">
        <v>10</v>
      </c>
    </row>
    <row r="226" spans="1:1" x14ac:dyDescent="0.25">
      <c r="A226" s="19" t="s">
        <v>10</v>
      </c>
    </row>
    <row r="227" spans="1:1" x14ac:dyDescent="0.25">
      <c r="A227" s="19" t="s">
        <v>10</v>
      </c>
    </row>
    <row r="228" spans="1:1" x14ac:dyDescent="0.25">
      <c r="A228" s="19" t="s">
        <v>10</v>
      </c>
    </row>
    <row r="229" spans="1:1" x14ac:dyDescent="0.25">
      <c r="A229" s="19" t="s">
        <v>10</v>
      </c>
    </row>
    <row r="230" spans="1:1" x14ac:dyDescent="0.25">
      <c r="A230" s="19" t="s">
        <v>10</v>
      </c>
    </row>
    <row r="231" spans="1:1" x14ac:dyDescent="0.25">
      <c r="A231" s="19" t="s">
        <v>10</v>
      </c>
    </row>
    <row r="232" spans="1:1" x14ac:dyDescent="0.25">
      <c r="A232" s="19" t="s">
        <v>10</v>
      </c>
    </row>
    <row r="233" spans="1:1" x14ac:dyDescent="0.25">
      <c r="A233" s="19" t="s">
        <v>10</v>
      </c>
    </row>
    <row r="234" spans="1:1" x14ac:dyDescent="0.25">
      <c r="A234" s="19" t="s">
        <v>10</v>
      </c>
    </row>
    <row r="235" spans="1:1" x14ac:dyDescent="0.25">
      <c r="A235" s="19" t="s">
        <v>10</v>
      </c>
    </row>
    <row r="236" spans="1:1" x14ac:dyDescent="0.25">
      <c r="A236" s="19" t="s">
        <v>10</v>
      </c>
    </row>
    <row r="237" spans="1:1" x14ac:dyDescent="0.25">
      <c r="A237" s="19" t="s">
        <v>10</v>
      </c>
    </row>
    <row r="238" spans="1:1" x14ac:dyDescent="0.25">
      <c r="A238" s="19" t="s">
        <v>10</v>
      </c>
    </row>
    <row r="239" spans="1:1" x14ac:dyDescent="0.25">
      <c r="A239" s="19" t="s">
        <v>10</v>
      </c>
    </row>
    <row r="240" spans="1:1" x14ac:dyDescent="0.25">
      <c r="A240" s="19" t="s">
        <v>10</v>
      </c>
    </row>
    <row r="241" spans="1:1" x14ac:dyDescent="0.25">
      <c r="A241" s="19" t="s">
        <v>10</v>
      </c>
    </row>
    <row r="242" spans="1:1" x14ac:dyDescent="0.25">
      <c r="A242" s="19" t="s">
        <v>10</v>
      </c>
    </row>
    <row r="243" spans="1:1" x14ac:dyDescent="0.25">
      <c r="A243" s="19" t="s">
        <v>10</v>
      </c>
    </row>
    <row r="244" spans="1:1" x14ac:dyDescent="0.25">
      <c r="A244" s="19" t="s">
        <v>10</v>
      </c>
    </row>
    <row r="245" spans="1:1" x14ac:dyDescent="0.25">
      <c r="A245" s="19" t="s">
        <v>10</v>
      </c>
    </row>
    <row r="246" spans="1:1" x14ac:dyDescent="0.25">
      <c r="A246" s="19" t="s">
        <v>10</v>
      </c>
    </row>
    <row r="247" spans="1:1" x14ac:dyDescent="0.25">
      <c r="A247" s="19" t="s">
        <v>10</v>
      </c>
    </row>
    <row r="248" spans="1:1" x14ac:dyDescent="0.25">
      <c r="A248" s="19" t="s">
        <v>10</v>
      </c>
    </row>
    <row r="249" spans="1:1" x14ac:dyDescent="0.25">
      <c r="A249" s="19" t="s">
        <v>10</v>
      </c>
    </row>
    <row r="250" spans="1:1" x14ac:dyDescent="0.25">
      <c r="A250" s="19" t="s">
        <v>10</v>
      </c>
    </row>
    <row r="251" spans="1:1" x14ac:dyDescent="0.25">
      <c r="A251" s="19" t="s">
        <v>10</v>
      </c>
    </row>
    <row r="252" spans="1:1" x14ac:dyDescent="0.25">
      <c r="A252" s="19" t="s">
        <v>10</v>
      </c>
    </row>
    <row r="253" spans="1:1" x14ac:dyDescent="0.25">
      <c r="A253" s="19" t="s">
        <v>10</v>
      </c>
    </row>
    <row r="254" spans="1:1" x14ac:dyDescent="0.25">
      <c r="A254" s="19" t="s">
        <v>10</v>
      </c>
    </row>
    <row r="255" spans="1:1" x14ac:dyDescent="0.25">
      <c r="A255" s="19" t="s">
        <v>10</v>
      </c>
    </row>
    <row r="256" spans="1:1" x14ac:dyDescent="0.25">
      <c r="A256" s="19" t="s">
        <v>10</v>
      </c>
    </row>
    <row r="257" spans="1:1" x14ac:dyDescent="0.25">
      <c r="A257" s="19" t="s">
        <v>10</v>
      </c>
    </row>
    <row r="258" spans="1:1" x14ac:dyDescent="0.25">
      <c r="A258" s="19" t="s">
        <v>10</v>
      </c>
    </row>
    <row r="259" spans="1:1" x14ac:dyDescent="0.25">
      <c r="A259" s="19" t="s">
        <v>10</v>
      </c>
    </row>
    <row r="260" spans="1:1" x14ac:dyDescent="0.25">
      <c r="A260" s="19" t="s">
        <v>10</v>
      </c>
    </row>
    <row r="261" spans="1:1" x14ac:dyDescent="0.25">
      <c r="A261" s="19" t="s">
        <v>10</v>
      </c>
    </row>
    <row r="262" spans="1:1" x14ac:dyDescent="0.25">
      <c r="A262" s="19" t="s">
        <v>10</v>
      </c>
    </row>
    <row r="263" spans="1:1" x14ac:dyDescent="0.25">
      <c r="A263" s="19" t="s">
        <v>10</v>
      </c>
    </row>
    <row r="264" spans="1:1" x14ac:dyDescent="0.25">
      <c r="A264" s="19" t="s">
        <v>10</v>
      </c>
    </row>
    <row r="265" spans="1:1" x14ac:dyDescent="0.25">
      <c r="A265" s="19" t="s">
        <v>10</v>
      </c>
    </row>
    <row r="266" spans="1:1" x14ac:dyDescent="0.25">
      <c r="A266" s="19" t="s">
        <v>10</v>
      </c>
    </row>
    <row r="267" spans="1:1" x14ac:dyDescent="0.25">
      <c r="A267" s="19" t="s">
        <v>10</v>
      </c>
    </row>
    <row r="268" spans="1:1" x14ac:dyDescent="0.25">
      <c r="A268" s="19" t="s">
        <v>10</v>
      </c>
    </row>
    <row r="269" spans="1:1" x14ac:dyDescent="0.25">
      <c r="A269" s="19" t="s">
        <v>10</v>
      </c>
    </row>
    <row r="270" spans="1:1" x14ac:dyDescent="0.25">
      <c r="A270" s="19" t="s">
        <v>10</v>
      </c>
    </row>
    <row r="271" spans="1:1" x14ac:dyDescent="0.25">
      <c r="A271" s="19" t="s">
        <v>10</v>
      </c>
    </row>
    <row r="272" spans="1:1" x14ac:dyDescent="0.25">
      <c r="A272" s="19" t="s">
        <v>10</v>
      </c>
    </row>
    <row r="273" spans="1:1" x14ac:dyDescent="0.25">
      <c r="A273" s="19" t="s">
        <v>10</v>
      </c>
    </row>
    <row r="274" spans="1:1" x14ac:dyDescent="0.25">
      <c r="A274" s="19" t="s">
        <v>10</v>
      </c>
    </row>
    <row r="275" spans="1:1" x14ac:dyDescent="0.25">
      <c r="A275" s="19" t="s">
        <v>10</v>
      </c>
    </row>
    <row r="276" spans="1:1" x14ac:dyDescent="0.25">
      <c r="A276" s="19" t="s">
        <v>10</v>
      </c>
    </row>
    <row r="277" spans="1:1" x14ac:dyDescent="0.25">
      <c r="A277" s="19" t="s">
        <v>10</v>
      </c>
    </row>
    <row r="278" spans="1:1" x14ac:dyDescent="0.25">
      <c r="A278" s="19" t="s">
        <v>10</v>
      </c>
    </row>
    <row r="279" spans="1:1" x14ac:dyDescent="0.25">
      <c r="A279" s="19" t="s">
        <v>10</v>
      </c>
    </row>
    <row r="280" spans="1:1" x14ac:dyDescent="0.25">
      <c r="A280" s="19" t="s">
        <v>10</v>
      </c>
    </row>
    <row r="281" spans="1:1" x14ac:dyDescent="0.25">
      <c r="A281" s="19" t="s">
        <v>10</v>
      </c>
    </row>
    <row r="282" spans="1:1" x14ac:dyDescent="0.25">
      <c r="A282" s="19" t="s">
        <v>10</v>
      </c>
    </row>
    <row r="283" spans="1:1" x14ac:dyDescent="0.25">
      <c r="A283" s="19" t="s">
        <v>10</v>
      </c>
    </row>
    <row r="284" spans="1:1" x14ac:dyDescent="0.25">
      <c r="A284" s="19" t="s">
        <v>10</v>
      </c>
    </row>
    <row r="285" spans="1:1" x14ac:dyDescent="0.25">
      <c r="A285" s="19" t="s">
        <v>10</v>
      </c>
    </row>
    <row r="286" spans="1:1" x14ac:dyDescent="0.25">
      <c r="A286" s="19" t="s">
        <v>10</v>
      </c>
    </row>
    <row r="287" spans="1:1" x14ac:dyDescent="0.25">
      <c r="A287" s="19" t="s">
        <v>10</v>
      </c>
    </row>
    <row r="288" spans="1:1" x14ac:dyDescent="0.25">
      <c r="A288" s="19" t="s">
        <v>10</v>
      </c>
    </row>
    <row r="289" spans="1:1" x14ac:dyDescent="0.25">
      <c r="A289" s="19" t="s">
        <v>10</v>
      </c>
    </row>
    <row r="290" spans="1:1" x14ac:dyDescent="0.25">
      <c r="A290" s="19" t="s">
        <v>10</v>
      </c>
    </row>
    <row r="291" spans="1:1" x14ac:dyDescent="0.25">
      <c r="A291" s="19" t="s">
        <v>10</v>
      </c>
    </row>
    <row r="292" spans="1:1" x14ac:dyDescent="0.25">
      <c r="A292" s="19" t="s">
        <v>10</v>
      </c>
    </row>
    <row r="293" spans="1:1" x14ac:dyDescent="0.25">
      <c r="A293" s="19" t="s">
        <v>10</v>
      </c>
    </row>
    <row r="294" spans="1:1" x14ac:dyDescent="0.25">
      <c r="A294" s="19" t="s">
        <v>10</v>
      </c>
    </row>
    <row r="295" spans="1:1" x14ac:dyDescent="0.25">
      <c r="A295" s="19" t="s">
        <v>10</v>
      </c>
    </row>
    <row r="296" spans="1:1" x14ac:dyDescent="0.25">
      <c r="A296" s="19" t="s">
        <v>10</v>
      </c>
    </row>
    <row r="297" spans="1:1" x14ac:dyDescent="0.25">
      <c r="A297" s="19" t="s">
        <v>10</v>
      </c>
    </row>
    <row r="298" spans="1:1" x14ac:dyDescent="0.25">
      <c r="A298" s="19" t="s">
        <v>10</v>
      </c>
    </row>
    <row r="299" spans="1:1" x14ac:dyDescent="0.25">
      <c r="A299" s="19" t="s">
        <v>10</v>
      </c>
    </row>
    <row r="300" spans="1:1" x14ac:dyDescent="0.25">
      <c r="A300" s="19" t="s">
        <v>10</v>
      </c>
    </row>
    <row r="301" spans="1:1" x14ac:dyDescent="0.25">
      <c r="A301" s="19" t="s">
        <v>10</v>
      </c>
    </row>
    <row r="302" spans="1:1" x14ac:dyDescent="0.25">
      <c r="A302" s="19" t="s">
        <v>10</v>
      </c>
    </row>
    <row r="303" spans="1:1" x14ac:dyDescent="0.25">
      <c r="A303" s="19" t="s">
        <v>10</v>
      </c>
    </row>
    <row r="304" spans="1:1" x14ac:dyDescent="0.25">
      <c r="A304" s="19" t="s">
        <v>10</v>
      </c>
    </row>
    <row r="305" spans="1:1" x14ac:dyDescent="0.25">
      <c r="A305" s="19" t="s">
        <v>10</v>
      </c>
    </row>
    <row r="306" spans="1:1" x14ac:dyDescent="0.25">
      <c r="A306" s="19" t="s">
        <v>10</v>
      </c>
    </row>
    <row r="307" spans="1:1" x14ac:dyDescent="0.25">
      <c r="A307" s="19" t="s">
        <v>10</v>
      </c>
    </row>
    <row r="308" spans="1:1" x14ac:dyDescent="0.25">
      <c r="A308" s="19" t="s">
        <v>10</v>
      </c>
    </row>
    <row r="309" spans="1:1" x14ac:dyDescent="0.25">
      <c r="A309" s="19" t="s">
        <v>10</v>
      </c>
    </row>
    <row r="310" spans="1:1" x14ac:dyDescent="0.25">
      <c r="A310" s="19" t="s">
        <v>10</v>
      </c>
    </row>
    <row r="311" spans="1:1" x14ac:dyDescent="0.25">
      <c r="A311" s="19" t="s">
        <v>10</v>
      </c>
    </row>
    <row r="312" spans="1:1" x14ac:dyDescent="0.25">
      <c r="A312" s="19" t="s">
        <v>10</v>
      </c>
    </row>
    <row r="313" spans="1:1" x14ac:dyDescent="0.25">
      <c r="A313" s="19" t="s">
        <v>10</v>
      </c>
    </row>
    <row r="314" spans="1:1" x14ac:dyDescent="0.25">
      <c r="A314" s="19" t="s">
        <v>10</v>
      </c>
    </row>
    <row r="315" spans="1:1" x14ac:dyDescent="0.25">
      <c r="A315" s="19" t="s">
        <v>10</v>
      </c>
    </row>
    <row r="316" spans="1:1" x14ac:dyDescent="0.25">
      <c r="A316" s="19" t="s">
        <v>10</v>
      </c>
    </row>
    <row r="317" spans="1:1" x14ac:dyDescent="0.25">
      <c r="A317" s="19" t="s">
        <v>10</v>
      </c>
    </row>
    <row r="318" spans="1:1" x14ac:dyDescent="0.25">
      <c r="A318" s="19" t="s">
        <v>10</v>
      </c>
    </row>
    <row r="319" spans="1:1" x14ac:dyDescent="0.25">
      <c r="A319" s="19" t="s">
        <v>10</v>
      </c>
    </row>
    <row r="320" spans="1:1" x14ac:dyDescent="0.25">
      <c r="A320" s="19" t="s">
        <v>10</v>
      </c>
    </row>
    <row r="321" spans="1:1" x14ac:dyDescent="0.25">
      <c r="A321" s="19" t="s">
        <v>10</v>
      </c>
    </row>
    <row r="322" spans="1:1" x14ac:dyDescent="0.25">
      <c r="A322" s="19" t="s">
        <v>10</v>
      </c>
    </row>
    <row r="323" spans="1:1" x14ac:dyDescent="0.25">
      <c r="A323" s="19" t="s">
        <v>10</v>
      </c>
    </row>
    <row r="324" spans="1:1" x14ac:dyDescent="0.25">
      <c r="A324" s="19" t="s">
        <v>10</v>
      </c>
    </row>
    <row r="325" spans="1:1" x14ac:dyDescent="0.25">
      <c r="A325" s="19" t="s">
        <v>10</v>
      </c>
    </row>
    <row r="326" spans="1:1" x14ac:dyDescent="0.25">
      <c r="A326" s="19" t="s">
        <v>10</v>
      </c>
    </row>
    <row r="327" spans="1:1" x14ac:dyDescent="0.25">
      <c r="A327" s="19" t="s">
        <v>10</v>
      </c>
    </row>
    <row r="328" spans="1:1" x14ac:dyDescent="0.25">
      <c r="A328" s="19" t="s">
        <v>10</v>
      </c>
    </row>
    <row r="329" spans="1:1" x14ac:dyDescent="0.25">
      <c r="A329" s="19" t="s">
        <v>10</v>
      </c>
    </row>
    <row r="330" spans="1:1" x14ac:dyDescent="0.25">
      <c r="A330" s="19" t="s">
        <v>10</v>
      </c>
    </row>
    <row r="331" spans="1:1" x14ac:dyDescent="0.25">
      <c r="A331" s="19" t="s">
        <v>10</v>
      </c>
    </row>
    <row r="332" spans="1:1" x14ac:dyDescent="0.25">
      <c r="A332" s="19" t="s">
        <v>10</v>
      </c>
    </row>
    <row r="333" spans="1:1" x14ac:dyDescent="0.25">
      <c r="A333" s="19" t="s">
        <v>10</v>
      </c>
    </row>
    <row r="334" spans="1:1" x14ac:dyDescent="0.25">
      <c r="A334" s="19" t="s">
        <v>10</v>
      </c>
    </row>
    <row r="335" spans="1:1" x14ac:dyDescent="0.25">
      <c r="A335" s="19" t="s">
        <v>10</v>
      </c>
    </row>
    <row r="336" spans="1:1" x14ac:dyDescent="0.25">
      <c r="A336" s="19" t="s">
        <v>10</v>
      </c>
    </row>
    <row r="337" spans="1:1" x14ac:dyDescent="0.25">
      <c r="A337" s="19" t="s">
        <v>10</v>
      </c>
    </row>
    <row r="338" spans="1:1" x14ac:dyDescent="0.25">
      <c r="A338" s="19" t="s">
        <v>10</v>
      </c>
    </row>
    <row r="339" spans="1:1" x14ac:dyDescent="0.25">
      <c r="A339" s="19" t="s">
        <v>10</v>
      </c>
    </row>
    <row r="340" spans="1:1" x14ac:dyDescent="0.25">
      <c r="A340" s="19" t="s">
        <v>10</v>
      </c>
    </row>
    <row r="341" spans="1:1" x14ac:dyDescent="0.25">
      <c r="A341" s="19" t="s">
        <v>10</v>
      </c>
    </row>
    <row r="342" spans="1:1" x14ac:dyDescent="0.25">
      <c r="A342" s="19" t="s">
        <v>10</v>
      </c>
    </row>
    <row r="343" spans="1:1" x14ac:dyDescent="0.25">
      <c r="A343" s="19" t="s">
        <v>10</v>
      </c>
    </row>
    <row r="344" spans="1:1" x14ac:dyDescent="0.25">
      <c r="A344" s="19" t="s">
        <v>10</v>
      </c>
    </row>
    <row r="345" spans="1:1" x14ac:dyDescent="0.25">
      <c r="A345" s="19" t="s">
        <v>10</v>
      </c>
    </row>
    <row r="346" spans="1:1" x14ac:dyDescent="0.25">
      <c r="A346" s="19" t="s">
        <v>10</v>
      </c>
    </row>
    <row r="347" spans="1:1" x14ac:dyDescent="0.25">
      <c r="A347" s="19" t="s">
        <v>10</v>
      </c>
    </row>
    <row r="348" spans="1:1" x14ac:dyDescent="0.25">
      <c r="A348" s="19" t="s">
        <v>10</v>
      </c>
    </row>
    <row r="349" spans="1:1" x14ac:dyDescent="0.25">
      <c r="A349" s="19" t="s">
        <v>10</v>
      </c>
    </row>
    <row r="350" spans="1:1" x14ac:dyDescent="0.25">
      <c r="A350" s="19" t="s">
        <v>10</v>
      </c>
    </row>
    <row r="351" spans="1:1" x14ac:dyDescent="0.25">
      <c r="A351" s="19" t="s">
        <v>10</v>
      </c>
    </row>
    <row r="352" spans="1:1" x14ac:dyDescent="0.25">
      <c r="A352" s="19" t="s">
        <v>10</v>
      </c>
    </row>
    <row r="353" spans="1:1" x14ac:dyDescent="0.25">
      <c r="A353" s="19" t="s">
        <v>10</v>
      </c>
    </row>
    <row r="354" spans="1:1" x14ac:dyDescent="0.25">
      <c r="A354" s="19" t="s">
        <v>10</v>
      </c>
    </row>
    <row r="355" spans="1:1" x14ac:dyDescent="0.25">
      <c r="A355" s="19" t="s">
        <v>10</v>
      </c>
    </row>
    <row r="356" spans="1:1" x14ac:dyDescent="0.25">
      <c r="A356" s="19" t="s">
        <v>10</v>
      </c>
    </row>
    <row r="357" spans="1:1" x14ac:dyDescent="0.25">
      <c r="A357" s="19" t="s">
        <v>10</v>
      </c>
    </row>
    <row r="358" spans="1:1" x14ac:dyDescent="0.25">
      <c r="A358" s="19" t="s">
        <v>10</v>
      </c>
    </row>
    <row r="359" spans="1:1" x14ac:dyDescent="0.25">
      <c r="A359" s="19" t="s">
        <v>10</v>
      </c>
    </row>
    <row r="360" spans="1:1" x14ac:dyDescent="0.25">
      <c r="A360" s="19" t="s">
        <v>10</v>
      </c>
    </row>
    <row r="361" spans="1:1" x14ac:dyDescent="0.25">
      <c r="A361" s="19" t="s">
        <v>10</v>
      </c>
    </row>
    <row r="362" spans="1:1" x14ac:dyDescent="0.25">
      <c r="A362" s="19" t="s">
        <v>10</v>
      </c>
    </row>
    <row r="363" spans="1:1" x14ac:dyDescent="0.25">
      <c r="A363" s="19" t="s">
        <v>10</v>
      </c>
    </row>
    <row r="364" spans="1:1" x14ac:dyDescent="0.25">
      <c r="A364" s="19" t="s">
        <v>10</v>
      </c>
    </row>
    <row r="365" spans="1:1" x14ac:dyDescent="0.25">
      <c r="A365" s="19" t="s">
        <v>10</v>
      </c>
    </row>
    <row r="366" spans="1:1" x14ac:dyDescent="0.25">
      <c r="A366" s="19" t="s">
        <v>10</v>
      </c>
    </row>
    <row r="367" spans="1:1" x14ac:dyDescent="0.25">
      <c r="A367" s="19" t="s">
        <v>10</v>
      </c>
    </row>
    <row r="368" spans="1:1" x14ac:dyDescent="0.25">
      <c r="A368" s="19" t="s">
        <v>10</v>
      </c>
    </row>
    <row r="369" spans="1:1" x14ac:dyDescent="0.25">
      <c r="A369" s="19" t="s">
        <v>10</v>
      </c>
    </row>
    <row r="370" spans="1:1" x14ac:dyDescent="0.25">
      <c r="A370" s="19" t="s">
        <v>10</v>
      </c>
    </row>
    <row r="371" spans="1:1" x14ac:dyDescent="0.25">
      <c r="A371" s="19" t="s">
        <v>10</v>
      </c>
    </row>
    <row r="372" spans="1:1" x14ac:dyDescent="0.25">
      <c r="A372" s="19" t="s">
        <v>10</v>
      </c>
    </row>
    <row r="373" spans="1:1" x14ac:dyDescent="0.25">
      <c r="A373" s="19" t="s">
        <v>10</v>
      </c>
    </row>
    <row r="374" spans="1:1" x14ac:dyDescent="0.25">
      <c r="A374" s="19" t="s">
        <v>10</v>
      </c>
    </row>
    <row r="375" spans="1:1" x14ac:dyDescent="0.25">
      <c r="A375" s="19" t="s">
        <v>10</v>
      </c>
    </row>
    <row r="376" spans="1:1" x14ac:dyDescent="0.25">
      <c r="A376" s="19" t="s">
        <v>10</v>
      </c>
    </row>
    <row r="377" spans="1:1" x14ac:dyDescent="0.25">
      <c r="A377" s="19" t="s">
        <v>10</v>
      </c>
    </row>
    <row r="378" spans="1:1" x14ac:dyDescent="0.25">
      <c r="A378" s="19" t="s">
        <v>10</v>
      </c>
    </row>
    <row r="379" spans="1:1" x14ac:dyDescent="0.25">
      <c r="A379" s="19" t="s">
        <v>10</v>
      </c>
    </row>
    <row r="380" spans="1:1" x14ac:dyDescent="0.25">
      <c r="A380" s="19" t="s">
        <v>10</v>
      </c>
    </row>
    <row r="381" spans="1:1" x14ac:dyDescent="0.25">
      <c r="A381" s="19" t="s">
        <v>10</v>
      </c>
    </row>
    <row r="382" spans="1:1" x14ac:dyDescent="0.25">
      <c r="A382" s="19" t="s">
        <v>10</v>
      </c>
    </row>
    <row r="383" spans="1:1" x14ac:dyDescent="0.25">
      <c r="A383" s="19" t="s">
        <v>10</v>
      </c>
    </row>
    <row r="384" spans="1:1" x14ac:dyDescent="0.25">
      <c r="A384" s="19" t="s">
        <v>10</v>
      </c>
    </row>
    <row r="385" spans="1:1" x14ac:dyDescent="0.25">
      <c r="A385" s="19" t="s">
        <v>10</v>
      </c>
    </row>
    <row r="386" spans="1:1" x14ac:dyDescent="0.25">
      <c r="A386" s="19" t="s">
        <v>10</v>
      </c>
    </row>
    <row r="387" spans="1:1" x14ac:dyDescent="0.25">
      <c r="A387" s="19" t="s">
        <v>10</v>
      </c>
    </row>
    <row r="388" spans="1:1" x14ac:dyDescent="0.25">
      <c r="A388" s="19" t="s">
        <v>10</v>
      </c>
    </row>
    <row r="389" spans="1:1" x14ac:dyDescent="0.25">
      <c r="A389" s="19" t="s">
        <v>10</v>
      </c>
    </row>
    <row r="390" spans="1:1" x14ac:dyDescent="0.25">
      <c r="A390" s="19" t="s">
        <v>10</v>
      </c>
    </row>
    <row r="391" spans="1:1" x14ac:dyDescent="0.25">
      <c r="A391" s="19" t="s">
        <v>10</v>
      </c>
    </row>
    <row r="392" spans="1:1" x14ac:dyDescent="0.25">
      <c r="A392" s="19" t="s">
        <v>10</v>
      </c>
    </row>
    <row r="393" spans="1:1" x14ac:dyDescent="0.25">
      <c r="A393" s="19" t="s">
        <v>10</v>
      </c>
    </row>
    <row r="394" spans="1:1" x14ac:dyDescent="0.25">
      <c r="A394" s="19" t="s">
        <v>10</v>
      </c>
    </row>
    <row r="395" spans="1:1" x14ac:dyDescent="0.25">
      <c r="A395" s="19" t="s">
        <v>10</v>
      </c>
    </row>
    <row r="396" spans="1:1" x14ac:dyDescent="0.25">
      <c r="A396" s="19" t="s">
        <v>10</v>
      </c>
    </row>
    <row r="397" spans="1:1" x14ac:dyDescent="0.25">
      <c r="A397" s="19" t="s">
        <v>10</v>
      </c>
    </row>
    <row r="398" spans="1:1" x14ac:dyDescent="0.25">
      <c r="A398" s="19" t="s">
        <v>10</v>
      </c>
    </row>
    <row r="399" spans="1:1" x14ac:dyDescent="0.25">
      <c r="A399" s="19" t="s">
        <v>10</v>
      </c>
    </row>
    <row r="400" spans="1:1" x14ac:dyDescent="0.25">
      <c r="A400" s="19" t="s">
        <v>10</v>
      </c>
    </row>
    <row r="401" spans="1:1" x14ac:dyDescent="0.25">
      <c r="A401" s="19" t="s">
        <v>10</v>
      </c>
    </row>
    <row r="402" spans="1:1" x14ac:dyDescent="0.25">
      <c r="A402" s="19" t="s">
        <v>10</v>
      </c>
    </row>
    <row r="403" spans="1:1" x14ac:dyDescent="0.25">
      <c r="A403" s="19" t="s">
        <v>10</v>
      </c>
    </row>
    <row r="404" spans="1:1" x14ac:dyDescent="0.25">
      <c r="A404" s="19" t="s">
        <v>10</v>
      </c>
    </row>
    <row r="405" spans="1:1" x14ac:dyDescent="0.25">
      <c r="A405" s="19" t="s">
        <v>10</v>
      </c>
    </row>
    <row r="406" spans="1:1" x14ac:dyDescent="0.25">
      <c r="A406" s="19" t="s">
        <v>10</v>
      </c>
    </row>
    <row r="407" spans="1:1" x14ac:dyDescent="0.25">
      <c r="A407" s="19" t="s">
        <v>10</v>
      </c>
    </row>
    <row r="408" spans="1:1" x14ac:dyDescent="0.25">
      <c r="A408" s="19" t="s">
        <v>10</v>
      </c>
    </row>
    <row r="409" spans="1:1" x14ac:dyDescent="0.25">
      <c r="A409" s="19" t="s">
        <v>10</v>
      </c>
    </row>
    <row r="410" spans="1:1" x14ac:dyDescent="0.25">
      <c r="A410" s="19" t="s">
        <v>10</v>
      </c>
    </row>
    <row r="411" spans="1:1" x14ac:dyDescent="0.25">
      <c r="A411" s="19" t="s">
        <v>10</v>
      </c>
    </row>
    <row r="412" spans="1:1" x14ac:dyDescent="0.25">
      <c r="A412" s="19" t="s">
        <v>10</v>
      </c>
    </row>
    <row r="413" spans="1:1" x14ac:dyDescent="0.25">
      <c r="A413" s="19" t="s">
        <v>10</v>
      </c>
    </row>
    <row r="414" spans="1:1" x14ac:dyDescent="0.25">
      <c r="A414" s="19" t="s">
        <v>10</v>
      </c>
    </row>
    <row r="415" spans="1:1" x14ac:dyDescent="0.25">
      <c r="A415" s="19" t="s">
        <v>10</v>
      </c>
    </row>
    <row r="416" spans="1:1" x14ac:dyDescent="0.25">
      <c r="A416" s="19" t="s">
        <v>10</v>
      </c>
    </row>
    <row r="417" spans="1:1" x14ac:dyDescent="0.25">
      <c r="A417" s="19" t="s">
        <v>10</v>
      </c>
    </row>
    <row r="418" spans="1:1" x14ac:dyDescent="0.25">
      <c r="A418" s="19" t="s">
        <v>10</v>
      </c>
    </row>
    <row r="419" spans="1:1" x14ac:dyDescent="0.25">
      <c r="A419" s="19" t="s">
        <v>10</v>
      </c>
    </row>
    <row r="420" spans="1:1" x14ac:dyDescent="0.25">
      <c r="A420" s="19" t="s">
        <v>10</v>
      </c>
    </row>
    <row r="421" spans="1:1" x14ac:dyDescent="0.25">
      <c r="A421" s="19" t="s">
        <v>10</v>
      </c>
    </row>
    <row r="422" spans="1:1" x14ac:dyDescent="0.25">
      <c r="A422" s="19" t="s">
        <v>10</v>
      </c>
    </row>
    <row r="423" spans="1:1" x14ac:dyDescent="0.25">
      <c r="A423" s="19" t="s">
        <v>10</v>
      </c>
    </row>
    <row r="424" spans="1:1" x14ac:dyDescent="0.25">
      <c r="A424" s="19" t="s">
        <v>10</v>
      </c>
    </row>
    <row r="425" spans="1:1" x14ac:dyDescent="0.25">
      <c r="A425" s="19" t="s">
        <v>10</v>
      </c>
    </row>
    <row r="426" spans="1:1" x14ac:dyDescent="0.25">
      <c r="A426" s="19" t="s">
        <v>10</v>
      </c>
    </row>
    <row r="427" spans="1:1" x14ac:dyDescent="0.25">
      <c r="A427" s="19" t="s">
        <v>10</v>
      </c>
    </row>
    <row r="428" spans="1:1" x14ac:dyDescent="0.25">
      <c r="A428" s="19" t="s">
        <v>10</v>
      </c>
    </row>
    <row r="429" spans="1:1" x14ac:dyDescent="0.25">
      <c r="A429" s="19" t="s">
        <v>10</v>
      </c>
    </row>
    <row r="430" spans="1:1" x14ac:dyDescent="0.25">
      <c r="A430" s="19" t="s">
        <v>10</v>
      </c>
    </row>
    <row r="431" spans="1:1" x14ac:dyDescent="0.25">
      <c r="A431" s="19" t="s">
        <v>10</v>
      </c>
    </row>
    <row r="432" spans="1:1" x14ac:dyDescent="0.25">
      <c r="A432" s="19" t="s">
        <v>10</v>
      </c>
    </row>
    <row r="433" spans="1:1" x14ac:dyDescent="0.25">
      <c r="A433" s="19" t="s">
        <v>10</v>
      </c>
    </row>
    <row r="434" spans="1:1" x14ac:dyDescent="0.25">
      <c r="A434" s="19" t="s">
        <v>10</v>
      </c>
    </row>
    <row r="435" spans="1:1" x14ac:dyDescent="0.25">
      <c r="A435" s="19" t="s">
        <v>10</v>
      </c>
    </row>
    <row r="436" spans="1:1" x14ac:dyDescent="0.25">
      <c r="A436" s="19" t="s">
        <v>10</v>
      </c>
    </row>
    <row r="437" spans="1:1" x14ac:dyDescent="0.25">
      <c r="A437" s="19" t="s">
        <v>10</v>
      </c>
    </row>
    <row r="438" spans="1:1" x14ac:dyDescent="0.25">
      <c r="A438" s="19" t="s">
        <v>10</v>
      </c>
    </row>
    <row r="439" spans="1:1" x14ac:dyDescent="0.25">
      <c r="A439" s="19" t="s">
        <v>10</v>
      </c>
    </row>
    <row r="440" spans="1:1" x14ac:dyDescent="0.25">
      <c r="A440" s="19" t="s">
        <v>10</v>
      </c>
    </row>
    <row r="441" spans="1:1" x14ac:dyDescent="0.25">
      <c r="A441" s="19" t="s">
        <v>10</v>
      </c>
    </row>
    <row r="442" spans="1:1" x14ac:dyDescent="0.25">
      <c r="A442" s="19" t="s">
        <v>10</v>
      </c>
    </row>
    <row r="443" spans="1:1" x14ac:dyDescent="0.25">
      <c r="A443" s="19" t="s">
        <v>10</v>
      </c>
    </row>
    <row r="444" spans="1:1" x14ac:dyDescent="0.25">
      <c r="A444" s="19" t="s">
        <v>10</v>
      </c>
    </row>
    <row r="445" spans="1:1" x14ac:dyDescent="0.25">
      <c r="A445" s="19" t="s">
        <v>10</v>
      </c>
    </row>
    <row r="446" spans="1:1" x14ac:dyDescent="0.25">
      <c r="A446" s="19" t="s">
        <v>10</v>
      </c>
    </row>
    <row r="447" spans="1:1" x14ac:dyDescent="0.25">
      <c r="A447" s="19" t="s">
        <v>10</v>
      </c>
    </row>
    <row r="448" spans="1:1" x14ac:dyDescent="0.25">
      <c r="A448" s="19" t="s">
        <v>10</v>
      </c>
    </row>
    <row r="449" spans="1:1" x14ac:dyDescent="0.25">
      <c r="A449" s="19" t="s">
        <v>10</v>
      </c>
    </row>
    <row r="450" spans="1:1" x14ac:dyDescent="0.25">
      <c r="A450" s="19" t="s">
        <v>10</v>
      </c>
    </row>
    <row r="451" spans="1:1" x14ac:dyDescent="0.25">
      <c r="A451" s="19" t="s">
        <v>10</v>
      </c>
    </row>
    <row r="452" spans="1:1" x14ac:dyDescent="0.25">
      <c r="A452" s="19" t="s">
        <v>10</v>
      </c>
    </row>
    <row r="453" spans="1:1" x14ac:dyDescent="0.25">
      <c r="A453" s="19" t="s">
        <v>10</v>
      </c>
    </row>
    <row r="454" spans="1:1" x14ac:dyDescent="0.25">
      <c r="A454" s="19" t="s">
        <v>10</v>
      </c>
    </row>
    <row r="455" spans="1:1" x14ac:dyDescent="0.25">
      <c r="A455" s="19" t="s">
        <v>10</v>
      </c>
    </row>
    <row r="456" spans="1:1" x14ac:dyDescent="0.25">
      <c r="A456" s="19" t="s">
        <v>10</v>
      </c>
    </row>
    <row r="457" spans="1:1" x14ac:dyDescent="0.25">
      <c r="A457" s="19" t="s">
        <v>10</v>
      </c>
    </row>
    <row r="458" spans="1:1" x14ac:dyDescent="0.25">
      <c r="A458" s="19" t="s">
        <v>10</v>
      </c>
    </row>
    <row r="459" spans="1:1" x14ac:dyDescent="0.25">
      <c r="A459" s="19" t="s">
        <v>10</v>
      </c>
    </row>
    <row r="460" spans="1:1" x14ac:dyDescent="0.25">
      <c r="A460" s="19" t="s">
        <v>10</v>
      </c>
    </row>
    <row r="461" spans="1:1" x14ac:dyDescent="0.25">
      <c r="A461" s="19" t="s">
        <v>10</v>
      </c>
    </row>
    <row r="462" spans="1:1" x14ac:dyDescent="0.25">
      <c r="A462" s="19" t="s">
        <v>10</v>
      </c>
    </row>
    <row r="463" spans="1:1" x14ac:dyDescent="0.25">
      <c r="A463" s="19" t="s">
        <v>10</v>
      </c>
    </row>
    <row r="464" spans="1:1" x14ac:dyDescent="0.25">
      <c r="A464" s="19" t="s">
        <v>10</v>
      </c>
    </row>
    <row r="465" spans="1:1" x14ac:dyDescent="0.25">
      <c r="A465" s="19" t="s">
        <v>10</v>
      </c>
    </row>
    <row r="466" spans="1:1" x14ac:dyDescent="0.25">
      <c r="A466" s="19" t="s">
        <v>10</v>
      </c>
    </row>
    <row r="467" spans="1:1" x14ac:dyDescent="0.25">
      <c r="A467" s="19" t="s">
        <v>10</v>
      </c>
    </row>
    <row r="468" spans="1:1" x14ac:dyDescent="0.25">
      <c r="A468" s="19" t="s">
        <v>10</v>
      </c>
    </row>
    <row r="469" spans="1:1" x14ac:dyDescent="0.25">
      <c r="A469" s="19" t="s">
        <v>10</v>
      </c>
    </row>
    <row r="470" spans="1:1" x14ac:dyDescent="0.25">
      <c r="A470" s="19" t="s">
        <v>10</v>
      </c>
    </row>
    <row r="471" spans="1:1" x14ac:dyDescent="0.25">
      <c r="A471" s="19" t="s">
        <v>10</v>
      </c>
    </row>
    <row r="472" spans="1:1" x14ac:dyDescent="0.25">
      <c r="A472" s="19" t="s">
        <v>10</v>
      </c>
    </row>
    <row r="473" spans="1:1" x14ac:dyDescent="0.25">
      <c r="A473" s="19" t="s">
        <v>10</v>
      </c>
    </row>
    <row r="474" spans="1:1" x14ac:dyDescent="0.25">
      <c r="A474" s="19" t="s">
        <v>10</v>
      </c>
    </row>
    <row r="475" spans="1:1" x14ac:dyDescent="0.25">
      <c r="A475" s="19" t="s">
        <v>10</v>
      </c>
    </row>
    <row r="476" spans="1:1" x14ac:dyDescent="0.25">
      <c r="A476" s="19" t="s">
        <v>10</v>
      </c>
    </row>
    <row r="477" spans="1:1" x14ac:dyDescent="0.25">
      <c r="A477" s="19" t="s">
        <v>10</v>
      </c>
    </row>
    <row r="478" spans="1:1" x14ac:dyDescent="0.25">
      <c r="A478" s="19" t="s">
        <v>10</v>
      </c>
    </row>
    <row r="479" spans="1:1" x14ac:dyDescent="0.25">
      <c r="A479" s="19" t="s">
        <v>10</v>
      </c>
    </row>
    <row r="480" spans="1:1" x14ac:dyDescent="0.25">
      <c r="A480" s="19" t="s">
        <v>10</v>
      </c>
    </row>
    <row r="481" spans="1:1" x14ac:dyDescent="0.25">
      <c r="A481" s="19" t="s">
        <v>10</v>
      </c>
    </row>
    <row r="482" spans="1:1" x14ac:dyDescent="0.25">
      <c r="A482" s="19" t="s">
        <v>10</v>
      </c>
    </row>
    <row r="483" spans="1:1" x14ac:dyDescent="0.25">
      <c r="A483" s="19" t="s">
        <v>10</v>
      </c>
    </row>
    <row r="484" spans="1:1" x14ac:dyDescent="0.25">
      <c r="A484" s="19" t="s">
        <v>10</v>
      </c>
    </row>
    <row r="485" spans="1:1" x14ac:dyDescent="0.25">
      <c r="A485" s="19" t="s">
        <v>10</v>
      </c>
    </row>
    <row r="486" spans="1:1" x14ac:dyDescent="0.25">
      <c r="A486" s="19" t="s">
        <v>10</v>
      </c>
    </row>
    <row r="487" spans="1:1" x14ac:dyDescent="0.25">
      <c r="A487" s="19" t="s">
        <v>10</v>
      </c>
    </row>
    <row r="488" spans="1:1" x14ac:dyDescent="0.25">
      <c r="A488" s="19" t="s">
        <v>10</v>
      </c>
    </row>
    <row r="489" spans="1:1" x14ac:dyDescent="0.25">
      <c r="A489" s="19" t="s">
        <v>10</v>
      </c>
    </row>
    <row r="490" spans="1:1" x14ac:dyDescent="0.25">
      <c r="A490" s="19" t="s">
        <v>10</v>
      </c>
    </row>
    <row r="491" spans="1:1" x14ac:dyDescent="0.25">
      <c r="A491" s="19" t="s">
        <v>10</v>
      </c>
    </row>
    <row r="492" spans="1:1" x14ac:dyDescent="0.25">
      <c r="A492" s="19" t="s">
        <v>10</v>
      </c>
    </row>
    <row r="493" spans="1:1" x14ac:dyDescent="0.25">
      <c r="A493" s="19" t="s">
        <v>10</v>
      </c>
    </row>
    <row r="494" spans="1:1" x14ac:dyDescent="0.25">
      <c r="A494" s="19" t="s">
        <v>10</v>
      </c>
    </row>
    <row r="495" spans="1:1" x14ac:dyDescent="0.25">
      <c r="A495" s="19" t="s">
        <v>10</v>
      </c>
    </row>
    <row r="496" spans="1:1" x14ac:dyDescent="0.25">
      <c r="A496" s="19" t="s">
        <v>10</v>
      </c>
    </row>
    <row r="497" spans="1:1" x14ac:dyDescent="0.25">
      <c r="A497" s="19" t="s">
        <v>10</v>
      </c>
    </row>
    <row r="498" spans="1:1" x14ac:dyDescent="0.25">
      <c r="A498" s="19" t="s">
        <v>10</v>
      </c>
    </row>
    <row r="499" spans="1:1" x14ac:dyDescent="0.25">
      <c r="A499" s="19" t="s">
        <v>10</v>
      </c>
    </row>
    <row r="500" spans="1:1" x14ac:dyDescent="0.25">
      <c r="A500" s="19" t="s">
        <v>10</v>
      </c>
    </row>
    <row r="501" spans="1:1" x14ac:dyDescent="0.25">
      <c r="A501" s="19" t="s">
        <v>10</v>
      </c>
    </row>
    <row r="502" spans="1:1" x14ac:dyDescent="0.25">
      <c r="A502" s="19" t="s">
        <v>10</v>
      </c>
    </row>
    <row r="503" spans="1:1" x14ac:dyDescent="0.25">
      <c r="A503" s="19" t="s">
        <v>10</v>
      </c>
    </row>
    <row r="504" spans="1:1" x14ac:dyDescent="0.25">
      <c r="A504" s="19" t="s">
        <v>10</v>
      </c>
    </row>
    <row r="505" spans="1:1" x14ac:dyDescent="0.25">
      <c r="A505" s="19" t="s">
        <v>10</v>
      </c>
    </row>
    <row r="506" spans="1:1" x14ac:dyDescent="0.25">
      <c r="A506" s="19" t="s">
        <v>10</v>
      </c>
    </row>
    <row r="507" spans="1:1" x14ac:dyDescent="0.25">
      <c r="A507" s="19" t="s">
        <v>10</v>
      </c>
    </row>
    <row r="508" spans="1:1" x14ac:dyDescent="0.25">
      <c r="A508" s="19" t="s">
        <v>10</v>
      </c>
    </row>
    <row r="509" spans="1:1" x14ac:dyDescent="0.25">
      <c r="A509" s="19" t="s">
        <v>10</v>
      </c>
    </row>
    <row r="510" spans="1:1" x14ac:dyDescent="0.25">
      <c r="A510" s="19" t="s">
        <v>10</v>
      </c>
    </row>
    <row r="511" spans="1:1" x14ac:dyDescent="0.25">
      <c r="A511" s="19" t="s">
        <v>10</v>
      </c>
    </row>
    <row r="512" spans="1:1" x14ac:dyDescent="0.25">
      <c r="A512" s="19" t="s">
        <v>10</v>
      </c>
    </row>
    <row r="513" spans="1:1" x14ac:dyDescent="0.25">
      <c r="A513" s="19" t="s">
        <v>10</v>
      </c>
    </row>
    <row r="514" spans="1:1" x14ac:dyDescent="0.25">
      <c r="A514" s="19" t="s">
        <v>10</v>
      </c>
    </row>
    <row r="515" spans="1:1" x14ac:dyDescent="0.25">
      <c r="A515" s="19" t="s">
        <v>10</v>
      </c>
    </row>
    <row r="516" spans="1:1" x14ac:dyDescent="0.25">
      <c r="A516" s="19" t="s">
        <v>10</v>
      </c>
    </row>
    <row r="517" spans="1:1" x14ac:dyDescent="0.25">
      <c r="A517" s="19" t="s">
        <v>10</v>
      </c>
    </row>
    <row r="518" spans="1:1" x14ac:dyDescent="0.25">
      <c r="A518" s="19" t="s">
        <v>10</v>
      </c>
    </row>
  </sheetData>
  <sortState xmlns:xlrd2="http://schemas.microsoft.com/office/spreadsheetml/2017/richdata2" ref="B6:K116">
    <sortCondition ref="D6:D116"/>
    <sortCondition descending="1" ref="J6:J116"/>
    <sortCondition ref="B6:B116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7" customWidth="1"/>
    <col min="3" max="3" width="24.21875" style="27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7" t="s">
        <v>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5"/>
      <c r="O1" s="15"/>
      <c r="P1" s="16"/>
    </row>
    <row r="2" spans="1:16" ht="12.75" customHeight="1" x14ac:dyDescent="0.25">
      <c r="B2" s="19"/>
      <c r="C2" s="30" t="s">
        <v>107</v>
      </c>
      <c r="E2" s="14"/>
      <c r="F2" s="14"/>
      <c r="G2" s="14"/>
      <c r="H2" s="14"/>
      <c r="I2" s="14"/>
      <c r="J2" s="14"/>
    </row>
    <row r="3" spans="1:16" s="59" customFormat="1" ht="12" customHeigh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6" s="59" customFormat="1" ht="12" customHeigh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6" ht="6" customHeight="1" x14ac:dyDescent="0.25">
      <c r="A5" s="56"/>
      <c r="B5" s="56"/>
      <c r="C5" s="56"/>
      <c r="D5" s="56"/>
      <c r="E5" s="57"/>
      <c r="F5" s="57"/>
      <c r="G5" s="57"/>
      <c r="H5" s="57"/>
      <c r="I5" s="57"/>
      <c r="J5" s="56"/>
      <c r="K5" s="58"/>
    </row>
    <row r="6" spans="1:16" ht="12.75" customHeight="1" x14ac:dyDescent="0.25">
      <c r="A6" s="138" t="s">
        <v>0</v>
      </c>
      <c r="B6" s="139" t="s">
        <v>234</v>
      </c>
      <c r="C6" s="139" t="s">
        <v>188</v>
      </c>
      <c r="D6" s="42" t="s">
        <v>27</v>
      </c>
      <c r="E6" s="90">
        <v>247</v>
      </c>
      <c r="F6" s="90">
        <v>217</v>
      </c>
      <c r="G6" s="90">
        <v>156</v>
      </c>
      <c r="H6" s="91">
        <v>133</v>
      </c>
      <c r="I6" s="91">
        <v>48</v>
      </c>
      <c r="J6" s="42">
        <v>801</v>
      </c>
      <c r="K6" s="53">
        <v>5</v>
      </c>
    </row>
    <row r="7" spans="1:16" x14ac:dyDescent="0.25">
      <c r="A7" s="138" t="s">
        <v>1</v>
      </c>
      <c r="B7" s="139" t="s">
        <v>247</v>
      </c>
      <c r="C7" s="139" t="s">
        <v>233</v>
      </c>
      <c r="D7" s="42" t="s">
        <v>27</v>
      </c>
      <c r="E7" s="90">
        <v>200</v>
      </c>
      <c r="F7" s="90">
        <v>181</v>
      </c>
      <c r="G7" s="90">
        <v>119</v>
      </c>
      <c r="H7" s="91">
        <v>115</v>
      </c>
      <c r="I7" s="91">
        <v>67</v>
      </c>
      <c r="J7" s="42">
        <v>682</v>
      </c>
      <c r="K7" s="53">
        <v>5</v>
      </c>
    </row>
    <row r="8" spans="1:16" x14ac:dyDescent="0.25">
      <c r="A8" s="138" t="s">
        <v>4</v>
      </c>
      <c r="B8" s="139" t="s">
        <v>255</v>
      </c>
      <c r="C8" s="139" t="s">
        <v>233</v>
      </c>
      <c r="D8" s="42" t="s">
        <v>27</v>
      </c>
      <c r="E8" s="90">
        <v>178</v>
      </c>
      <c r="F8" s="90">
        <v>159</v>
      </c>
      <c r="G8" s="90">
        <v>146</v>
      </c>
      <c r="H8" s="91">
        <v>69</v>
      </c>
      <c r="I8" s="91">
        <v>68</v>
      </c>
      <c r="J8" s="42">
        <v>620</v>
      </c>
      <c r="K8" s="53">
        <v>5</v>
      </c>
    </row>
    <row r="9" spans="1:16" x14ac:dyDescent="0.25">
      <c r="A9" s="138" t="s">
        <v>5</v>
      </c>
      <c r="B9" s="139" t="s">
        <v>266</v>
      </c>
      <c r="C9" s="139" t="s">
        <v>233</v>
      </c>
      <c r="D9" s="42" t="s">
        <v>27</v>
      </c>
      <c r="E9" s="90">
        <v>189</v>
      </c>
      <c r="F9" s="90">
        <v>120</v>
      </c>
      <c r="G9" s="90">
        <v>105</v>
      </c>
      <c r="H9" s="91">
        <v>83</v>
      </c>
      <c r="I9" s="91">
        <v>56</v>
      </c>
      <c r="J9" s="42">
        <v>553</v>
      </c>
      <c r="K9" s="53">
        <v>5</v>
      </c>
    </row>
    <row r="10" spans="1:16" x14ac:dyDescent="0.25">
      <c r="A10" s="138" t="s">
        <v>6</v>
      </c>
      <c r="B10" s="139" t="s">
        <v>269</v>
      </c>
      <c r="C10" s="139" t="s">
        <v>241</v>
      </c>
      <c r="D10" s="42" t="s">
        <v>27</v>
      </c>
      <c r="E10" s="90">
        <v>158</v>
      </c>
      <c r="F10" s="90">
        <v>114</v>
      </c>
      <c r="G10" s="90" t="s">
        <v>10</v>
      </c>
      <c r="H10" s="91" t="s">
        <v>10</v>
      </c>
      <c r="I10" s="91" t="s">
        <v>10</v>
      </c>
      <c r="J10" s="42">
        <v>272</v>
      </c>
      <c r="K10" s="53">
        <v>2</v>
      </c>
    </row>
    <row r="11" spans="1:16" x14ac:dyDescent="0.25">
      <c r="A11" s="138" t="s">
        <v>7</v>
      </c>
      <c r="B11" s="139" t="s">
        <v>423</v>
      </c>
      <c r="C11" s="139" t="s">
        <v>294</v>
      </c>
      <c r="D11" s="42" t="s">
        <v>27</v>
      </c>
      <c r="E11" s="90">
        <v>131</v>
      </c>
      <c r="F11" s="90" t="s">
        <v>10</v>
      </c>
      <c r="G11" s="90" t="s">
        <v>10</v>
      </c>
      <c r="H11" s="91">
        <v>70</v>
      </c>
      <c r="I11" s="91">
        <v>68</v>
      </c>
      <c r="J11" s="42">
        <v>269</v>
      </c>
      <c r="K11" s="53">
        <v>3</v>
      </c>
    </row>
    <row r="12" spans="1:16" x14ac:dyDescent="0.25">
      <c r="A12" s="138" t="s">
        <v>8</v>
      </c>
      <c r="B12" s="139" t="s">
        <v>429</v>
      </c>
      <c r="C12" s="139" t="s">
        <v>237</v>
      </c>
      <c r="D12" s="42" t="s">
        <v>27</v>
      </c>
      <c r="E12" s="90">
        <v>162</v>
      </c>
      <c r="F12" s="90" t="s">
        <v>10</v>
      </c>
      <c r="G12" s="90" t="s">
        <v>10</v>
      </c>
      <c r="H12" s="91">
        <v>49</v>
      </c>
      <c r="I12" s="91">
        <v>26</v>
      </c>
      <c r="J12" s="42">
        <v>237</v>
      </c>
      <c r="K12" s="53">
        <v>3</v>
      </c>
    </row>
    <row r="13" spans="1:16" ht="13.8" thickBot="1" x14ac:dyDescent="0.3">
      <c r="A13" s="140" t="s">
        <v>9</v>
      </c>
      <c r="B13" s="141" t="s">
        <v>277</v>
      </c>
      <c r="C13" s="141" t="s">
        <v>286</v>
      </c>
      <c r="D13" s="68" t="s">
        <v>27</v>
      </c>
      <c r="E13" s="96">
        <v>87</v>
      </c>
      <c r="F13" s="96">
        <v>72</v>
      </c>
      <c r="G13" s="96" t="s">
        <v>10</v>
      </c>
      <c r="H13" s="97">
        <v>32</v>
      </c>
      <c r="I13" s="97">
        <v>28</v>
      </c>
      <c r="J13" s="68">
        <v>219</v>
      </c>
      <c r="K13" s="69">
        <v>4</v>
      </c>
    </row>
    <row r="14" spans="1:16" x14ac:dyDescent="0.25">
      <c r="A14" s="29" t="s">
        <v>15</v>
      </c>
      <c r="B14" s="27" t="s">
        <v>637</v>
      </c>
      <c r="C14" s="27" t="s">
        <v>109</v>
      </c>
      <c r="D14" s="42" t="s">
        <v>27</v>
      </c>
      <c r="E14" s="90">
        <v>101</v>
      </c>
      <c r="F14" s="90" t="s">
        <v>10</v>
      </c>
      <c r="G14" s="90" t="s">
        <v>10</v>
      </c>
      <c r="H14" s="91">
        <v>33</v>
      </c>
      <c r="I14" s="91" t="s">
        <v>10</v>
      </c>
      <c r="J14" s="42">
        <v>134</v>
      </c>
      <c r="K14" s="53">
        <v>2</v>
      </c>
    </row>
    <row r="15" spans="1:16" x14ac:dyDescent="0.25">
      <c r="A15" s="29" t="s">
        <v>16</v>
      </c>
      <c r="B15" s="27" t="s">
        <v>817</v>
      </c>
      <c r="C15" s="27" t="s">
        <v>812</v>
      </c>
      <c r="D15" s="42" t="s">
        <v>27</v>
      </c>
      <c r="E15" s="90">
        <v>83</v>
      </c>
      <c r="F15" s="90" t="s">
        <v>10</v>
      </c>
      <c r="G15" s="90" t="s">
        <v>10</v>
      </c>
      <c r="H15" s="91">
        <v>2</v>
      </c>
      <c r="I15" s="91" t="s">
        <v>10</v>
      </c>
      <c r="J15" s="42">
        <v>85</v>
      </c>
      <c r="K15" s="53">
        <v>2</v>
      </c>
    </row>
    <row r="16" spans="1:16" x14ac:dyDescent="0.25">
      <c r="A16" s="29" t="s">
        <v>17</v>
      </c>
      <c r="B16" s="27" t="s">
        <v>281</v>
      </c>
      <c r="C16" s="27" t="s">
        <v>128</v>
      </c>
      <c r="D16" s="42" t="s">
        <v>27</v>
      </c>
      <c r="E16" s="90">
        <v>58</v>
      </c>
      <c r="F16" s="90" t="s">
        <v>10</v>
      </c>
      <c r="G16" s="90" t="s">
        <v>10</v>
      </c>
      <c r="H16" s="91">
        <v>13</v>
      </c>
      <c r="I16" s="91" t="s">
        <v>10</v>
      </c>
      <c r="J16" s="42">
        <v>71</v>
      </c>
      <c r="K16" s="53">
        <v>2</v>
      </c>
    </row>
    <row r="17" spans="1:11" x14ac:dyDescent="0.25">
      <c r="A17" s="29" t="s">
        <v>18</v>
      </c>
      <c r="B17" s="27" t="s">
        <v>468</v>
      </c>
      <c r="C17" s="27" t="s">
        <v>108</v>
      </c>
      <c r="D17" s="42" t="s">
        <v>27</v>
      </c>
      <c r="E17" s="90">
        <v>65</v>
      </c>
      <c r="F17" s="90" t="s">
        <v>10</v>
      </c>
      <c r="G17" s="90" t="s">
        <v>10</v>
      </c>
      <c r="H17" s="91" t="s">
        <v>10</v>
      </c>
      <c r="I17" s="91" t="s">
        <v>10</v>
      </c>
      <c r="J17" s="42">
        <v>65</v>
      </c>
      <c r="K17" s="53">
        <v>1</v>
      </c>
    </row>
    <row r="18" spans="1:11" x14ac:dyDescent="0.25">
      <c r="A18" s="29" t="s">
        <v>19</v>
      </c>
      <c r="B18" s="27" t="s">
        <v>642</v>
      </c>
      <c r="C18" s="27" t="s">
        <v>623</v>
      </c>
      <c r="D18" s="42" t="s">
        <v>27</v>
      </c>
      <c r="E18" s="90" t="s">
        <v>10</v>
      </c>
      <c r="F18" s="90" t="s">
        <v>10</v>
      </c>
      <c r="G18" s="90" t="s">
        <v>10</v>
      </c>
      <c r="H18" s="91">
        <v>27</v>
      </c>
      <c r="I18" s="91" t="s">
        <v>10</v>
      </c>
      <c r="J18" s="42">
        <v>27</v>
      </c>
      <c r="K18" s="53">
        <v>1</v>
      </c>
    </row>
    <row r="19" spans="1:11" x14ac:dyDescent="0.25">
      <c r="A19" s="29" t="s">
        <v>20</v>
      </c>
      <c r="B19" s="27" t="s">
        <v>841</v>
      </c>
      <c r="C19" s="27" t="s">
        <v>233</v>
      </c>
      <c r="D19" s="42" t="s">
        <v>27</v>
      </c>
      <c r="E19" s="90" t="s">
        <v>10</v>
      </c>
      <c r="F19" s="90" t="s">
        <v>10</v>
      </c>
      <c r="G19" s="90" t="s">
        <v>10</v>
      </c>
      <c r="H19" s="91">
        <v>22</v>
      </c>
      <c r="I19" s="91" t="s">
        <v>10</v>
      </c>
      <c r="J19" s="42">
        <v>22</v>
      </c>
      <c r="K19" s="53">
        <v>1</v>
      </c>
    </row>
    <row r="20" spans="1:11" x14ac:dyDescent="0.25">
      <c r="A20" s="29" t="s">
        <v>21</v>
      </c>
      <c r="B20" s="27" t="s">
        <v>487</v>
      </c>
      <c r="C20" s="27" t="s">
        <v>57</v>
      </c>
      <c r="D20" s="42" t="s">
        <v>27</v>
      </c>
      <c r="E20" s="90" t="s">
        <v>10</v>
      </c>
      <c r="F20" s="90" t="s">
        <v>10</v>
      </c>
      <c r="G20" s="90" t="s">
        <v>10</v>
      </c>
      <c r="H20" s="91">
        <v>14</v>
      </c>
      <c r="I20" s="91">
        <v>6</v>
      </c>
      <c r="J20" s="42">
        <v>20</v>
      </c>
      <c r="K20" s="53">
        <v>2</v>
      </c>
    </row>
    <row r="21" spans="1:11" x14ac:dyDescent="0.25">
      <c r="A21" s="29" t="s">
        <v>22</v>
      </c>
      <c r="B21" s="27" t="s">
        <v>842</v>
      </c>
      <c r="C21" s="27" t="s">
        <v>233</v>
      </c>
      <c r="D21" s="42" t="s">
        <v>27</v>
      </c>
      <c r="E21" s="90" t="s">
        <v>10</v>
      </c>
      <c r="F21" s="90" t="s">
        <v>10</v>
      </c>
      <c r="G21" s="90" t="s">
        <v>10</v>
      </c>
      <c r="H21" s="91">
        <v>19</v>
      </c>
      <c r="I21" s="91" t="s">
        <v>10</v>
      </c>
      <c r="J21" s="42">
        <v>19</v>
      </c>
      <c r="K21" s="53">
        <v>1</v>
      </c>
    </row>
    <row r="22" spans="1:11" x14ac:dyDescent="0.25">
      <c r="A22" s="29" t="s">
        <v>23</v>
      </c>
      <c r="B22" s="27" t="s">
        <v>484</v>
      </c>
      <c r="C22" s="27" t="s">
        <v>57</v>
      </c>
      <c r="D22" s="42" t="s">
        <v>27</v>
      </c>
      <c r="E22" s="90" t="s">
        <v>10</v>
      </c>
      <c r="F22" s="90" t="s">
        <v>10</v>
      </c>
      <c r="G22" s="90" t="s">
        <v>10</v>
      </c>
      <c r="H22" s="91">
        <v>8</v>
      </c>
      <c r="I22" s="91">
        <v>4</v>
      </c>
      <c r="J22" s="42">
        <v>12</v>
      </c>
      <c r="K22" s="53">
        <v>2</v>
      </c>
    </row>
    <row r="23" spans="1:11" x14ac:dyDescent="0.25">
      <c r="A23" s="29" t="s">
        <v>24</v>
      </c>
      <c r="B23" s="27" t="s">
        <v>865</v>
      </c>
      <c r="C23" s="27" t="s">
        <v>861</v>
      </c>
      <c r="D23" s="42" t="s">
        <v>27</v>
      </c>
      <c r="E23" s="90" t="s">
        <v>10</v>
      </c>
      <c r="F23" s="90" t="s">
        <v>10</v>
      </c>
      <c r="G23" s="90" t="s">
        <v>10</v>
      </c>
      <c r="H23" s="91">
        <v>7</v>
      </c>
      <c r="I23" s="91" t="s">
        <v>10</v>
      </c>
      <c r="J23" s="42">
        <v>7</v>
      </c>
      <c r="K23" s="53">
        <v>1</v>
      </c>
    </row>
    <row r="24" spans="1:11" x14ac:dyDescent="0.25">
      <c r="A24" s="29" t="s">
        <v>25</v>
      </c>
      <c r="B24" s="27" t="s">
        <v>445</v>
      </c>
      <c r="C24" s="27" t="s">
        <v>74</v>
      </c>
      <c r="D24" s="42" t="s">
        <v>27</v>
      </c>
      <c r="E24" s="90" t="s">
        <v>10</v>
      </c>
      <c r="F24" s="90" t="s">
        <v>10</v>
      </c>
      <c r="G24" s="90" t="s">
        <v>10</v>
      </c>
      <c r="H24" s="91">
        <v>3</v>
      </c>
      <c r="I24" s="91">
        <v>2</v>
      </c>
      <c r="J24" s="42">
        <v>5</v>
      </c>
      <c r="K24" s="53">
        <v>2</v>
      </c>
    </row>
    <row r="25" spans="1:11" x14ac:dyDescent="0.25">
      <c r="A25" s="29" t="s">
        <v>26</v>
      </c>
      <c r="B25" s="27" t="s">
        <v>492</v>
      </c>
      <c r="C25" s="27" t="s">
        <v>294</v>
      </c>
      <c r="D25" s="42" t="s">
        <v>27</v>
      </c>
      <c r="E25" s="90" t="s">
        <v>10</v>
      </c>
      <c r="F25" s="90" t="s">
        <v>10</v>
      </c>
      <c r="G25" s="90" t="s">
        <v>10</v>
      </c>
      <c r="H25" s="91">
        <v>3</v>
      </c>
      <c r="I25" s="91" t="s">
        <v>10</v>
      </c>
      <c r="J25" s="42">
        <v>3</v>
      </c>
      <c r="K25" s="53">
        <v>1</v>
      </c>
    </row>
    <row r="26" spans="1:11" x14ac:dyDescent="0.25">
      <c r="A26" s="29" t="s">
        <v>129</v>
      </c>
      <c r="B26" s="27" t="s">
        <v>210</v>
      </c>
      <c r="C26" s="27" t="s">
        <v>188</v>
      </c>
      <c r="D26" s="42" t="s">
        <v>27</v>
      </c>
      <c r="E26" s="90" t="s">
        <v>10</v>
      </c>
      <c r="F26" s="90" t="s">
        <v>10</v>
      </c>
      <c r="G26" s="90" t="s">
        <v>10</v>
      </c>
      <c r="H26" s="91">
        <v>3</v>
      </c>
      <c r="I26" s="91" t="s">
        <v>10</v>
      </c>
      <c r="J26" s="42">
        <v>3</v>
      </c>
      <c r="K26" s="53">
        <v>1</v>
      </c>
    </row>
    <row r="27" spans="1:11" x14ac:dyDescent="0.25">
      <c r="A27" s="29" t="s">
        <v>130</v>
      </c>
      <c r="B27" s="27" t="s">
        <v>702</v>
      </c>
      <c r="C27" s="27" t="s">
        <v>55</v>
      </c>
      <c r="D27" s="42" t="s">
        <v>27</v>
      </c>
      <c r="E27" s="90" t="s">
        <v>10</v>
      </c>
      <c r="F27" s="90" t="s">
        <v>10</v>
      </c>
      <c r="G27" s="90" t="s">
        <v>10</v>
      </c>
      <c r="H27" s="91">
        <v>3</v>
      </c>
      <c r="I27" s="91" t="s">
        <v>10</v>
      </c>
      <c r="J27" s="42">
        <v>3</v>
      </c>
      <c r="K27" s="53">
        <v>1</v>
      </c>
    </row>
    <row r="28" spans="1:11" x14ac:dyDescent="0.25">
      <c r="A28" s="29" t="s">
        <v>131</v>
      </c>
      <c r="B28" s="27" t="s">
        <v>101</v>
      </c>
      <c r="C28" s="27" t="s">
        <v>108</v>
      </c>
      <c r="D28" s="42" t="s">
        <v>27</v>
      </c>
      <c r="E28" s="90" t="s">
        <v>10</v>
      </c>
      <c r="F28" s="90" t="s">
        <v>10</v>
      </c>
      <c r="G28" s="90" t="s">
        <v>10</v>
      </c>
      <c r="H28" s="91">
        <v>1</v>
      </c>
      <c r="I28" s="91" t="s">
        <v>10</v>
      </c>
      <c r="J28" s="42">
        <v>1</v>
      </c>
      <c r="K28" s="53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6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7" customWidth="1"/>
    <col min="3" max="3" width="24.21875" style="27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5"/>
      <c r="O1" s="15"/>
      <c r="P1" s="16"/>
    </row>
    <row r="2" spans="1:16" ht="12.75" customHeight="1" x14ac:dyDescent="0.25">
      <c r="B2" s="19"/>
      <c r="C2" s="30" t="s">
        <v>221</v>
      </c>
      <c r="E2" s="14"/>
      <c r="F2" s="14"/>
      <c r="G2" s="14"/>
      <c r="H2" s="14"/>
      <c r="I2" s="14"/>
      <c r="J2" s="14"/>
    </row>
    <row r="3" spans="1:16" s="59" customFormat="1" ht="12" customHeigh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6" s="59" customFormat="1" ht="12" customHeigh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6" ht="6" customHeight="1" x14ac:dyDescent="0.25">
      <c r="A5" s="56"/>
      <c r="B5" s="56"/>
      <c r="C5" s="56"/>
      <c r="D5" s="56"/>
      <c r="E5" s="57"/>
      <c r="F5" s="57"/>
      <c r="G5" s="57"/>
      <c r="H5" s="57"/>
      <c r="I5" s="57"/>
      <c r="J5" s="56"/>
      <c r="K5" s="58"/>
    </row>
    <row r="6" spans="1:16" ht="12.75" customHeight="1" x14ac:dyDescent="0.25">
      <c r="A6" s="138" t="s">
        <v>0</v>
      </c>
      <c r="B6" s="27" t="s">
        <v>88</v>
      </c>
      <c r="C6" s="27" t="s">
        <v>128</v>
      </c>
      <c r="D6" s="42" t="s">
        <v>12</v>
      </c>
      <c r="E6" s="90">
        <v>237</v>
      </c>
      <c r="F6" s="90">
        <v>182</v>
      </c>
      <c r="G6" s="90">
        <v>162</v>
      </c>
      <c r="H6" s="91">
        <v>110</v>
      </c>
      <c r="I6" s="91">
        <v>102</v>
      </c>
      <c r="J6" s="42">
        <v>793</v>
      </c>
      <c r="K6" s="53">
        <v>5</v>
      </c>
    </row>
    <row r="7" spans="1:16" x14ac:dyDescent="0.25">
      <c r="A7" s="138" t="s">
        <v>1</v>
      </c>
      <c r="B7" s="27" t="s">
        <v>85</v>
      </c>
      <c r="C7" s="27" t="s">
        <v>114</v>
      </c>
      <c r="D7" s="42" t="s">
        <v>12</v>
      </c>
      <c r="E7" s="90">
        <v>174</v>
      </c>
      <c r="F7" s="90">
        <v>166</v>
      </c>
      <c r="G7" s="90">
        <v>155</v>
      </c>
      <c r="H7" s="91">
        <v>129</v>
      </c>
      <c r="I7" s="91">
        <v>123</v>
      </c>
      <c r="J7" s="42">
        <v>747</v>
      </c>
      <c r="K7" s="53">
        <v>5</v>
      </c>
    </row>
    <row r="8" spans="1:16" x14ac:dyDescent="0.25">
      <c r="A8" s="138" t="s">
        <v>4</v>
      </c>
      <c r="B8" s="27" t="s">
        <v>265</v>
      </c>
      <c r="C8" s="27" t="s">
        <v>128</v>
      </c>
      <c r="D8" s="42" t="s">
        <v>12</v>
      </c>
      <c r="E8" s="90">
        <v>198</v>
      </c>
      <c r="F8" s="90">
        <v>122</v>
      </c>
      <c r="G8" s="90" t="s">
        <v>10</v>
      </c>
      <c r="H8" s="91">
        <v>162</v>
      </c>
      <c r="I8" s="91">
        <v>128</v>
      </c>
      <c r="J8" s="42">
        <v>610</v>
      </c>
      <c r="K8" s="53">
        <v>4</v>
      </c>
    </row>
    <row r="9" spans="1:16" x14ac:dyDescent="0.25">
      <c r="A9" s="138" t="s">
        <v>5</v>
      </c>
      <c r="B9" s="27" t="s">
        <v>236</v>
      </c>
      <c r="C9" s="27" t="s">
        <v>237</v>
      </c>
      <c r="D9" s="42" t="s">
        <v>12</v>
      </c>
      <c r="E9" s="90">
        <v>211</v>
      </c>
      <c r="F9" s="90">
        <v>139</v>
      </c>
      <c r="G9" s="90">
        <v>120</v>
      </c>
      <c r="H9" s="91">
        <v>60</v>
      </c>
      <c r="I9" s="91" t="s">
        <v>10</v>
      </c>
      <c r="J9" s="42">
        <v>530</v>
      </c>
      <c r="K9" s="53">
        <v>4</v>
      </c>
    </row>
    <row r="10" spans="1:16" x14ac:dyDescent="0.25">
      <c r="A10" s="138" t="s">
        <v>6</v>
      </c>
      <c r="B10" s="27" t="s">
        <v>250</v>
      </c>
      <c r="C10" s="27" t="s">
        <v>246</v>
      </c>
      <c r="D10" s="42" t="s">
        <v>12</v>
      </c>
      <c r="E10" s="90">
        <v>169</v>
      </c>
      <c r="F10" s="90">
        <v>133</v>
      </c>
      <c r="G10" s="90">
        <v>95</v>
      </c>
      <c r="H10" s="91">
        <v>84</v>
      </c>
      <c r="I10" s="91">
        <v>41</v>
      </c>
      <c r="J10" s="42">
        <v>522</v>
      </c>
      <c r="K10" s="53">
        <v>5</v>
      </c>
    </row>
    <row r="11" spans="1:16" x14ac:dyDescent="0.25">
      <c r="A11" s="138" t="s">
        <v>7</v>
      </c>
      <c r="B11" s="27" t="s">
        <v>94</v>
      </c>
      <c r="C11" s="27" t="s">
        <v>114</v>
      </c>
      <c r="D11" s="42" t="s">
        <v>12</v>
      </c>
      <c r="E11" s="90">
        <v>141</v>
      </c>
      <c r="F11" s="90">
        <v>140</v>
      </c>
      <c r="G11" s="90">
        <v>86</v>
      </c>
      <c r="H11" s="91">
        <v>72</v>
      </c>
      <c r="I11" s="91">
        <v>52</v>
      </c>
      <c r="J11" s="42">
        <v>491</v>
      </c>
      <c r="K11" s="53">
        <v>5</v>
      </c>
    </row>
    <row r="12" spans="1:16" x14ac:dyDescent="0.25">
      <c r="A12" s="138" t="s">
        <v>8</v>
      </c>
      <c r="B12" s="27" t="s">
        <v>92</v>
      </c>
      <c r="C12" s="27" t="s">
        <v>115</v>
      </c>
      <c r="D12" s="42" t="s">
        <v>12</v>
      </c>
      <c r="E12" s="90">
        <v>171</v>
      </c>
      <c r="F12" s="90">
        <v>106</v>
      </c>
      <c r="G12" s="90">
        <v>85</v>
      </c>
      <c r="H12" s="91">
        <v>58</v>
      </c>
      <c r="I12" s="91">
        <v>52</v>
      </c>
      <c r="J12" s="42">
        <v>472</v>
      </c>
      <c r="K12" s="53">
        <v>5</v>
      </c>
    </row>
    <row r="13" spans="1:16" ht="13.8" thickBot="1" x14ac:dyDescent="0.3">
      <c r="A13" s="140" t="s">
        <v>9</v>
      </c>
      <c r="B13" s="67" t="s">
        <v>240</v>
      </c>
      <c r="C13" s="67" t="s">
        <v>241</v>
      </c>
      <c r="D13" s="68" t="s">
        <v>12</v>
      </c>
      <c r="E13" s="96">
        <v>202</v>
      </c>
      <c r="F13" s="96">
        <v>89</v>
      </c>
      <c r="G13" s="96" t="s">
        <v>10</v>
      </c>
      <c r="H13" s="97">
        <v>90</v>
      </c>
      <c r="I13" s="97">
        <v>63</v>
      </c>
      <c r="J13" s="68">
        <v>444</v>
      </c>
      <c r="K13" s="69">
        <v>4</v>
      </c>
    </row>
    <row r="14" spans="1:16" x14ac:dyDescent="0.25">
      <c r="A14" s="114" t="s">
        <v>15</v>
      </c>
      <c r="B14" s="27" t="s">
        <v>81</v>
      </c>
      <c r="C14" s="27" t="s">
        <v>114</v>
      </c>
      <c r="D14" s="42" t="s">
        <v>12</v>
      </c>
      <c r="E14" s="90">
        <v>123</v>
      </c>
      <c r="F14" s="90">
        <v>117</v>
      </c>
      <c r="G14" s="90">
        <v>90</v>
      </c>
      <c r="H14" s="91">
        <v>78</v>
      </c>
      <c r="I14" s="91">
        <v>34</v>
      </c>
      <c r="J14" s="42">
        <v>442</v>
      </c>
      <c r="K14" s="53">
        <v>5</v>
      </c>
    </row>
    <row r="15" spans="1:16" x14ac:dyDescent="0.25">
      <c r="A15" s="29" t="s">
        <v>16</v>
      </c>
      <c r="B15" s="27" t="s">
        <v>271</v>
      </c>
      <c r="C15" s="27" t="s">
        <v>246</v>
      </c>
      <c r="D15" s="42" t="s">
        <v>12</v>
      </c>
      <c r="E15" s="90">
        <v>116</v>
      </c>
      <c r="F15" s="90">
        <v>105</v>
      </c>
      <c r="G15" s="90">
        <v>104</v>
      </c>
      <c r="H15" s="91">
        <v>60</v>
      </c>
      <c r="I15" s="91">
        <v>50</v>
      </c>
      <c r="J15" s="42">
        <v>435</v>
      </c>
      <c r="K15" s="53">
        <v>5</v>
      </c>
    </row>
    <row r="16" spans="1:16" x14ac:dyDescent="0.25">
      <c r="A16" s="29" t="s">
        <v>17</v>
      </c>
      <c r="B16" s="27" t="s">
        <v>95</v>
      </c>
      <c r="C16" s="27" t="s">
        <v>115</v>
      </c>
      <c r="D16" s="42" t="s">
        <v>12</v>
      </c>
      <c r="E16" s="90">
        <v>133</v>
      </c>
      <c r="F16" s="90">
        <v>110</v>
      </c>
      <c r="G16" s="90">
        <v>109</v>
      </c>
      <c r="H16" s="91">
        <v>32</v>
      </c>
      <c r="I16" s="91">
        <v>32</v>
      </c>
      <c r="J16" s="42">
        <v>416</v>
      </c>
      <c r="K16" s="53">
        <v>5</v>
      </c>
    </row>
    <row r="17" spans="1:11" x14ac:dyDescent="0.25">
      <c r="A17" s="29" t="s">
        <v>18</v>
      </c>
      <c r="B17" s="27" t="s">
        <v>201</v>
      </c>
      <c r="C17" s="27" t="s">
        <v>188</v>
      </c>
      <c r="D17" s="42" t="s">
        <v>12</v>
      </c>
      <c r="E17" s="90">
        <v>175</v>
      </c>
      <c r="F17" s="90">
        <v>71</v>
      </c>
      <c r="G17" s="90" t="s">
        <v>10</v>
      </c>
      <c r="H17" s="91">
        <v>12</v>
      </c>
      <c r="I17" s="91" t="s">
        <v>10</v>
      </c>
      <c r="J17" s="42">
        <v>258</v>
      </c>
      <c r="K17" s="53">
        <v>3</v>
      </c>
    </row>
    <row r="18" spans="1:11" x14ac:dyDescent="0.25">
      <c r="A18" s="29" t="s">
        <v>19</v>
      </c>
      <c r="B18" s="27" t="s">
        <v>513</v>
      </c>
      <c r="C18" s="27" t="s">
        <v>512</v>
      </c>
      <c r="D18" s="42" t="s">
        <v>12</v>
      </c>
      <c r="E18" s="90">
        <v>182</v>
      </c>
      <c r="F18" s="90" t="s">
        <v>10</v>
      </c>
      <c r="G18" s="90" t="s">
        <v>10</v>
      </c>
      <c r="H18" s="91">
        <v>3</v>
      </c>
      <c r="I18" s="91" t="s">
        <v>10</v>
      </c>
      <c r="J18" s="42">
        <v>185</v>
      </c>
      <c r="K18" s="53">
        <v>2</v>
      </c>
    </row>
    <row r="19" spans="1:11" x14ac:dyDescent="0.25">
      <c r="A19" s="29" t="s">
        <v>20</v>
      </c>
      <c r="B19" s="27" t="s">
        <v>806</v>
      </c>
      <c r="C19" s="27" t="s">
        <v>805</v>
      </c>
      <c r="D19" s="42" t="s">
        <v>12</v>
      </c>
      <c r="E19" s="90">
        <v>85</v>
      </c>
      <c r="F19" s="90" t="s">
        <v>10</v>
      </c>
      <c r="G19" s="90" t="s">
        <v>10</v>
      </c>
      <c r="H19" s="91">
        <v>23</v>
      </c>
      <c r="I19" s="91" t="s">
        <v>10</v>
      </c>
      <c r="J19" s="42">
        <v>108</v>
      </c>
      <c r="K19" s="53">
        <v>2</v>
      </c>
    </row>
    <row r="20" spans="1:11" x14ac:dyDescent="0.25">
      <c r="A20" s="29" t="s">
        <v>21</v>
      </c>
      <c r="B20" s="27" t="s">
        <v>825</v>
      </c>
      <c r="C20" s="27" t="s">
        <v>826</v>
      </c>
      <c r="D20" s="42" t="s">
        <v>12</v>
      </c>
      <c r="E20" s="90">
        <v>103</v>
      </c>
      <c r="F20" s="90" t="s">
        <v>10</v>
      </c>
      <c r="G20" s="90" t="s">
        <v>10</v>
      </c>
      <c r="H20" s="91" t="s">
        <v>10</v>
      </c>
      <c r="I20" s="91" t="s">
        <v>10</v>
      </c>
      <c r="J20" s="42">
        <v>103</v>
      </c>
      <c r="K20" s="53">
        <v>1</v>
      </c>
    </row>
    <row r="21" spans="1:11" x14ac:dyDescent="0.25">
      <c r="A21" s="29" t="s">
        <v>22</v>
      </c>
      <c r="B21" s="27" t="s">
        <v>428</v>
      </c>
      <c r="C21" s="27" t="s">
        <v>294</v>
      </c>
      <c r="D21" s="42" t="s">
        <v>12</v>
      </c>
      <c r="E21" s="90" t="s">
        <v>10</v>
      </c>
      <c r="F21" s="90" t="s">
        <v>10</v>
      </c>
      <c r="G21" s="90" t="s">
        <v>10</v>
      </c>
      <c r="H21" s="91">
        <v>52</v>
      </c>
      <c r="I21" s="91">
        <v>48</v>
      </c>
      <c r="J21" s="42">
        <v>100</v>
      </c>
      <c r="K21" s="53">
        <v>2</v>
      </c>
    </row>
    <row r="22" spans="1:11" x14ac:dyDescent="0.25">
      <c r="A22" s="29" t="s">
        <v>23</v>
      </c>
      <c r="B22" s="27" t="s">
        <v>399</v>
      </c>
      <c r="C22" s="27" t="s">
        <v>268</v>
      </c>
      <c r="D22" s="42" t="s">
        <v>12</v>
      </c>
      <c r="E22" s="90" t="s">
        <v>10</v>
      </c>
      <c r="F22" s="90" t="s">
        <v>10</v>
      </c>
      <c r="G22" s="90" t="s">
        <v>10</v>
      </c>
      <c r="H22" s="91">
        <v>98</v>
      </c>
      <c r="I22" s="91" t="s">
        <v>10</v>
      </c>
      <c r="J22" s="42">
        <v>98</v>
      </c>
      <c r="K22" s="53">
        <v>1</v>
      </c>
    </row>
    <row r="23" spans="1:11" x14ac:dyDescent="0.25">
      <c r="A23" s="29" t="s">
        <v>24</v>
      </c>
      <c r="B23" s="27" t="s">
        <v>290</v>
      </c>
      <c r="C23" s="27" t="s">
        <v>288</v>
      </c>
      <c r="D23" s="42" t="s">
        <v>12</v>
      </c>
      <c r="E23" s="90" t="s">
        <v>10</v>
      </c>
      <c r="F23" s="90" t="s">
        <v>10</v>
      </c>
      <c r="G23" s="90" t="s">
        <v>10</v>
      </c>
      <c r="H23" s="91">
        <v>68</v>
      </c>
      <c r="I23" s="91">
        <v>28</v>
      </c>
      <c r="J23" s="42">
        <v>96</v>
      </c>
      <c r="K23" s="53">
        <v>2</v>
      </c>
    </row>
    <row r="24" spans="1:11" x14ac:dyDescent="0.25">
      <c r="A24" s="29" t="s">
        <v>25</v>
      </c>
      <c r="B24" s="27" t="s">
        <v>122</v>
      </c>
      <c r="C24" s="27" t="s">
        <v>128</v>
      </c>
      <c r="D24" s="42" t="s">
        <v>12</v>
      </c>
      <c r="E24" s="90">
        <v>64</v>
      </c>
      <c r="F24" s="90" t="s">
        <v>10</v>
      </c>
      <c r="G24" s="90" t="s">
        <v>10</v>
      </c>
      <c r="H24" s="91">
        <v>22</v>
      </c>
      <c r="I24" s="91">
        <v>10</v>
      </c>
      <c r="J24" s="42">
        <v>96</v>
      </c>
      <c r="K24" s="53">
        <v>3</v>
      </c>
    </row>
    <row r="25" spans="1:11" x14ac:dyDescent="0.25">
      <c r="A25" s="29" t="s">
        <v>26</v>
      </c>
      <c r="B25" s="27" t="s">
        <v>401</v>
      </c>
      <c r="C25" s="27" t="s">
        <v>268</v>
      </c>
      <c r="D25" s="42" t="s">
        <v>12</v>
      </c>
      <c r="E25" s="90" t="s">
        <v>10</v>
      </c>
      <c r="F25" s="90" t="s">
        <v>10</v>
      </c>
      <c r="G25" s="90" t="s">
        <v>10</v>
      </c>
      <c r="H25" s="91">
        <v>62</v>
      </c>
      <c r="I25" s="91">
        <v>18</v>
      </c>
      <c r="J25" s="42">
        <v>80</v>
      </c>
      <c r="K25" s="53">
        <v>2</v>
      </c>
    </row>
    <row r="26" spans="1:11" x14ac:dyDescent="0.25">
      <c r="A26" s="29" t="s">
        <v>129</v>
      </c>
      <c r="B26" s="27" t="s">
        <v>280</v>
      </c>
      <c r="C26" s="27" t="s">
        <v>114</v>
      </c>
      <c r="D26" s="42" t="s">
        <v>12</v>
      </c>
      <c r="E26" s="90">
        <v>60</v>
      </c>
      <c r="F26" s="90" t="s">
        <v>10</v>
      </c>
      <c r="G26" s="90" t="s">
        <v>10</v>
      </c>
      <c r="H26" s="91" t="s">
        <v>10</v>
      </c>
      <c r="I26" s="91" t="s">
        <v>10</v>
      </c>
      <c r="J26" s="42">
        <v>60</v>
      </c>
      <c r="K26" s="53">
        <v>1</v>
      </c>
    </row>
    <row r="27" spans="1:11" x14ac:dyDescent="0.25">
      <c r="A27" s="29" t="s">
        <v>130</v>
      </c>
      <c r="B27" s="27" t="s">
        <v>190</v>
      </c>
      <c r="C27" s="27" t="s">
        <v>188</v>
      </c>
      <c r="D27" s="42" t="s">
        <v>12</v>
      </c>
      <c r="E27" s="90" t="s">
        <v>10</v>
      </c>
      <c r="F27" s="90" t="s">
        <v>10</v>
      </c>
      <c r="G27" s="90" t="s">
        <v>10</v>
      </c>
      <c r="H27" s="91">
        <v>33</v>
      </c>
      <c r="I27" s="91" t="s">
        <v>10</v>
      </c>
      <c r="J27" s="42">
        <v>33</v>
      </c>
      <c r="K27" s="53">
        <v>1</v>
      </c>
    </row>
    <row r="28" spans="1:11" x14ac:dyDescent="0.25">
      <c r="A28" s="29" t="s">
        <v>131</v>
      </c>
      <c r="B28" s="27" t="s">
        <v>481</v>
      </c>
      <c r="C28" s="27" t="s">
        <v>288</v>
      </c>
      <c r="D28" s="42" t="s">
        <v>12</v>
      </c>
      <c r="E28" s="90" t="s">
        <v>10</v>
      </c>
      <c r="F28" s="90" t="s">
        <v>10</v>
      </c>
      <c r="G28" s="90" t="s">
        <v>10</v>
      </c>
      <c r="H28" s="91">
        <v>17</v>
      </c>
      <c r="I28" s="91">
        <v>14</v>
      </c>
      <c r="J28" s="42">
        <v>31</v>
      </c>
      <c r="K28" s="53">
        <v>2</v>
      </c>
    </row>
    <row r="29" spans="1:11" x14ac:dyDescent="0.25">
      <c r="A29" s="29" t="s">
        <v>132</v>
      </c>
      <c r="B29" s="27" t="s">
        <v>536</v>
      </c>
      <c r="C29" s="27" t="s">
        <v>294</v>
      </c>
      <c r="D29" s="42" t="s">
        <v>12</v>
      </c>
      <c r="E29" s="90" t="s">
        <v>10</v>
      </c>
      <c r="F29" s="90" t="s">
        <v>10</v>
      </c>
      <c r="G29" s="90" t="s">
        <v>10</v>
      </c>
      <c r="H29" s="91">
        <v>20</v>
      </c>
      <c r="I29" s="91">
        <v>7</v>
      </c>
      <c r="J29" s="42">
        <v>27</v>
      </c>
      <c r="K29" s="53">
        <v>2</v>
      </c>
    </row>
    <row r="30" spans="1:11" x14ac:dyDescent="0.25">
      <c r="A30" s="29" t="s">
        <v>133</v>
      </c>
      <c r="B30" s="27" t="s">
        <v>223</v>
      </c>
      <c r="C30" s="27" t="s">
        <v>111</v>
      </c>
      <c r="D30" s="42" t="s">
        <v>12</v>
      </c>
      <c r="E30" s="90" t="s">
        <v>10</v>
      </c>
      <c r="F30" s="90" t="s">
        <v>10</v>
      </c>
      <c r="G30" s="90" t="s">
        <v>10</v>
      </c>
      <c r="H30" s="91">
        <v>17</v>
      </c>
      <c r="I30" s="91" t="s">
        <v>10</v>
      </c>
      <c r="J30" s="42">
        <v>17</v>
      </c>
      <c r="K30" s="53">
        <v>1</v>
      </c>
    </row>
    <row r="31" spans="1:11" x14ac:dyDescent="0.25">
      <c r="A31" s="29" t="s">
        <v>134</v>
      </c>
      <c r="B31" s="27" t="s">
        <v>408</v>
      </c>
      <c r="C31" s="27" t="s">
        <v>268</v>
      </c>
      <c r="D31" s="42" t="s">
        <v>12</v>
      </c>
      <c r="E31" s="90" t="s">
        <v>10</v>
      </c>
      <c r="F31" s="90" t="s">
        <v>10</v>
      </c>
      <c r="G31" s="90" t="s">
        <v>10</v>
      </c>
      <c r="H31" s="91">
        <v>11</v>
      </c>
      <c r="I31" s="91" t="s">
        <v>10</v>
      </c>
      <c r="J31" s="42">
        <v>11</v>
      </c>
      <c r="K31" s="53">
        <v>1</v>
      </c>
    </row>
    <row r="32" spans="1:11" x14ac:dyDescent="0.25">
      <c r="A32" s="29" t="s">
        <v>135</v>
      </c>
      <c r="B32" s="27" t="s">
        <v>97</v>
      </c>
      <c r="C32" s="27" t="s">
        <v>111</v>
      </c>
      <c r="D32" s="42" t="s">
        <v>12</v>
      </c>
      <c r="E32" s="90" t="s">
        <v>10</v>
      </c>
      <c r="F32" s="90" t="s">
        <v>10</v>
      </c>
      <c r="G32" s="90" t="s">
        <v>10</v>
      </c>
      <c r="H32" s="91">
        <v>9</v>
      </c>
      <c r="I32" s="91" t="s">
        <v>10</v>
      </c>
      <c r="J32" s="42">
        <v>9</v>
      </c>
      <c r="K32" s="53">
        <v>1</v>
      </c>
    </row>
    <row r="33" spans="1:11" x14ac:dyDescent="0.25">
      <c r="A33" s="29" t="s">
        <v>136</v>
      </c>
      <c r="B33" s="27" t="s">
        <v>660</v>
      </c>
      <c r="C33" s="27" t="s">
        <v>661</v>
      </c>
      <c r="D33" s="42" t="s">
        <v>12</v>
      </c>
      <c r="E33" s="90" t="s">
        <v>10</v>
      </c>
      <c r="F33" s="90" t="s">
        <v>10</v>
      </c>
      <c r="G33" s="90" t="s">
        <v>10</v>
      </c>
      <c r="H33" s="91">
        <v>8</v>
      </c>
      <c r="I33" s="91" t="s">
        <v>10</v>
      </c>
      <c r="J33" s="42">
        <v>8</v>
      </c>
      <c r="K33" s="53">
        <v>1</v>
      </c>
    </row>
    <row r="34" spans="1:11" x14ac:dyDescent="0.25">
      <c r="A34" s="29" t="s">
        <v>137</v>
      </c>
      <c r="B34" s="27" t="s">
        <v>206</v>
      </c>
      <c r="C34" s="27" t="s">
        <v>188</v>
      </c>
      <c r="D34" s="42" t="s">
        <v>12</v>
      </c>
      <c r="E34" s="19" t="s">
        <v>10</v>
      </c>
      <c r="F34" s="19" t="s">
        <v>10</v>
      </c>
      <c r="G34" s="19" t="s">
        <v>10</v>
      </c>
      <c r="H34" s="19">
        <v>7</v>
      </c>
      <c r="I34" s="19" t="s">
        <v>10</v>
      </c>
      <c r="J34" s="42">
        <v>7</v>
      </c>
      <c r="K34" s="28">
        <v>1</v>
      </c>
    </row>
    <row r="35" spans="1:11" x14ac:dyDescent="0.25">
      <c r="A35" s="29" t="s">
        <v>138</v>
      </c>
      <c r="B35" s="27" t="s">
        <v>104</v>
      </c>
      <c r="C35" s="27" t="s">
        <v>111</v>
      </c>
      <c r="D35" s="42" t="s">
        <v>12</v>
      </c>
      <c r="E35" s="19" t="s">
        <v>10</v>
      </c>
      <c r="F35" s="19" t="s">
        <v>10</v>
      </c>
      <c r="G35" s="19" t="s">
        <v>10</v>
      </c>
      <c r="H35" s="19">
        <v>7</v>
      </c>
      <c r="I35" s="19" t="s">
        <v>10</v>
      </c>
      <c r="J35" s="42">
        <v>7</v>
      </c>
      <c r="K35" s="28">
        <v>1</v>
      </c>
    </row>
    <row r="36" spans="1:11" x14ac:dyDescent="0.25">
      <c r="D36" s="42"/>
      <c r="J36" s="42"/>
      <c r="K36" s="28"/>
    </row>
    <row r="37" spans="1:11" x14ac:dyDescent="0.25">
      <c r="D37" s="42"/>
      <c r="J37" s="42"/>
      <c r="K37" s="28"/>
    </row>
    <row r="38" spans="1:11" x14ac:dyDescent="0.25">
      <c r="D38" s="42"/>
      <c r="J38" s="42"/>
      <c r="K38" s="28"/>
    </row>
    <row r="39" spans="1:11" x14ac:dyDescent="0.25">
      <c r="D39" s="42"/>
      <c r="J39" s="42"/>
      <c r="K39" s="28"/>
    </row>
    <row r="40" spans="1:11" x14ac:dyDescent="0.25">
      <c r="D40" s="42"/>
      <c r="J40" s="42"/>
      <c r="K40" s="28"/>
    </row>
    <row r="41" spans="1:11" x14ac:dyDescent="0.25">
      <c r="D41" s="42"/>
      <c r="J41" s="42"/>
      <c r="K41" s="28"/>
    </row>
    <row r="42" spans="1:11" x14ac:dyDescent="0.25">
      <c r="D42" s="42"/>
      <c r="J42" s="42"/>
      <c r="K42" s="28"/>
    </row>
    <row r="43" spans="1:11" x14ac:dyDescent="0.25">
      <c r="D43" s="42"/>
      <c r="J43" s="42"/>
      <c r="K43" s="28"/>
    </row>
    <row r="44" spans="1:11" x14ac:dyDescent="0.25">
      <c r="D44" s="42"/>
      <c r="J44" s="42"/>
      <c r="K44" s="28"/>
    </row>
    <row r="45" spans="1:11" x14ac:dyDescent="0.25">
      <c r="D45" s="42"/>
      <c r="J45" s="42"/>
      <c r="K45" s="28"/>
    </row>
    <row r="46" spans="1:11" x14ac:dyDescent="0.25">
      <c r="D46" s="42"/>
      <c r="J46" s="42"/>
      <c r="K46" s="28"/>
    </row>
    <row r="47" spans="1:11" x14ac:dyDescent="0.25">
      <c r="D47" s="42"/>
      <c r="J47" s="42"/>
      <c r="K47" s="28"/>
    </row>
    <row r="48" spans="1:11" x14ac:dyDescent="0.25">
      <c r="D48" s="42"/>
      <c r="J48" s="42"/>
      <c r="K48" s="28"/>
    </row>
    <row r="49" spans="4:11" x14ac:dyDescent="0.25">
      <c r="D49" s="42"/>
      <c r="J49" s="42"/>
      <c r="K49" s="28"/>
    </row>
    <row r="50" spans="4:11" x14ac:dyDescent="0.25">
      <c r="D50" s="42"/>
      <c r="J50" s="42"/>
      <c r="K50" s="28"/>
    </row>
    <row r="51" spans="4:11" x14ac:dyDescent="0.25">
      <c r="D51" s="42"/>
      <c r="J51" s="42"/>
      <c r="K51" s="28"/>
    </row>
    <row r="52" spans="4:11" x14ac:dyDescent="0.25">
      <c r="D52" s="42"/>
      <c r="J52" s="42"/>
      <c r="K52" s="28"/>
    </row>
    <row r="53" spans="4:11" x14ac:dyDescent="0.25">
      <c r="D53" s="42"/>
      <c r="J53" s="42"/>
      <c r="K53" s="28"/>
    </row>
    <row r="54" spans="4:11" x14ac:dyDescent="0.25">
      <c r="D54" s="42"/>
      <c r="J54" s="42"/>
      <c r="K54" s="28"/>
    </row>
    <row r="55" spans="4:11" x14ac:dyDescent="0.25">
      <c r="D55" s="42"/>
      <c r="J55" s="42"/>
      <c r="K55" s="28"/>
    </row>
    <row r="56" spans="4:11" x14ac:dyDescent="0.25">
      <c r="D56" s="42"/>
      <c r="J56" s="42"/>
      <c r="K56" s="28"/>
    </row>
    <row r="57" spans="4:11" x14ac:dyDescent="0.25">
      <c r="D57" s="42"/>
      <c r="J57" s="42"/>
      <c r="K57" s="28"/>
    </row>
    <row r="58" spans="4:11" x14ac:dyDescent="0.25">
      <c r="D58" s="42"/>
      <c r="J58" s="42"/>
    </row>
    <row r="59" spans="4:11" x14ac:dyDescent="0.25">
      <c r="D59" s="42"/>
      <c r="J59" s="42"/>
    </row>
    <row r="60" spans="4:11" x14ac:dyDescent="0.25">
      <c r="D60" s="42"/>
      <c r="J60" s="42"/>
    </row>
    <row r="61" spans="4:11" x14ac:dyDescent="0.25">
      <c r="D61" s="42"/>
      <c r="J61" s="42"/>
    </row>
    <row r="62" spans="4:11" x14ac:dyDescent="0.25">
      <c r="D62" s="42"/>
      <c r="J62" s="42"/>
    </row>
    <row r="63" spans="4:11" x14ac:dyDescent="0.25">
      <c r="D63" s="42"/>
      <c r="J63" s="42"/>
    </row>
    <row r="64" spans="4:11" x14ac:dyDescent="0.25">
      <c r="D64" s="42"/>
      <c r="J64" s="42"/>
    </row>
    <row r="65" spans="4:10" x14ac:dyDescent="0.25">
      <c r="D65" s="42"/>
      <c r="J65" s="42"/>
    </row>
    <row r="66" spans="4:10" x14ac:dyDescent="0.25">
      <c r="D66" s="42"/>
      <c r="J66" s="42"/>
    </row>
    <row r="67" spans="4:10" x14ac:dyDescent="0.25">
      <c r="D67" s="42"/>
      <c r="J67" s="42"/>
    </row>
    <row r="68" spans="4:10" x14ac:dyDescent="0.25">
      <c r="D68" s="42"/>
      <c r="J68" s="42"/>
    </row>
    <row r="69" spans="4:10" x14ac:dyDescent="0.25">
      <c r="D69" s="42"/>
      <c r="J69" s="42"/>
    </row>
    <row r="70" spans="4:10" x14ac:dyDescent="0.25">
      <c r="D70" s="42"/>
      <c r="J70" s="42"/>
    </row>
    <row r="71" spans="4:10" x14ac:dyDescent="0.25">
      <c r="D71" s="42"/>
      <c r="J71" s="42"/>
    </row>
    <row r="72" spans="4:10" x14ac:dyDescent="0.25">
      <c r="D72" s="42"/>
      <c r="J72" s="42"/>
    </row>
    <row r="73" spans="4:10" x14ac:dyDescent="0.25">
      <c r="D73" s="42"/>
      <c r="J73" s="42"/>
    </row>
    <row r="74" spans="4:10" x14ac:dyDescent="0.25">
      <c r="D74" s="42"/>
      <c r="J74" s="42"/>
    </row>
    <row r="75" spans="4:10" x14ac:dyDescent="0.25">
      <c r="D75" s="42"/>
      <c r="J75" s="42"/>
    </row>
    <row r="76" spans="4:10" x14ac:dyDescent="0.25">
      <c r="D76" s="42"/>
      <c r="J76" s="42"/>
    </row>
    <row r="77" spans="4:10" x14ac:dyDescent="0.25">
      <c r="D77" s="42"/>
      <c r="J77" s="42"/>
    </row>
    <row r="78" spans="4:10" x14ac:dyDescent="0.25">
      <c r="D78" s="42"/>
      <c r="J78" s="42"/>
    </row>
    <row r="79" spans="4:10" x14ac:dyDescent="0.25">
      <c r="D79" s="42"/>
      <c r="J79" s="42"/>
    </row>
    <row r="80" spans="4:10" x14ac:dyDescent="0.25">
      <c r="D80" s="42"/>
      <c r="J80" s="42"/>
    </row>
    <row r="81" spans="4:10" x14ac:dyDescent="0.25">
      <c r="D81" s="42"/>
      <c r="J81" s="42"/>
    </row>
    <row r="82" spans="4:10" x14ac:dyDescent="0.25">
      <c r="D82" s="42"/>
      <c r="J82" s="42"/>
    </row>
    <row r="83" spans="4:10" x14ac:dyDescent="0.25">
      <c r="D83" s="42"/>
      <c r="J83" s="42"/>
    </row>
    <row r="84" spans="4:10" x14ac:dyDescent="0.25">
      <c r="D84" s="42"/>
      <c r="J84" s="42"/>
    </row>
    <row r="85" spans="4:10" x14ac:dyDescent="0.25">
      <c r="D85" s="42"/>
      <c r="J85" s="42"/>
    </row>
    <row r="86" spans="4:10" x14ac:dyDescent="0.25">
      <c r="D86" s="42"/>
      <c r="J86" s="42"/>
    </row>
    <row r="87" spans="4:10" x14ac:dyDescent="0.25">
      <c r="D87" s="42"/>
      <c r="J87" s="42"/>
    </row>
    <row r="88" spans="4:10" x14ac:dyDescent="0.25">
      <c r="D88" s="42"/>
      <c r="J88" s="42"/>
    </row>
    <row r="89" spans="4:10" x14ac:dyDescent="0.25">
      <c r="D89" s="42"/>
      <c r="J89" s="42"/>
    </row>
    <row r="90" spans="4:10" x14ac:dyDescent="0.25">
      <c r="D90" s="42"/>
      <c r="J90" s="42"/>
    </row>
    <row r="91" spans="4:10" x14ac:dyDescent="0.25">
      <c r="D91" s="42"/>
      <c r="J91" s="42"/>
    </row>
    <row r="92" spans="4:10" x14ac:dyDescent="0.25">
      <c r="D92" s="42"/>
      <c r="J92" s="42"/>
    </row>
    <row r="93" spans="4:10" x14ac:dyDescent="0.25">
      <c r="D93" s="42"/>
      <c r="J93" s="42"/>
    </row>
    <row r="94" spans="4:10" x14ac:dyDescent="0.25">
      <c r="D94" s="42"/>
      <c r="J94" s="42"/>
    </row>
    <row r="95" spans="4:10" x14ac:dyDescent="0.25">
      <c r="D95" s="42"/>
      <c r="J95" s="42"/>
    </row>
    <row r="96" spans="4:10" x14ac:dyDescent="0.25">
      <c r="D96" s="42"/>
      <c r="J96" s="42"/>
    </row>
    <row r="97" spans="4:10" x14ac:dyDescent="0.25">
      <c r="D97" s="42"/>
      <c r="J97" s="42"/>
    </row>
    <row r="98" spans="4:10" x14ac:dyDescent="0.25">
      <c r="D98" s="42"/>
      <c r="J98" s="42"/>
    </row>
    <row r="99" spans="4:10" x14ac:dyDescent="0.25">
      <c r="D99" s="42"/>
      <c r="J99" s="42"/>
    </row>
    <row r="100" spans="4:10" x14ac:dyDescent="0.25">
      <c r="D100" s="42"/>
      <c r="J100" s="42"/>
    </row>
    <row r="101" spans="4:10" x14ac:dyDescent="0.25">
      <c r="D101" s="42"/>
      <c r="J101" s="42"/>
    </row>
    <row r="102" spans="4:10" x14ac:dyDescent="0.25">
      <c r="D102" s="42"/>
      <c r="J102" s="42"/>
    </row>
    <row r="103" spans="4:10" x14ac:dyDescent="0.25">
      <c r="D103" s="42"/>
      <c r="J103" s="42"/>
    </row>
    <row r="104" spans="4:10" x14ac:dyDescent="0.25">
      <c r="D104" s="42"/>
      <c r="J104" s="42"/>
    </row>
    <row r="105" spans="4:10" x14ac:dyDescent="0.25">
      <c r="D105" s="42"/>
      <c r="J105" s="42"/>
    </row>
    <row r="106" spans="4:10" x14ac:dyDescent="0.25">
      <c r="D106" s="42"/>
      <c r="J106" s="42"/>
    </row>
    <row r="107" spans="4:10" x14ac:dyDescent="0.25">
      <c r="D107" s="42"/>
      <c r="J107" s="42"/>
    </row>
    <row r="108" spans="4:10" x14ac:dyDescent="0.25">
      <c r="D108" s="42"/>
      <c r="J108" s="42"/>
    </row>
    <row r="109" spans="4:10" x14ac:dyDescent="0.25">
      <c r="D109" s="42"/>
      <c r="J109" s="42"/>
    </row>
    <row r="110" spans="4:10" x14ac:dyDescent="0.25">
      <c r="D110" s="42"/>
      <c r="J110" s="42"/>
    </row>
    <row r="111" spans="4:10" x14ac:dyDescent="0.25">
      <c r="D111" s="42"/>
      <c r="J111" s="42"/>
    </row>
    <row r="112" spans="4:10" x14ac:dyDescent="0.25">
      <c r="D112" s="42"/>
      <c r="J112" s="42"/>
    </row>
    <row r="113" spans="4:10" x14ac:dyDescent="0.25">
      <c r="D113" s="42"/>
      <c r="J113" s="42"/>
    </row>
    <row r="114" spans="4:10" x14ac:dyDescent="0.25">
      <c r="D114" s="42"/>
    </row>
    <row r="115" spans="4:10" x14ac:dyDescent="0.25">
      <c r="D115" s="42"/>
    </row>
    <row r="116" spans="4:10" x14ac:dyDescent="0.25">
      <c r="D116" s="42"/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3"/>
  <sheetViews>
    <sheetView workbookViewId="0">
      <selection sqref="A1:K1"/>
    </sheetView>
  </sheetViews>
  <sheetFormatPr defaultColWidth="9.21875" defaultRowHeight="13.2" x14ac:dyDescent="0.25"/>
  <cols>
    <col min="1" max="1" width="7.21875" style="19" customWidth="1"/>
    <col min="2" max="2" width="22.21875" style="27" customWidth="1"/>
    <col min="3" max="3" width="24.21875" style="27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7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5"/>
      <c r="O1" s="15"/>
      <c r="P1" s="16"/>
    </row>
    <row r="2" spans="1:16" ht="12.75" customHeight="1" x14ac:dyDescent="0.25">
      <c r="B2" s="19"/>
      <c r="C2" s="30" t="s">
        <v>105</v>
      </c>
      <c r="E2" s="14"/>
      <c r="F2" s="14"/>
      <c r="G2" s="14"/>
      <c r="H2" s="14"/>
      <c r="I2" s="14"/>
      <c r="J2" s="14"/>
    </row>
    <row r="3" spans="1:16" s="59" customForma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6" s="59" customForma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6" ht="6" customHeight="1" x14ac:dyDescent="0.25">
      <c r="A5" s="56"/>
      <c r="B5" s="56"/>
      <c r="C5" s="56"/>
      <c r="D5" s="56"/>
      <c r="E5" s="57"/>
      <c r="F5" s="57"/>
      <c r="G5" s="57"/>
      <c r="H5" s="57"/>
      <c r="I5" s="57"/>
      <c r="J5" s="56"/>
      <c r="K5" s="58"/>
    </row>
    <row r="6" spans="1:16" ht="12.75" customHeight="1" x14ac:dyDescent="0.25">
      <c r="A6" s="138" t="s">
        <v>0</v>
      </c>
      <c r="B6" s="27" t="s">
        <v>254</v>
      </c>
      <c r="C6" s="27" t="s">
        <v>246</v>
      </c>
      <c r="D6" s="42" t="s">
        <v>34</v>
      </c>
      <c r="E6" s="90">
        <v>213</v>
      </c>
      <c r="F6" s="90">
        <v>177</v>
      </c>
      <c r="G6" s="90">
        <v>168</v>
      </c>
      <c r="H6" s="91">
        <v>130</v>
      </c>
      <c r="I6" s="91">
        <v>64</v>
      </c>
      <c r="J6" s="42">
        <v>752</v>
      </c>
      <c r="K6" s="53">
        <v>5</v>
      </c>
    </row>
    <row r="7" spans="1:16" x14ac:dyDescent="0.25">
      <c r="A7" s="138" t="s">
        <v>1</v>
      </c>
      <c r="B7" s="27" t="s">
        <v>264</v>
      </c>
      <c r="C7" s="27" t="s">
        <v>128</v>
      </c>
      <c r="D7" s="42" t="s">
        <v>34</v>
      </c>
      <c r="E7" s="90">
        <v>203</v>
      </c>
      <c r="F7" s="90">
        <v>192</v>
      </c>
      <c r="G7" s="90">
        <v>128</v>
      </c>
      <c r="H7" s="91">
        <v>77</v>
      </c>
      <c r="I7" s="91">
        <v>53</v>
      </c>
      <c r="J7" s="42">
        <v>653</v>
      </c>
      <c r="K7" s="53">
        <v>5</v>
      </c>
    </row>
    <row r="8" spans="1:16" x14ac:dyDescent="0.25">
      <c r="A8" s="138" t="s">
        <v>4</v>
      </c>
      <c r="B8" s="27" t="s">
        <v>285</v>
      </c>
      <c r="C8" s="27" t="s">
        <v>61</v>
      </c>
      <c r="D8" s="42" t="s">
        <v>34</v>
      </c>
      <c r="E8" s="90">
        <v>170</v>
      </c>
      <c r="F8" s="90">
        <v>126</v>
      </c>
      <c r="G8" s="90">
        <v>116</v>
      </c>
      <c r="H8" s="91">
        <v>108</v>
      </c>
      <c r="I8" s="91">
        <v>88</v>
      </c>
      <c r="J8" s="42">
        <v>608</v>
      </c>
      <c r="K8" s="53">
        <v>5</v>
      </c>
    </row>
    <row r="9" spans="1:16" x14ac:dyDescent="0.25">
      <c r="A9" s="138" t="s">
        <v>5</v>
      </c>
      <c r="B9" s="71" t="s">
        <v>89</v>
      </c>
      <c r="C9" s="71" t="s">
        <v>115</v>
      </c>
      <c r="D9" s="72" t="s">
        <v>34</v>
      </c>
      <c r="E9" s="94">
        <v>172</v>
      </c>
      <c r="F9" s="94">
        <v>153</v>
      </c>
      <c r="G9" s="94">
        <v>118</v>
      </c>
      <c r="H9" s="95">
        <v>100</v>
      </c>
      <c r="I9" s="95">
        <v>40</v>
      </c>
      <c r="J9" s="72">
        <v>583</v>
      </c>
      <c r="K9" s="115">
        <v>5</v>
      </c>
    </row>
    <row r="10" spans="1:16" x14ac:dyDescent="0.25">
      <c r="A10" s="138" t="s">
        <v>6</v>
      </c>
      <c r="B10" s="27" t="s">
        <v>118</v>
      </c>
      <c r="C10" s="27" t="s">
        <v>128</v>
      </c>
      <c r="D10" s="42" t="s">
        <v>34</v>
      </c>
      <c r="E10" s="90">
        <v>164</v>
      </c>
      <c r="F10" s="90">
        <v>143</v>
      </c>
      <c r="G10" s="90">
        <v>80</v>
      </c>
      <c r="H10" s="91">
        <v>92</v>
      </c>
      <c r="I10" s="91">
        <v>67</v>
      </c>
      <c r="J10" s="42">
        <v>546</v>
      </c>
      <c r="K10" s="53">
        <v>5</v>
      </c>
    </row>
    <row r="11" spans="1:16" x14ac:dyDescent="0.25">
      <c r="A11" s="138" t="s">
        <v>7</v>
      </c>
      <c r="B11" s="27" t="s">
        <v>123</v>
      </c>
      <c r="C11" s="27" t="s">
        <v>128</v>
      </c>
      <c r="D11" s="42" t="s">
        <v>34</v>
      </c>
      <c r="E11" s="90">
        <v>144</v>
      </c>
      <c r="F11" s="90">
        <v>124</v>
      </c>
      <c r="G11" s="90">
        <v>115</v>
      </c>
      <c r="H11" s="91">
        <v>51</v>
      </c>
      <c r="I11" s="91">
        <v>50</v>
      </c>
      <c r="J11" s="42">
        <v>484</v>
      </c>
      <c r="K11" s="53">
        <v>5</v>
      </c>
    </row>
    <row r="12" spans="1:16" x14ac:dyDescent="0.25">
      <c r="A12" s="138" t="s">
        <v>8</v>
      </c>
      <c r="B12" s="27" t="s">
        <v>62</v>
      </c>
      <c r="C12" s="27" t="s">
        <v>61</v>
      </c>
      <c r="D12" s="42" t="s">
        <v>34</v>
      </c>
      <c r="E12" s="90">
        <v>129</v>
      </c>
      <c r="F12" s="90">
        <v>108</v>
      </c>
      <c r="G12" s="90">
        <v>103</v>
      </c>
      <c r="H12" s="91">
        <v>91</v>
      </c>
      <c r="I12" s="91">
        <v>37</v>
      </c>
      <c r="J12" s="42">
        <v>468</v>
      </c>
      <c r="K12" s="53">
        <v>5</v>
      </c>
      <c r="L12" s="83"/>
    </row>
    <row r="13" spans="1:16" ht="13.8" thickBot="1" x14ac:dyDescent="0.3">
      <c r="A13" s="142" t="s">
        <v>738</v>
      </c>
      <c r="B13" s="67" t="s">
        <v>87</v>
      </c>
      <c r="C13" s="67" t="s">
        <v>108</v>
      </c>
      <c r="D13" s="68" t="s">
        <v>34</v>
      </c>
      <c r="E13" s="96">
        <v>128</v>
      </c>
      <c r="F13" s="96">
        <v>107</v>
      </c>
      <c r="G13" s="96">
        <v>89</v>
      </c>
      <c r="H13" s="97">
        <v>69</v>
      </c>
      <c r="I13" s="97">
        <v>63</v>
      </c>
      <c r="J13" s="68">
        <v>456</v>
      </c>
      <c r="K13" s="69">
        <v>5</v>
      </c>
      <c r="L13" s="83"/>
    </row>
    <row r="14" spans="1:16" x14ac:dyDescent="0.25">
      <c r="A14" s="29" t="s">
        <v>15</v>
      </c>
      <c r="B14" s="27" t="s">
        <v>276</v>
      </c>
      <c r="C14" s="27" t="s">
        <v>128</v>
      </c>
      <c r="D14" s="42" t="s">
        <v>34</v>
      </c>
      <c r="E14" s="90">
        <v>64</v>
      </c>
      <c r="F14" s="90">
        <v>63</v>
      </c>
      <c r="G14" s="90">
        <v>-1</v>
      </c>
      <c r="H14" s="91">
        <v>49</v>
      </c>
      <c r="I14" s="91">
        <v>36</v>
      </c>
      <c r="J14" s="42">
        <v>211</v>
      </c>
      <c r="K14" s="53">
        <v>4</v>
      </c>
    </row>
    <row r="15" spans="1:16" x14ac:dyDescent="0.25">
      <c r="A15" s="29" t="s">
        <v>16</v>
      </c>
      <c r="B15" s="27" t="s">
        <v>199</v>
      </c>
      <c r="C15" s="27" t="s">
        <v>193</v>
      </c>
      <c r="D15" s="42" t="s">
        <v>34</v>
      </c>
      <c r="E15" s="90">
        <v>96</v>
      </c>
      <c r="F15" s="90" t="s">
        <v>10</v>
      </c>
      <c r="G15" s="90" t="s">
        <v>10</v>
      </c>
      <c r="H15" s="91">
        <v>27</v>
      </c>
      <c r="I15" s="91">
        <v>14</v>
      </c>
      <c r="J15" s="42">
        <v>137</v>
      </c>
      <c r="K15" s="53">
        <v>3</v>
      </c>
    </row>
    <row r="16" spans="1:16" x14ac:dyDescent="0.25">
      <c r="A16" s="29" t="s">
        <v>17</v>
      </c>
      <c r="B16" s="27" t="s">
        <v>275</v>
      </c>
      <c r="C16" s="27" t="s">
        <v>128</v>
      </c>
      <c r="D16" s="42" t="s">
        <v>34</v>
      </c>
      <c r="E16" s="90">
        <v>82</v>
      </c>
      <c r="F16" s="90">
        <v>-1</v>
      </c>
      <c r="G16" s="90" t="s">
        <v>10</v>
      </c>
      <c r="H16" s="91">
        <v>42</v>
      </c>
      <c r="I16" s="91">
        <v>12</v>
      </c>
      <c r="J16" s="42">
        <v>135</v>
      </c>
      <c r="K16" s="53">
        <v>3</v>
      </c>
    </row>
    <row r="17" spans="1:11" x14ac:dyDescent="0.25">
      <c r="A17" s="29" t="s">
        <v>18</v>
      </c>
      <c r="B17" s="27" t="s">
        <v>295</v>
      </c>
      <c r="C17" s="27" t="s">
        <v>294</v>
      </c>
      <c r="D17" s="42" t="s">
        <v>34</v>
      </c>
      <c r="E17" s="90">
        <v>57</v>
      </c>
      <c r="F17" s="90" t="s">
        <v>10</v>
      </c>
      <c r="G17" s="90" t="s">
        <v>10</v>
      </c>
      <c r="H17" s="91">
        <v>36</v>
      </c>
      <c r="I17" s="91">
        <v>28</v>
      </c>
      <c r="J17" s="42">
        <v>121</v>
      </c>
      <c r="K17" s="53">
        <v>3</v>
      </c>
    </row>
    <row r="18" spans="1:11" x14ac:dyDescent="0.25">
      <c r="A18" s="29" t="s">
        <v>19</v>
      </c>
      <c r="B18" s="27" t="s">
        <v>857</v>
      </c>
      <c r="C18" s="27" t="s">
        <v>530</v>
      </c>
      <c r="D18" s="42" t="s">
        <v>34</v>
      </c>
      <c r="E18" s="90" t="s">
        <v>10</v>
      </c>
      <c r="F18" s="90" t="s">
        <v>10</v>
      </c>
      <c r="G18" s="90" t="s">
        <v>10</v>
      </c>
      <c r="H18" s="91">
        <v>99</v>
      </c>
      <c r="I18" s="91" t="s">
        <v>10</v>
      </c>
      <c r="J18" s="42">
        <v>99</v>
      </c>
      <c r="K18" s="53">
        <v>1</v>
      </c>
    </row>
    <row r="19" spans="1:11" x14ac:dyDescent="0.25">
      <c r="A19" s="29" t="s">
        <v>20</v>
      </c>
      <c r="B19" s="27" t="s">
        <v>406</v>
      </c>
      <c r="C19" s="27" t="s">
        <v>128</v>
      </c>
      <c r="D19" s="42" t="s">
        <v>34</v>
      </c>
      <c r="E19" s="90">
        <v>67</v>
      </c>
      <c r="F19" s="90" t="s">
        <v>10</v>
      </c>
      <c r="G19" s="90" t="s">
        <v>10</v>
      </c>
      <c r="H19" s="91">
        <v>24</v>
      </c>
      <c r="I19" s="91" t="s">
        <v>10</v>
      </c>
      <c r="J19" s="42">
        <v>91</v>
      </c>
      <c r="K19" s="53">
        <v>2</v>
      </c>
    </row>
    <row r="20" spans="1:11" x14ac:dyDescent="0.25">
      <c r="A20" s="29" t="s">
        <v>21</v>
      </c>
      <c r="B20" s="27" t="s">
        <v>490</v>
      </c>
      <c r="C20" s="27" t="s">
        <v>294</v>
      </c>
      <c r="D20" s="42" t="s">
        <v>34</v>
      </c>
      <c r="E20" s="90" t="s">
        <v>10</v>
      </c>
      <c r="F20" s="90" t="s">
        <v>10</v>
      </c>
      <c r="G20" s="90" t="s">
        <v>10</v>
      </c>
      <c r="H20" s="91">
        <v>61</v>
      </c>
      <c r="I20" s="91">
        <v>23</v>
      </c>
      <c r="J20" s="42">
        <v>84</v>
      </c>
      <c r="K20" s="53">
        <v>2</v>
      </c>
    </row>
    <row r="21" spans="1:11" x14ac:dyDescent="0.25">
      <c r="A21" s="29" t="s">
        <v>22</v>
      </c>
      <c r="B21" s="27" t="s">
        <v>465</v>
      </c>
      <c r="C21" s="27" t="s">
        <v>128</v>
      </c>
      <c r="D21" s="42" t="s">
        <v>34</v>
      </c>
      <c r="E21" s="90">
        <v>81</v>
      </c>
      <c r="F21" s="90" t="s">
        <v>10</v>
      </c>
      <c r="G21" s="90" t="s">
        <v>10</v>
      </c>
      <c r="H21" s="91" t="s">
        <v>10</v>
      </c>
      <c r="I21" s="91" t="s">
        <v>10</v>
      </c>
      <c r="J21" s="42">
        <v>81</v>
      </c>
      <c r="K21" s="53">
        <v>1</v>
      </c>
    </row>
    <row r="22" spans="1:11" x14ac:dyDescent="0.25">
      <c r="A22" s="29" t="s">
        <v>23</v>
      </c>
      <c r="B22" s="27" t="s">
        <v>466</v>
      </c>
      <c r="C22" s="27" t="s">
        <v>268</v>
      </c>
      <c r="D22" s="42" t="s">
        <v>34</v>
      </c>
      <c r="E22" s="90">
        <v>77</v>
      </c>
      <c r="F22" s="90" t="s">
        <v>10</v>
      </c>
      <c r="G22" s="90" t="s">
        <v>10</v>
      </c>
      <c r="H22" s="91" t="s">
        <v>10</v>
      </c>
      <c r="I22" s="91" t="s">
        <v>10</v>
      </c>
      <c r="J22" s="42">
        <v>77</v>
      </c>
      <c r="K22" s="53">
        <v>1</v>
      </c>
    </row>
    <row r="23" spans="1:11" x14ac:dyDescent="0.25">
      <c r="A23" s="29" t="s">
        <v>24</v>
      </c>
      <c r="B23" s="27" t="s">
        <v>103</v>
      </c>
      <c r="C23" s="27" t="s">
        <v>108</v>
      </c>
      <c r="D23" s="42" t="s">
        <v>34</v>
      </c>
      <c r="E23" s="90" t="s">
        <v>10</v>
      </c>
      <c r="F23" s="90" t="s">
        <v>10</v>
      </c>
      <c r="G23" s="90" t="s">
        <v>10</v>
      </c>
      <c r="H23" s="91">
        <v>59</v>
      </c>
      <c r="I23" s="91">
        <v>17</v>
      </c>
      <c r="J23" s="42">
        <v>76</v>
      </c>
      <c r="K23" s="53">
        <v>2</v>
      </c>
    </row>
    <row r="24" spans="1:11" x14ac:dyDescent="0.25">
      <c r="A24" s="29" t="s">
        <v>25</v>
      </c>
      <c r="B24" s="27" t="s">
        <v>621</v>
      </c>
      <c r="C24" s="27" t="s">
        <v>620</v>
      </c>
      <c r="D24" s="42" t="s">
        <v>34</v>
      </c>
      <c r="E24" s="90" t="s">
        <v>10</v>
      </c>
      <c r="F24" s="90" t="s">
        <v>10</v>
      </c>
      <c r="G24" s="90" t="s">
        <v>10</v>
      </c>
      <c r="H24" s="91">
        <v>55</v>
      </c>
      <c r="I24" s="91">
        <v>16</v>
      </c>
      <c r="J24" s="42">
        <v>71</v>
      </c>
      <c r="K24" s="53">
        <v>2</v>
      </c>
    </row>
    <row r="25" spans="1:11" x14ac:dyDescent="0.25">
      <c r="A25" s="29" t="s">
        <v>26</v>
      </c>
      <c r="B25" s="27" t="s">
        <v>480</v>
      </c>
      <c r="C25" s="27" t="s">
        <v>61</v>
      </c>
      <c r="D25" s="42" t="s">
        <v>34</v>
      </c>
      <c r="E25" s="90" t="s">
        <v>10</v>
      </c>
      <c r="F25" s="90" t="s">
        <v>10</v>
      </c>
      <c r="G25" s="90" t="s">
        <v>10</v>
      </c>
      <c r="H25" s="91">
        <v>48</v>
      </c>
      <c r="I25" s="91">
        <v>19</v>
      </c>
      <c r="J25" s="42">
        <v>67</v>
      </c>
      <c r="K25" s="53">
        <v>2</v>
      </c>
    </row>
    <row r="26" spans="1:11" x14ac:dyDescent="0.25">
      <c r="A26" s="29" t="s">
        <v>129</v>
      </c>
      <c r="B26" s="27" t="s">
        <v>60</v>
      </c>
      <c r="C26" s="27" t="s">
        <v>61</v>
      </c>
      <c r="D26" s="42" t="s">
        <v>34</v>
      </c>
      <c r="E26" s="90" t="s">
        <v>10</v>
      </c>
      <c r="F26" s="90" t="s">
        <v>10</v>
      </c>
      <c r="G26" s="90" t="s">
        <v>10</v>
      </c>
      <c r="H26" s="91">
        <v>39</v>
      </c>
      <c r="I26" s="91">
        <v>27</v>
      </c>
      <c r="J26" s="42">
        <v>66</v>
      </c>
      <c r="K26" s="53">
        <v>2</v>
      </c>
    </row>
    <row r="27" spans="1:11" x14ac:dyDescent="0.25">
      <c r="A27" s="29" t="s">
        <v>130</v>
      </c>
      <c r="B27" s="27" t="s">
        <v>516</v>
      </c>
      <c r="C27" s="27" t="s">
        <v>512</v>
      </c>
      <c r="D27" s="42" t="s">
        <v>34</v>
      </c>
      <c r="E27" s="90">
        <v>65</v>
      </c>
      <c r="F27" s="90" t="s">
        <v>10</v>
      </c>
      <c r="G27" s="90" t="s">
        <v>10</v>
      </c>
      <c r="H27" s="91">
        <v>1</v>
      </c>
      <c r="I27" s="91" t="s">
        <v>10</v>
      </c>
      <c r="J27" s="42">
        <v>66</v>
      </c>
      <c r="K27" s="53">
        <v>2</v>
      </c>
    </row>
    <row r="28" spans="1:11" x14ac:dyDescent="0.25">
      <c r="A28" s="29" t="s">
        <v>131</v>
      </c>
      <c r="B28" s="27" t="s">
        <v>533</v>
      </c>
      <c r="C28" s="27" t="s">
        <v>294</v>
      </c>
      <c r="D28" s="42" t="s">
        <v>34</v>
      </c>
      <c r="E28" s="90" t="s">
        <v>10</v>
      </c>
      <c r="F28" s="90" t="s">
        <v>10</v>
      </c>
      <c r="G28" s="90" t="s">
        <v>10</v>
      </c>
      <c r="H28" s="91">
        <v>45</v>
      </c>
      <c r="I28" s="91">
        <v>17</v>
      </c>
      <c r="J28" s="42">
        <v>62</v>
      </c>
      <c r="K28" s="53">
        <v>2</v>
      </c>
    </row>
    <row r="29" spans="1:11" x14ac:dyDescent="0.25">
      <c r="A29" s="29" t="s">
        <v>132</v>
      </c>
      <c r="B29" s="27" t="s">
        <v>433</v>
      </c>
      <c r="C29" s="27" t="s">
        <v>294</v>
      </c>
      <c r="D29" s="42" t="s">
        <v>34</v>
      </c>
      <c r="E29" s="90" t="s">
        <v>10</v>
      </c>
      <c r="F29" s="90" t="s">
        <v>10</v>
      </c>
      <c r="G29" s="90" t="s">
        <v>10</v>
      </c>
      <c r="H29" s="91">
        <v>33</v>
      </c>
      <c r="I29" s="91">
        <v>26</v>
      </c>
      <c r="J29" s="42">
        <v>59</v>
      </c>
      <c r="K29" s="53">
        <v>2</v>
      </c>
    </row>
    <row r="30" spans="1:11" x14ac:dyDescent="0.25">
      <c r="A30" s="29" t="s">
        <v>133</v>
      </c>
      <c r="B30" s="27" t="s">
        <v>430</v>
      </c>
      <c r="C30" s="27" t="s">
        <v>57</v>
      </c>
      <c r="D30" s="42" t="s">
        <v>34</v>
      </c>
      <c r="E30" s="90" t="s">
        <v>10</v>
      </c>
      <c r="F30" s="90" t="s">
        <v>10</v>
      </c>
      <c r="G30" s="90" t="s">
        <v>10</v>
      </c>
      <c r="H30" s="91">
        <v>32</v>
      </c>
      <c r="I30" s="91">
        <v>16</v>
      </c>
      <c r="J30" s="42">
        <v>48</v>
      </c>
      <c r="K30" s="53">
        <v>2</v>
      </c>
    </row>
    <row r="31" spans="1:11" x14ac:dyDescent="0.25">
      <c r="A31" s="29" t="s">
        <v>134</v>
      </c>
      <c r="B31" s="27" t="s">
        <v>556</v>
      </c>
      <c r="C31" s="27" t="s">
        <v>620</v>
      </c>
      <c r="D31" s="42" t="s">
        <v>34</v>
      </c>
      <c r="E31" s="90" t="s">
        <v>10</v>
      </c>
      <c r="F31" s="90" t="s">
        <v>10</v>
      </c>
      <c r="G31" s="90" t="s">
        <v>10</v>
      </c>
      <c r="H31" s="91">
        <v>24</v>
      </c>
      <c r="I31" s="91">
        <v>24</v>
      </c>
      <c r="J31" s="42">
        <v>48</v>
      </c>
      <c r="K31" s="53">
        <v>2</v>
      </c>
    </row>
    <row r="32" spans="1:11" x14ac:dyDescent="0.25">
      <c r="A32" s="29" t="s">
        <v>135</v>
      </c>
      <c r="B32" s="27" t="s">
        <v>293</v>
      </c>
      <c r="C32" s="27" t="s">
        <v>294</v>
      </c>
      <c r="D32" s="42" t="s">
        <v>34</v>
      </c>
      <c r="E32" s="90" t="s">
        <v>10</v>
      </c>
      <c r="F32" s="90" t="s">
        <v>10</v>
      </c>
      <c r="G32" s="90" t="s">
        <v>10</v>
      </c>
      <c r="H32" s="91">
        <v>26</v>
      </c>
      <c r="I32" s="91">
        <v>21</v>
      </c>
      <c r="J32" s="42">
        <v>47</v>
      </c>
      <c r="K32" s="53">
        <v>2</v>
      </c>
    </row>
    <row r="33" spans="1:11" x14ac:dyDescent="0.25">
      <c r="A33" s="29" t="s">
        <v>136</v>
      </c>
      <c r="B33" s="27" t="s">
        <v>798</v>
      </c>
      <c r="C33" s="27" t="s">
        <v>799</v>
      </c>
      <c r="D33" s="42" t="s">
        <v>34</v>
      </c>
      <c r="E33" s="90" t="s">
        <v>10</v>
      </c>
      <c r="F33" s="90" t="s">
        <v>10</v>
      </c>
      <c r="G33" s="90" t="s">
        <v>10</v>
      </c>
      <c r="H33" s="91">
        <v>46</v>
      </c>
      <c r="I33" s="91" t="s">
        <v>10</v>
      </c>
      <c r="J33" s="42">
        <v>46</v>
      </c>
      <c r="K33" s="53">
        <v>1</v>
      </c>
    </row>
    <row r="34" spans="1:11" x14ac:dyDescent="0.25">
      <c r="A34" s="29" t="s">
        <v>137</v>
      </c>
      <c r="B34" s="27" t="s">
        <v>858</v>
      </c>
      <c r="C34" s="27" t="s">
        <v>288</v>
      </c>
      <c r="D34" s="42" t="s">
        <v>34</v>
      </c>
      <c r="E34" s="90" t="s">
        <v>10</v>
      </c>
      <c r="F34" s="90" t="s">
        <v>10</v>
      </c>
      <c r="G34" s="90" t="s">
        <v>10</v>
      </c>
      <c r="H34" s="91">
        <v>46</v>
      </c>
      <c r="I34" s="91" t="s">
        <v>10</v>
      </c>
      <c r="J34" s="42">
        <v>46</v>
      </c>
      <c r="K34" s="53">
        <v>1</v>
      </c>
    </row>
    <row r="35" spans="1:11" x14ac:dyDescent="0.25">
      <c r="A35" s="29" t="s">
        <v>138</v>
      </c>
      <c r="B35" s="27" t="s">
        <v>403</v>
      </c>
      <c r="C35" s="27" t="s">
        <v>114</v>
      </c>
      <c r="D35" s="42" t="s">
        <v>34</v>
      </c>
      <c r="E35" s="90" t="s">
        <v>10</v>
      </c>
      <c r="F35" s="90" t="s">
        <v>10</v>
      </c>
      <c r="G35" s="90" t="s">
        <v>10</v>
      </c>
      <c r="H35" s="91">
        <v>44</v>
      </c>
      <c r="I35" s="91" t="s">
        <v>10</v>
      </c>
      <c r="J35" s="42">
        <v>44</v>
      </c>
      <c r="K35" s="53">
        <v>1</v>
      </c>
    </row>
    <row r="36" spans="1:11" x14ac:dyDescent="0.25">
      <c r="A36" s="29" t="s">
        <v>139</v>
      </c>
      <c r="B36" s="27" t="s">
        <v>65</v>
      </c>
      <c r="C36" s="27" t="s">
        <v>57</v>
      </c>
      <c r="D36" s="42" t="s">
        <v>34</v>
      </c>
      <c r="E36" s="90" t="s">
        <v>10</v>
      </c>
      <c r="F36" s="90" t="s">
        <v>10</v>
      </c>
      <c r="G36" s="90" t="s">
        <v>10</v>
      </c>
      <c r="H36" s="91">
        <v>21</v>
      </c>
      <c r="I36" s="91">
        <v>20</v>
      </c>
      <c r="J36" s="42">
        <v>41</v>
      </c>
      <c r="K36" s="53">
        <v>2</v>
      </c>
    </row>
    <row r="37" spans="1:11" x14ac:dyDescent="0.25">
      <c r="A37" s="29" t="s">
        <v>140</v>
      </c>
      <c r="B37" s="27" t="s">
        <v>801</v>
      </c>
      <c r="C37" s="27" t="s">
        <v>799</v>
      </c>
      <c r="D37" s="42" t="s">
        <v>34</v>
      </c>
      <c r="E37" s="90" t="s">
        <v>10</v>
      </c>
      <c r="F37" s="90" t="s">
        <v>10</v>
      </c>
      <c r="G37" s="90" t="s">
        <v>10</v>
      </c>
      <c r="H37" s="91">
        <v>38</v>
      </c>
      <c r="I37" s="91" t="s">
        <v>10</v>
      </c>
      <c r="J37" s="42">
        <v>38</v>
      </c>
      <c r="K37" s="53">
        <v>1</v>
      </c>
    </row>
    <row r="38" spans="1:11" x14ac:dyDescent="0.25">
      <c r="A38" s="29" t="s">
        <v>141</v>
      </c>
      <c r="B38" s="27" t="s">
        <v>802</v>
      </c>
      <c r="C38" s="27" t="s">
        <v>799</v>
      </c>
      <c r="D38" s="42" t="s">
        <v>34</v>
      </c>
      <c r="E38" s="90" t="s">
        <v>10</v>
      </c>
      <c r="F38" s="90" t="s">
        <v>10</v>
      </c>
      <c r="G38" s="90" t="s">
        <v>10</v>
      </c>
      <c r="H38" s="91">
        <v>37</v>
      </c>
      <c r="I38" s="91" t="s">
        <v>10</v>
      </c>
      <c r="J38" s="42">
        <v>37</v>
      </c>
      <c r="K38" s="53">
        <v>1</v>
      </c>
    </row>
    <row r="39" spans="1:11" x14ac:dyDescent="0.25">
      <c r="A39" s="29" t="s">
        <v>142</v>
      </c>
      <c r="B39" s="27" t="s">
        <v>859</v>
      </c>
      <c r="C39" s="27" t="s">
        <v>530</v>
      </c>
      <c r="D39" s="42" t="s">
        <v>34</v>
      </c>
      <c r="E39" s="90" t="s">
        <v>10</v>
      </c>
      <c r="F39" s="90" t="s">
        <v>10</v>
      </c>
      <c r="G39" s="90" t="s">
        <v>10</v>
      </c>
      <c r="H39" s="91">
        <v>37</v>
      </c>
      <c r="I39" s="91" t="s">
        <v>10</v>
      </c>
      <c r="J39" s="42">
        <v>37</v>
      </c>
      <c r="K39" s="53">
        <v>1</v>
      </c>
    </row>
    <row r="40" spans="1:11" x14ac:dyDescent="0.25">
      <c r="A40" s="29" t="s">
        <v>143</v>
      </c>
      <c r="B40" s="27" t="s">
        <v>558</v>
      </c>
      <c r="C40" s="27" t="s">
        <v>620</v>
      </c>
      <c r="D40" s="42" t="s">
        <v>34</v>
      </c>
      <c r="E40" s="90" t="s">
        <v>10</v>
      </c>
      <c r="F40" s="90" t="s">
        <v>10</v>
      </c>
      <c r="G40" s="90" t="s">
        <v>10</v>
      </c>
      <c r="H40" s="91">
        <v>20</v>
      </c>
      <c r="I40" s="91">
        <v>17</v>
      </c>
      <c r="J40" s="42">
        <v>37</v>
      </c>
      <c r="K40" s="53">
        <v>2</v>
      </c>
    </row>
    <row r="41" spans="1:11" x14ac:dyDescent="0.25">
      <c r="A41" s="29" t="s">
        <v>144</v>
      </c>
      <c r="B41" s="27" t="s">
        <v>427</v>
      </c>
      <c r="C41" s="27" t="s">
        <v>268</v>
      </c>
      <c r="D41" s="42" t="s">
        <v>34</v>
      </c>
      <c r="E41" s="90" t="s">
        <v>10</v>
      </c>
      <c r="F41" s="90" t="s">
        <v>10</v>
      </c>
      <c r="G41" s="90" t="s">
        <v>10</v>
      </c>
      <c r="H41" s="91">
        <v>32</v>
      </c>
      <c r="I41" s="91" t="s">
        <v>10</v>
      </c>
      <c r="J41" s="42">
        <v>32</v>
      </c>
      <c r="K41" s="53">
        <v>1</v>
      </c>
    </row>
    <row r="42" spans="1:11" x14ac:dyDescent="0.25">
      <c r="A42" s="29" t="s">
        <v>145</v>
      </c>
      <c r="B42" s="27" t="s">
        <v>56</v>
      </c>
      <c r="C42" s="27" t="s">
        <v>57</v>
      </c>
      <c r="D42" s="42" t="s">
        <v>34</v>
      </c>
      <c r="E42" s="90" t="s">
        <v>10</v>
      </c>
      <c r="F42" s="90" t="s">
        <v>10</v>
      </c>
      <c r="G42" s="90" t="s">
        <v>10</v>
      </c>
      <c r="H42" s="91">
        <v>32</v>
      </c>
      <c r="I42" s="91" t="s">
        <v>10</v>
      </c>
      <c r="J42" s="42">
        <v>32</v>
      </c>
      <c r="K42" s="53">
        <v>1</v>
      </c>
    </row>
    <row r="43" spans="1:11" x14ac:dyDescent="0.25">
      <c r="A43" s="29" t="s">
        <v>146</v>
      </c>
      <c r="B43" s="27" t="s">
        <v>309</v>
      </c>
      <c r="C43" s="27" t="s">
        <v>288</v>
      </c>
      <c r="D43" s="42" t="s">
        <v>34</v>
      </c>
      <c r="E43" s="90" t="s">
        <v>10</v>
      </c>
      <c r="F43" s="90" t="s">
        <v>10</v>
      </c>
      <c r="G43" s="90" t="s">
        <v>10</v>
      </c>
      <c r="H43" s="91">
        <v>29</v>
      </c>
      <c r="I43" s="91">
        <v>3</v>
      </c>
      <c r="J43" s="42">
        <v>32</v>
      </c>
      <c r="K43" s="53">
        <v>2</v>
      </c>
    </row>
    <row r="44" spans="1:11" x14ac:dyDescent="0.25">
      <c r="A44" s="29" t="s">
        <v>147</v>
      </c>
      <c r="B44" s="27" t="s">
        <v>289</v>
      </c>
      <c r="C44" s="27" t="s">
        <v>288</v>
      </c>
      <c r="D44" s="42" t="s">
        <v>34</v>
      </c>
      <c r="E44" s="90" t="s">
        <v>10</v>
      </c>
      <c r="F44" s="90" t="s">
        <v>10</v>
      </c>
      <c r="G44" s="90" t="s">
        <v>10</v>
      </c>
      <c r="H44" s="91">
        <v>30</v>
      </c>
      <c r="I44" s="91" t="s">
        <v>10</v>
      </c>
      <c r="J44" s="42">
        <v>30</v>
      </c>
      <c r="K44" s="53">
        <v>1</v>
      </c>
    </row>
    <row r="45" spans="1:11" x14ac:dyDescent="0.25">
      <c r="A45" s="29" t="s">
        <v>148</v>
      </c>
      <c r="B45" s="27" t="s">
        <v>640</v>
      </c>
      <c r="C45" s="27" t="s">
        <v>57</v>
      </c>
      <c r="D45" s="42" t="s">
        <v>34</v>
      </c>
      <c r="E45" s="90" t="s">
        <v>10</v>
      </c>
      <c r="F45" s="90" t="s">
        <v>10</v>
      </c>
      <c r="G45" s="90" t="s">
        <v>10</v>
      </c>
      <c r="H45" s="91">
        <v>28</v>
      </c>
      <c r="I45" s="91" t="s">
        <v>10</v>
      </c>
      <c r="J45" s="42">
        <v>28</v>
      </c>
      <c r="K45" s="53">
        <v>1</v>
      </c>
    </row>
    <row r="46" spans="1:11" x14ac:dyDescent="0.25">
      <c r="A46" s="29" t="s">
        <v>149</v>
      </c>
      <c r="B46" s="27" t="s">
        <v>803</v>
      </c>
      <c r="C46" s="27" t="s">
        <v>799</v>
      </c>
      <c r="D46" s="42" t="s">
        <v>34</v>
      </c>
      <c r="E46" s="90" t="s">
        <v>10</v>
      </c>
      <c r="F46" s="90" t="s">
        <v>10</v>
      </c>
      <c r="G46" s="90" t="s">
        <v>10</v>
      </c>
      <c r="H46" s="91">
        <v>28</v>
      </c>
      <c r="I46" s="91" t="s">
        <v>10</v>
      </c>
      <c r="J46" s="42">
        <v>28</v>
      </c>
      <c r="K46" s="53">
        <v>1</v>
      </c>
    </row>
    <row r="47" spans="1:11" x14ac:dyDescent="0.25">
      <c r="A47" s="29" t="s">
        <v>150</v>
      </c>
      <c r="B47" s="27" t="s">
        <v>807</v>
      </c>
      <c r="C47" s="27" t="s">
        <v>799</v>
      </c>
      <c r="D47" s="42" t="s">
        <v>34</v>
      </c>
      <c r="E47" s="90" t="s">
        <v>10</v>
      </c>
      <c r="F47" s="90" t="s">
        <v>10</v>
      </c>
      <c r="G47" s="90" t="s">
        <v>10</v>
      </c>
      <c r="H47" s="91">
        <v>22</v>
      </c>
      <c r="I47" s="91" t="s">
        <v>10</v>
      </c>
      <c r="J47" s="42">
        <v>22</v>
      </c>
      <c r="K47" s="53">
        <v>1</v>
      </c>
    </row>
    <row r="48" spans="1:11" x14ac:dyDescent="0.25">
      <c r="A48" s="29" t="s">
        <v>151</v>
      </c>
      <c r="B48" s="27" t="s">
        <v>655</v>
      </c>
      <c r="C48" s="27" t="s">
        <v>128</v>
      </c>
      <c r="D48" s="42" t="s">
        <v>34</v>
      </c>
      <c r="E48" s="90" t="s">
        <v>10</v>
      </c>
      <c r="F48" s="90" t="s">
        <v>10</v>
      </c>
      <c r="G48" s="90" t="s">
        <v>10</v>
      </c>
      <c r="H48" s="91">
        <v>15</v>
      </c>
      <c r="I48" s="91">
        <v>7</v>
      </c>
      <c r="J48" s="42">
        <v>22</v>
      </c>
      <c r="K48" s="53">
        <v>2</v>
      </c>
    </row>
    <row r="49" spans="1:11" x14ac:dyDescent="0.25">
      <c r="A49" s="29" t="s">
        <v>152</v>
      </c>
      <c r="B49" s="27" t="s">
        <v>63</v>
      </c>
      <c r="C49" s="27" t="s">
        <v>57</v>
      </c>
      <c r="D49" s="42" t="s">
        <v>34</v>
      </c>
      <c r="E49" s="90" t="s">
        <v>10</v>
      </c>
      <c r="F49" s="90" t="s">
        <v>10</v>
      </c>
      <c r="G49" s="90" t="s">
        <v>10</v>
      </c>
      <c r="H49" s="91">
        <v>18</v>
      </c>
      <c r="I49" s="91" t="s">
        <v>10</v>
      </c>
      <c r="J49" s="42">
        <v>18</v>
      </c>
      <c r="K49" s="53">
        <v>1</v>
      </c>
    </row>
    <row r="50" spans="1:11" x14ac:dyDescent="0.25">
      <c r="A50" s="29" t="s">
        <v>153</v>
      </c>
      <c r="B50" s="27" t="s">
        <v>297</v>
      </c>
      <c r="C50" s="27" t="s">
        <v>61</v>
      </c>
      <c r="D50" s="42" t="s">
        <v>34</v>
      </c>
      <c r="E50" s="90" t="s">
        <v>10</v>
      </c>
      <c r="F50" s="90" t="s">
        <v>10</v>
      </c>
      <c r="G50" s="90" t="s">
        <v>10</v>
      </c>
      <c r="H50" s="91">
        <v>17</v>
      </c>
      <c r="I50" s="91" t="s">
        <v>10</v>
      </c>
      <c r="J50" s="42">
        <v>17</v>
      </c>
      <c r="K50" s="53">
        <v>1</v>
      </c>
    </row>
    <row r="51" spans="1:11" x14ac:dyDescent="0.25">
      <c r="A51" s="29" t="s">
        <v>154</v>
      </c>
      <c r="B51" s="27" t="s">
        <v>431</v>
      </c>
      <c r="C51" s="27" t="s">
        <v>61</v>
      </c>
      <c r="D51" s="42" t="s">
        <v>34</v>
      </c>
      <c r="E51" s="90" t="s">
        <v>10</v>
      </c>
      <c r="F51" s="90" t="s">
        <v>10</v>
      </c>
      <c r="G51" s="90" t="s">
        <v>10</v>
      </c>
      <c r="H51" s="91">
        <v>16</v>
      </c>
      <c r="I51" s="91" t="s">
        <v>10</v>
      </c>
      <c r="J51" s="42">
        <v>16</v>
      </c>
      <c r="K51" s="53">
        <v>1</v>
      </c>
    </row>
    <row r="52" spans="1:11" x14ac:dyDescent="0.25">
      <c r="A52" s="29" t="s">
        <v>155</v>
      </c>
      <c r="B52" s="27" t="s">
        <v>791</v>
      </c>
      <c r="C52" s="27" t="s">
        <v>620</v>
      </c>
      <c r="D52" s="42" t="s">
        <v>34</v>
      </c>
      <c r="E52" s="90" t="s">
        <v>10</v>
      </c>
      <c r="F52" s="90" t="s">
        <v>10</v>
      </c>
      <c r="G52" s="90" t="s">
        <v>10</v>
      </c>
      <c r="H52" s="91">
        <v>14</v>
      </c>
      <c r="I52" s="91" t="s">
        <v>10</v>
      </c>
      <c r="J52" s="42">
        <v>14</v>
      </c>
      <c r="K52" s="53">
        <v>1</v>
      </c>
    </row>
    <row r="53" spans="1:11" x14ac:dyDescent="0.25">
      <c r="A53" s="29" t="s">
        <v>156</v>
      </c>
      <c r="B53" s="27" t="s">
        <v>653</v>
      </c>
      <c r="C53" s="27" t="s">
        <v>486</v>
      </c>
      <c r="D53" s="42" t="s">
        <v>34</v>
      </c>
      <c r="E53" s="90" t="s">
        <v>10</v>
      </c>
      <c r="F53" s="90" t="s">
        <v>10</v>
      </c>
      <c r="G53" s="90" t="s">
        <v>10</v>
      </c>
      <c r="H53" s="91">
        <v>13</v>
      </c>
      <c r="I53" s="91" t="s">
        <v>10</v>
      </c>
      <c r="J53" s="42">
        <v>13</v>
      </c>
      <c r="K53" s="53">
        <v>1</v>
      </c>
    </row>
    <row r="54" spans="1:11" x14ac:dyDescent="0.25">
      <c r="A54" s="29" t="s">
        <v>157</v>
      </c>
      <c r="B54" s="27" t="s">
        <v>862</v>
      </c>
      <c r="C54" s="27" t="s">
        <v>861</v>
      </c>
      <c r="D54" s="42" t="s">
        <v>34</v>
      </c>
      <c r="E54" s="19" t="s">
        <v>10</v>
      </c>
      <c r="F54" s="19" t="s">
        <v>10</v>
      </c>
      <c r="G54" s="19" t="s">
        <v>10</v>
      </c>
      <c r="H54" s="19">
        <v>13</v>
      </c>
      <c r="I54" s="19" t="s">
        <v>10</v>
      </c>
      <c r="J54" s="42">
        <v>13</v>
      </c>
      <c r="K54" s="28">
        <v>1</v>
      </c>
    </row>
    <row r="55" spans="1:11" x14ac:dyDescent="0.25">
      <c r="A55" s="29" t="s">
        <v>158</v>
      </c>
      <c r="B55" s="27" t="s">
        <v>560</v>
      </c>
      <c r="C55" s="27" t="s">
        <v>620</v>
      </c>
      <c r="D55" s="42" t="s">
        <v>34</v>
      </c>
      <c r="E55" s="19" t="s">
        <v>10</v>
      </c>
      <c r="F55" s="19" t="s">
        <v>10</v>
      </c>
      <c r="G55" s="19" t="s">
        <v>10</v>
      </c>
      <c r="H55" s="19">
        <v>11</v>
      </c>
      <c r="I55" s="19">
        <v>2</v>
      </c>
      <c r="J55" s="42">
        <v>13</v>
      </c>
      <c r="K55" s="28">
        <v>2</v>
      </c>
    </row>
    <row r="56" spans="1:11" x14ac:dyDescent="0.25">
      <c r="A56" s="29" t="s">
        <v>159</v>
      </c>
      <c r="B56" s="27" t="s">
        <v>66</v>
      </c>
      <c r="C56" s="27" t="s">
        <v>57</v>
      </c>
      <c r="D56" s="42" t="s">
        <v>34</v>
      </c>
      <c r="E56" s="19" t="s">
        <v>10</v>
      </c>
      <c r="F56" s="19" t="s">
        <v>10</v>
      </c>
      <c r="G56" s="19" t="s">
        <v>10</v>
      </c>
      <c r="H56" s="19">
        <v>12</v>
      </c>
      <c r="I56" s="19" t="s">
        <v>10</v>
      </c>
      <c r="J56" s="42">
        <v>12</v>
      </c>
      <c r="K56" s="28">
        <v>1</v>
      </c>
    </row>
    <row r="57" spans="1:11" x14ac:dyDescent="0.25">
      <c r="A57" s="29" t="s">
        <v>160</v>
      </c>
      <c r="B57" s="27" t="s">
        <v>656</v>
      </c>
      <c r="C57" s="27" t="s">
        <v>634</v>
      </c>
      <c r="D57" s="42" t="s">
        <v>34</v>
      </c>
      <c r="E57" s="19" t="s">
        <v>10</v>
      </c>
      <c r="F57" s="19" t="s">
        <v>10</v>
      </c>
      <c r="G57" s="19" t="s">
        <v>10</v>
      </c>
      <c r="H57" s="19">
        <v>11</v>
      </c>
      <c r="I57" s="19" t="s">
        <v>10</v>
      </c>
      <c r="J57" s="42">
        <v>11</v>
      </c>
      <c r="K57" s="28">
        <v>1</v>
      </c>
    </row>
    <row r="58" spans="1:11" x14ac:dyDescent="0.25">
      <c r="A58" s="29" t="s">
        <v>161</v>
      </c>
      <c r="B58" s="27" t="s">
        <v>491</v>
      </c>
      <c r="C58" s="27" t="s">
        <v>57</v>
      </c>
      <c r="D58" s="42" t="s">
        <v>34</v>
      </c>
      <c r="E58" s="19" t="s">
        <v>10</v>
      </c>
      <c r="F58" s="19" t="s">
        <v>10</v>
      </c>
      <c r="G58" s="19" t="s">
        <v>10</v>
      </c>
      <c r="H58" s="19">
        <v>7</v>
      </c>
      <c r="I58" s="19" t="s">
        <v>10</v>
      </c>
      <c r="J58" s="42">
        <v>7</v>
      </c>
      <c r="K58" s="28">
        <v>1</v>
      </c>
    </row>
    <row r="59" spans="1:11" x14ac:dyDescent="0.25">
      <c r="A59" s="29" t="s">
        <v>162</v>
      </c>
      <c r="B59" s="27" t="s">
        <v>750</v>
      </c>
      <c r="C59" s="27" t="s">
        <v>55</v>
      </c>
      <c r="D59" s="42" t="s">
        <v>34</v>
      </c>
      <c r="E59" s="19" t="s">
        <v>10</v>
      </c>
      <c r="F59" s="19" t="s">
        <v>10</v>
      </c>
      <c r="G59" s="19" t="s">
        <v>10</v>
      </c>
      <c r="H59" s="19">
        <v>7</v>
      </c>
      <c r="I59" s="19" t="s">
        <v>10</v>
      </c>
      <c r="J59" s="42">
        <v>7</v>
      </c>
      <c r="K59" s="28">
        <v>1</v>
      </c>
    </row>
    <row r="60" spans="1:11" x14ac:dyDescent="0.25">
      <c r="A60" s="29" t="s">
        <v>163</v>
      </c>
      <c r="B60" s="27" t="s">
        <v>669</v>
      </c>
      <c r="C60" s="27" t="s">
        <v>55</v>
      </c>
      <c r="D60" s="42" t="s">
        <v>34</v>
      </c>
      <c r="E60" s="19" t="s">
        <v>10</v>
      </c>
      <c r="F60" s="19" t="s">
        <v>10</v>
      </c>
      <c r="G60" s="19" t="s">
        <v>10</v>
      </c>
      <c r="H60" s="19">
        <v>6</v>
      </c>
      <c r="I60" s="19" t="s">
        <v>10</v>
      </c>
      <c r="J60" s="42">
        <v>6</v>
      </c>
      <c r="K60" s="28">
        <v>1</v>
      </c>
    </row>
    <row r="61" spans="1:11" x14ac:dyDescent="0.25">
      <c r="A61" s="29" t="s">
        <v>164</v>
      </c>
      <c r="B61" s="27" t="s">
        <v>688</v>
      </c>
      <c r="C61" s="27" t="s">
        <v>128</v>
      </c>
      <c r="D61" s="42" t="s">
        <v>34</v>
      </c>
      <c r="E61" s="19" t="s">
        <v>10</v>
      </c>
      <c r="F61" s="19" t="s">
        <v>10</v>
      </c>
      <c r="G61" s="19" t="s">
        <v>10</v>
      </c>
      <c r="H61" s="19">
        <v>4</v>
      </c>
      <c r="I61" s="19" t="s">
        <v>10</v>
      </c>
      <c r="J61" s="42">
        <v>4</v>
      </c>
      <c r="K61" s="28">
        <v>1</v>
      </c>
    </row>
    <row r="62" spans="1:11" x14ac:dyDescent="0.25">
      <c r="A62" s="29" t="s">
        <v>165</v>
      </c>
      <c r="B62" s="27" t="s">
        <v>440</v>
      </c>
      <c r="C62" s="27" t="s">
        <v>57</v>
      </c>
      <c r="D62" s="42" t="s">
        <v>34</v>
      </c>
      <c r="E62" s="19" t="s">
        <v>10</v>
      </c>
      <c r="F62" s="19" t="s">
        <v>10</v>
      </c>
      <c r="G62" s="19" t="s">
        <v>10</v>
      </c>
      <c r="H62" s="19">
        <v>3</v>
      </c>
      <c r="I62" s="19" t="s">
        <v>10</v>
      </c>
      <c r="J62" s="42">
        <v>3</v>
      </c>
      <c r="K62" s="28">
        <v>1</v>
      </c>
    </row>
    <row r="63" spans="1:11" x14ac:dyDescent="0.25">
      <c r="B63" s="27" t="s">
        <v>212</v>
      </c>
      <c r="C63" s="27" t="s">
        <v>188</v>
      </c>
      <c r="D63" s="19" t="s">
        <v>34</v>
      </c>
      <c r="E63" s="19" t="s">
        <v>10</v>
      </c>
      <c r="F63" s="19" t="s">
        <v>10</v>
      </c>
      <c r="G63" s="19" t="s">
        <v>10</v>
      </c>
      <c r="H63" s="19">
        <v>1</v>
      </c>
      <c r="I63" s="19" t="s">
        <v>10</v>
      </c>
      <c r="J63" s="19">
        <v>1</v>
      </c>
      <c r="K63" s="19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30"/>
  <sheetViews>
    <sheetView workbookViewId="0">
      <selection activeCell="A32" sqref="A32"/>
    </sheetView>
  </sheetViews>
  <sheetFormatPr defaultColWidth="9.21875" defaultRowHeight="13.2" x14ac:dyDescent="0.25"/>
  <cols>
    <col min="1" max="1" width="7.21875" style="19" customWidth="1"/>
    <col min="2" max="2" width="22.21875" style="27" customWidth="1"/>
    <col min="3" max="3" width="24.21875" style="27" customWidth="1"/>
    <col min="4" max="4" width="5" style="19" customWidth="1"/>
    <col min="5" max="9" width="4.21875" style="19" customWidth="1"/>
    <col min="10" max="10" width="8.5546875" style="19" customWidth="1"/>
    <col min="11" max="11" width="3.21875" style="19" customWidth="1"/>
    <col min="12" max="16384" width="9.21875" style="13"/>
  </cols>
  <sheetData>
    <row r="1" spans="1:16" ht="24" customHeight="1" x14ac:dyDescent="0.25">
      <c r="A1" s="127" t="s">
        <v>51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5"/>
      <c r="M1" s="15"/>
      <c r="N1" s="15"/>
      <c r="O1" s="15"/>
      <c r="P1" s="16"/>
    </row>
    <row r="2" spans="1:16" ht="12.75" customHeight="1" x14ac:dyDescent="0.25">
      <c r="B2" s="19"/>
      <c r="C2" s="30" t="s">
        <v>106</v>
      </c>
      <c r="E2" s="14"/>
      <c r="F2" s="14"/>
      <c r="G2" s="14"/>
      <c r="H2" s="14"/>
      <c r="I2" s="14"/>
      <c r="J2" s="14"/>
    </row>
    <row r="3" spans="1:16" ht="12" customHeight="1" x14ac:dyDescent="0.25">
      <c r="A3" s="128" t="s">
        <v>36</v>
      </c>
      <c r="B3" s="128" t="s">
        <v>13</v>
      </c>
      <c r="C3" s="128" t="s">
        <v>33</v>
      </c>
      <c r="D3" s="129" t="s">
        <v>14</v>
      </c>
      <c r="E3" s="126" t="s">
        <v>2</v>
      </c>
      <c r="F3" s="126"/>
      <c r="G3" s="126"/>
      <c r="H3" s="126"/>
      <c r="I3" s="126"/>
      <c r="J3" s="128" t="s">
        <v>3</v>
      </c>
      <c r="K3" s="128"/>
    </row>
    <row r="4" spans="1:16" ht="12" customHeight="1" x14ac:dyDescent="0.25">
      <c r="A4" s="128"/>
      <c r="B4" s="128"/>
      <c r="C4" s="128"/>
      <c r="D4" s="129"/>
      <c r="E4" s="130" t="s">
        <v>31</v>
      </c>
      <c r="F4" s="130"/>
      <c r="G4" s="130"/>
      <c r="H4" s="130" t="s">
        <v>32</v>
      </c>
      <c r="I4" s="130"/>
      <c r="J4" s="128"/>
      <c r="K4" s="128"/>
    </row>
    <row r="5" spans="1:16" ht="6" customHeight="1" x14ac:dyDescent="0.25">
      <c r="A5" s="56"/>
      <c r="B5" s="56"/>
      <c r="C5" s="56"/>
      <c r="D5" s="56"/>
      <c r="E5" s="57"/>
      <c r="F5" s="57"/>
      <c r="G5" s="57"/>
      <c r="H5" s="57"/>
      <c r="I5" s="57"/>
      <c r="J5" s="56"/>
      <c r="K5" s="58"/>
    </row>
    <row r="6" spans="1:16" ht="12.75" customHeight="1" x14ac:dyDescent="0.25">
      <c r="A6" s="138" t="s">
        <v>0</v>
      </c>
      <c r="B6" s="27" t="s">
        <v>397</v>
      </c>
      <c r="C6" s="27" t="s">
        <v>263</v>
      </c>
      <c r="D6" s="42" t="s">
        <v>35</v>
      </c>
      <c r="E6" s="90">
        <v>139</v>
      </c>
      <c r="F6" s="90">
        <v>97</v>
      </c>
      <c r="G6" s="90">
        <v>69</v>
      </c>
      <c r="H6" s="91">
        <v>66</v>
      </c>
      <c r="I6" s="91" t="s">
        <v>10</v>
      </c>
      <c r="J6" s="42">
        <v>371</v>
      </c>
      <c r="K6" s="53">
        <v>4</v>
      </c>
    </row>
    <row r="7" spans="1:16" x14ac:dyDescent="0.25">
      <c r="A7" s="138" t="s">
        <v>1</v>
      </c>
      <c r="B7" s="27" t="s">
        <v>278</v>
      </c>
      <c r="C7" s="27" t="s">
        <v>268</v>
      </c>
      <c r="D7" s="42" t="s">
        <v>35</v>
      </c>
      <c r="E7" s="90">
        <v>127</v>
      </c>
      <c r="F7" s="90">
        <v>68</v>
      </c>
      <c r="G7" s="90" t="s">
        <v>10</v>
      </c>
      <c r="H7" s="91">
        <v>60</v>
      </c>
      <c r="I7" s="91">
        <v>54</v>
      </c>
      <c r="J7" s="42">
        <v>309</v>
      </c>
      <c r="K7" s="53">
        <v>4</v>
      </c>
    </row>
    <row r="8" spans="1:16" x14ac:dyDescent="0.25">
      <c r="A8" s="138" t="s">
        <v>4</v>
      </c>
      <c r="B8" s="27" t="s">
        <v>124</v>
      </c>
      <c r="C8" s="27" t="s">
        <v>128</v>
      </c>
      <c r="D8" s="42" t="s">
        <v>35</v>
      </c>
      <c r="E8" s="90">
        <v>99</v>
      </c>
      <c r="F8" s="90">
        <v>84</v>
      </c>
      <c r="G8" s="90" t="s">
        <v>10</v>
      </c>
      <c r="H8" s="91">
        <v>62</v>
      </c>
      <c r="I8" s="91">
        <v>40</v>
      </c>
      <c r="J8" s="42">
        <v>285</v>
      </c>
      <c r="K8" s="53">
        <v>4</v>
      </c>
    </row>
    <row r="9" spans="1:16" x14ac:dyDescent="0.25">
      <c r="A9" s="138" t="s">
        <v>5</v>
      </c>
      <c r="B9" s="27" t="s">
        <v>68</v>
      </c>
      <c r="C9" s="27" t="s">
        <v>61</v>
      </c>
      <c r="D9" s="42" t="s">
        <v>35</v>
      </c>
      <c r="E9" s="90">
        <v>71</v>
      </c>
      <c r="F9" s="90" t="s">
        <v>10</v>
      </c>
      <c r="G9" s="90" t="s">
        <v>10</v>
      </c>
      <c r="H9" s="91">
        <v>56</v>
      </c>
      <c r="I9" s="91">
        <v>43</v>
      </c>
      <c r="J9" s="42">
        <v>170</v>
      </c>
      <c r="K9" s="53">
        <v>3</v>
      </c>
    </row>
    <row r="10" spans="1:16" x14ac:dyDescent="0.25">
      <c r="A10" s="138" t="s">
        <v>6</v>
      </c>
      <c r="B10" s="27" t="s">
        <v>126</v>
      </c>
      <c r="C10" s="27" t="s">
        <v>128</v>
      </c>
      <c r="D10" s="42" t="s">
        <v>35</v>
      </c>
      <c r="E10" s="90">
        <v>78</v>
      </c>
      <c r="F10" s="90" t="s">
        <v>10</v>
      </c>
      <c r="G10" s="90" t="s">
        <v>10</v>
      </c>
      <c r="H10" s="91">
        <v>46</v>
      </c>
      <c r="I10" s="91">
        <v>36</v>
      </c>
      <c r="J10" s="42">
        <v>160</v>
      </c>
      <c r="K10" s="53">
        <v>3</v>
      </c>
    </row>
    <row r="11" spans="1:16" ht="13.8" thickBot="1" x14ac:dyDescent="0.3">
      <c r="A11" s="140" t="s">
        <v>7</v>
      </c>
      <c r="B11" s="67" t="s">
        <v>299</v>
      </c>
      <c r="C11" s="67" t="s">
        <v>300</v>
      </c>
      <c r="D11" s="68" t="s">
        <v>35</v>
      </c>
      <c r="E11" s="96">
        <v>97</v>
      </c>
      <c r="F11" s="96" t="s">
        <v>10</v>
      </c>
      <c r="G11" s="96" t="s">
        <v>10</v>
      </c>
      <c r="H11" s="97">
        <v>43</v>
      </c>
      <c r="I11" s="97">
        <v>18</v>
      </c>
      <c r="J11" s="68">
        <v>158</v>
      </c>
      <c r="K11" s="69">
        <v>3</v>
      </c>
    </row>
    <row r="12" spans="1:16" x14ac:dyDescent="0.25">
      <c r="A12" s="29" t="s">
        <v>8</v>
      </c>
      <c r="B12" s="27" t="s">
        <v>405</v>
      </c>
      <c r="C12" s="27" t="s">
        <v>128</v>
      </c>
      <c r="D12" s="42" t="s">
        <v>35</v>
      </c>
      <c r="E12" s="90">
        <v>95</v>
      </c>
      <c r="F12" s="90" t="s">
        <v>10</v>
      </c>
      <c r="G12" s="90" t="s">
        <v>10</v>
      </c>
      <c r="H12" s="91">
        <v>33</v>
      </c>
      <c r="I12" s="91">
        <v>28</v>
      </c>
      <c r="J12" s="42">
        <v>156</v>
      </c>
      <c r="K12" s="53">
        <v>3</v>
      </c>
    </row>
    <row r="13" spans="1:16" x14ac:dyDescent="0.25">
      <c r="A13" s="29" t="s">
        <v>9</v>
      </c>
      <c r="B13" s="27" t="s">
        <v>283</v>
      </c>
      <c r="C13" s="27" t="s">
        <v>268</v>
      </c>
      <c r="D13" s="42" t="s">
        <v>35</v>
      </c>
      <c r="E13" s="90">
        <v>61</v>
      </c>
      <c r="F13" s="90">
        <v>56</v>
      </c>
      <c r="G13" s="90" t="s">
        <v>10</v>
      </c>
      <c r="H13" s="91">
        <v>22</v>
      </c>
      <c r="I13" s="91" t="s">
        <v>10</v>
      </c>
      <c r="J13" s="42">
        <v>139</v>
      </c>
      <c r="K13" s="53">
        <v>3</v>
      </c>
    </row>
    <row r="14" spans="1:16" x14ac:dyDescent="0.25">
      <c r="A14" s="29" t="s">
        <v>15</v>
      </c>
      <c r="B14" s="27" t="s">
        <v>76</v>
      </c>
      <c r="C14" s="27" t="s">
        <v>74</v>
      </c>
      <c r="D14" s="42" t="s">
        <v>35</v>
      </c>
      <c r="E14" s="90">
        <v>67</v>
      </c>
      <c r="F14" s="90" t="s">
        <v>10</v>
      </c>
      <c r="G14" s="90" t="s">
        <v>10</v>
      </c>
      <c r="H14" s="91">
        <v>36</v>
      </c>
      <c r="I14" s="91">
        <v>23</v>
      </c>
      <c r="J14" s="42">
        <v>126</v>
      </c>
      <c r="K14" s="53">
        <v>3</v>
      </c>
    </row>
    <row r="15" spans="1:16" x14ac:dyDescent="0.25">
      <c r="A15" s="29" t="s">
        <v>16</v>
      </c>
      <c r="B15" s="27" t="s">
        <v>121</v>
      </c>
      <c r="C15" s="27" t="s">
        <v>128</v>
      </c>
      <c r="D15" s="42" t="s">
        <v>35</v>
      </c>
      <c r="E15" s="90">
        <v>109</v>
      </c>
      <c r="F15" s="90" t="s">
        <v>10</v>
      </c>
      <c r="G15" s="90" t="s">
        <v>10</v>
      </c>
      <c r="H15" s="91">
        <v>12</v>
      </c>
      <c r="I15" s="91" t="s">
        <v>10</v>
      </c>
      <c r="J15" s="42">
        <v>121</v>
      </c>
      <c r="K15" s="53">
        <v>2</v>
      </c>
    </row>
    <row r="16" spans="1:16" x14ac:dyDescent="0.25">
      <c r="A16" s="29" t="s">
        <v>17</v>
      </c>
      <c r="B16" s="27" t="s">
        <v>432</v>
      </c>
      <c r="C16" s="27" t="s">
        <v>300</v>
      </c>
      <c r="D16" s="42" t="s">
        <v>35</v>
      </c>
      <c r="E16" s="90">
        <v>77</v>
      </c>
      <c r="F16" s="90" t="s">
        <v>10</v>
      </c>
      <c r="G16" s="90" t="s">
        <v>10</v>
      </c>
      <c r="H16" s="91">
        <v>30</v>
      </c>
      <c r="I16" s="91">
        <v>14</v>
      </c>
      <c r="J16" s="42">
        <v>121</v>
      </c>
      <c r="K16" s="53">
        <v>3</v>
      </c>
    </row>
    <row r="17" spans="1:11" x14ac:dyDescent="0.25">
      <c r="A17" s="29" t="s">
        <v>18</v>
      </c>
      <c r="B17" s="27" t="s">
        <v>434</v>
      </c>
      <c r="C17" s="27" t="s">
        <v>74</v>
      </c>
      <c r="D17" s="42" t="s">
        <v>35</v>
      </c>
      <c r="E17" s="90">
        <v>63</v>
      </c>
      <c r="F17" s="90" t="s">
        <v>10</v>
      </c>
      <c r="G17" s="90" t="s">
        <v>10</v>
      </c>
      <c r="H17" s="91">
        <v>31</v>
      </c>
      <c r="I17" s="91">
        <v>6</v>
      </c>
      <c r="J17" s="42">
        <v>100</v>
      </c>
      <c r="K17" s="53">
        <v>3</v>
      </c>
    </row>
    <row r="18" spans="1:11" x14ac:dyDescent="0.25">
      <c r="A18" s="29" t="s">
        <v>19</v>
      </c>
      <c r="B18" s="27" t="s">
        <v>302</v>
      </c>
      <c r="C18" s="27" t="s">
        <v>61</v>
      </c>
      <c r="D18" s="42" t="s">
        <v>35</v>
      </c>
      <c r="E18" s="90">
        <v>61</v>
      </c>
      <c r="F18" s="90" t="s">
        <v>10</v>
      </c>
      <c r="G18" s="90" t="s">
        <v>10</v>
      </c>
      <c r="H18" s="91">
        <v>24</v>
      </c>
      <c r="I18" s="91">
        <v>12</v>
      </c>
      <c r="J18" s="42">
        <v>97</v>
      </c>
      <c r="K18" s="53">
        <v>3</v>
      </c>
    </row>
    <row r="19" spans="1:11" x14ac:dyDescent="0.25">
      <c r="A19" s="29" t="s">
        <v>20</v>
      </c>
      <c r="B19" s="27" t="s">
        <v>426</v>
      </c>
      <c r="C19" s="27" t="s">
        <v>57</v>
      </c>
      <c r="D19" s="42" t="s">
        <v>35</v>
      </c>
      <c r="E19" s="90" t="s">
        <v>10</v>
      </c>
      <c r="F19" s="90" t="s">
        <v>10</v>
      </c>
      <c r="G19" s="90" t="s">
        <v>10</v>
      </c>
      <c r="H19" s="91">
        <v>64</v>
      </c>
      <c r="I19" s="91">
        <v>26</v>
      </c>
      <c r="J19" s="42">
        <v>90</v>
      </c>
      <c r="K19" s="53">
        <v>2</v>
      </c>
    </row>
    <row r="20" spans="1:11" x14ac:dyDescent="0.25">
      <c r="A20" s="29" t="s">
        <v>21</v>
      </c>
      <c r="B20" s="27" t="s">
        <v>279</v>
      </c>
      <c r="C20" s="27" t="s">
        <v>115</v>
      </c>
      <c r="D20" s="42" t="s">
        <v>35</v>
      </c>
      <c r="E20" s="90">
        <v>62</v>
      </c>
      <c r="F20" s="90" t="s">
        <v>10</v>
      </c>
      <c r="G20" s="90" t="s">
        <v>10</v>
      </c>
      <c r="H20" s="91">
        <v>12</v>
      </c>
      <c r="I20" s="91" t="s">
        <v>10</v>
      </c>
      <c r="J20" s="42">
        <v>74</v>
      </c>
      <c r="K20" s="53">
        <v>2</v>
      </c>
    </row>
    <row r="21" spans="1:11" x14ac:dyDescent="0.25">
      <c r="A21" s="29" t="s">
        <v>22</v>
      </c>
      <c r="B21" s="27" t="s">
        <v>529</v>
      </c>
      <c r="C21" s="27" t="s">
        <v>530</v>
      </c>
      <c r="D21" s="42" t="s">
        <v>35</v>
      </c>
      <c r="E21" s="90" t="s">
        <v>10</v>
      </c>
      <c r="F21" s="90" t="s">
        <v>10</v>
      </c>
      <c r="G21" s="90" t="s">
        <v>10</v>
      </c>
      <c r="H21" s="91">
        <v>40</v>
      </c>
      <c r="I21" s="91">
        <v>30</v>
      </c>
      <c r="J21" s="42">
        <v>70</v>
      </c>
      <c r="K21" s="53">
        <v>2</v>
      </c>
    </row>
    <row r="22" spans="1:11" x14ac:dyDescent="0.25">
      <c r="A22" s="29" t="s">
        <v>23</v>
      </c>
      <c r="B22" s="27" t="s">
        <v>64</v>
      </c>
      <c r="C22" s="27" t="s">
        <v>61</v>
      </c>
      <c r="D22" s="42" t="s">
        <v>35</v>
      </c>
      <c r="E22" s="90" t="s">
        <v>10</v>
      </c>
      <c r="F22" s="90" t="s">
        <v>10</v>
      </c>
      <c r="G22" s="90" t="s">
        <v>10</v>
      </c>
      <c r="H22" s="91">
        <v>47</v>
      </c>
      <c r="I22" s="91">
        <v>16</v>
      </c>
      <c r="J22" s="42">
        <v>63</v>
      </c>
      <c r="K22" s="53">
        <v>2</v>
      </c>
    </row>
    <row r="23" spans="1:11" x14ac:dyDescent="0.25">
      <c r="A23" s="29" t="s">
        <v>24</v>
      </c>
      <c r="B23" s="27" t="s">
        <v>532</v>
      </c>
      <c r="C23" s="27" t="s">
        <v>530</v>
      </c>
      <c r="D23" s="42" t="s">
        <v>35</v>
      </c>
      <c r="E23" s="90" t="s">
        <v>10</v>
      </c>
      <c r="F23" s="90" t="s">
        <v>10</v>
      </c>
      <c r="G23" s="90" t="s">
        <v>10</v>
      </c>
      <c r="H23" s="91">
        <v>32</v>
      </c>
      <c r="I23" s="91">
        <v>19</v>
      </c>
      <c r="J23" s="42">
        <v>51</v>
      </c>
      <c r="K23" s="53">
        <v>2</v>
      </c>
    </row>
    <row r="24" spans="1:11" x14ac:dyDescent="0.25">
      <c r="A24" s="29" t="s">
        <v>25</v>
      </c>
      <c r="B24" s="27" t="s">
        <v>645</v>
      </c>
      <c r="C24" s="27" t="s">
        <v>74</v>
      </c>
      <c r="D24" s="42" t="s">
        <v>35</v>
      </c>
      <c r="E24" s="90" t="s">
        <v>10</v>
      </c>
      <c r="F24" s="90" t="s">
        <v>10</v>
      </c>
      <c r="G24" s="90" t="s">
        <v>10</v>
      </c>
      <c r="H24" s="91">
        <v>27</v>
      </c>
      <c r="I24" s="91">
        <v>20</v>
      </c>
      <c r="J24" s="42">
        <v>47</v>
      </c>
      <c r="K24" s="53">
        <v>2</v>
      </c>
    </row>
    <row r="25" spans="1:11" x14ac:dyDescent="0.25">
      <c r="A25" s="29" t="s">
        <v>26</v>
      </c>
      <c r="B25" s="27" t="s">
        <v>291</v>
      </c>
      <c r="C25" s="27" t="s">
        <v>288</v>
      </c>
      <c r="D25" s="42" t="s">
        <v>35</v>
      </c>
      <c r="E25" s="90" t="s">
        <v>10</v>
      </c>
      <c r="F25" s="90" t="s">
        <v>10</v>
      </c>
      <c r="G25" s="90" t="s">
        <v>10</v>
      </c>
      <c r="H25" s="91">
        <v>25</v>
      </c>
      <c r="I25" s="91">
        <v>20</v>
      </c>
      <c r="J25" s="42">
        <v>45</v>
      </c>
      <c r="K25" s="53">
        <v>2</v>
      </c>
    </row>
    <row r="26" spans="1:11" x14ac:dyDescent="0.25">
      <c r="A26" s="29" t="s">
        <v>129</v>
      </c>
      <c r="B26" s="27" t="s">
        <v>537</v>
      </c>
      <c r="C26" s="27" t="s">
        <v>530</v>
      </c>
      <c r="D26" s="42" t="s">
        <v>35</v>
      </c>
      <c r="E26" s="90" t="s">
        <v>10</v>
      </c>
      <c r="F26" s="90" t="s">
        <v>10</v>
      </c>
      <c r="G26" s="90" t="s">
        <v>10</v>
      </c>
      <c r="H26" s="91">
        <v>44</v>
      </c>
      <c r="I26" s="91" t="s">
        <v>10</v>
      </c>
      <c r="J26" s="42">
        <v>44</v>
      </c>
      <c r="K26" s="53">
        <v>1</v>
      </c>
    </row>
    <row r="27" spans="1:11" x14ac:dyDescent="0.25">
      <c r="A27" s="29" t="s">
        <v>130</v>
      </c>
      <c r="B27" s="27" t="s">
        <v>489</v>
      </c>
      <c r="C27" s="27" t="s">
        <v>74</v>
      </c>
      <c r="D27" s="42" t="s">
        <v>35</v>
      </c>
      <c r="E27" s="90" t="s">
        <v>10</v>
      </c>
      <c r="F27" s="90" t="s">
        <v>10</v>
      </c>
      <c r="G27" s="90" t="s">
        <v>10</v>
      </c>
      <c r="H27" s="91">
        <v>26</v>
      </c>
      <c r="I27" s="91">
        <v>16</v>
      </c>
      <c r="J27" s="42">
        <v>42</v>
      </c>
      <c r="K27" s="53">
        <v>2</v>
      </c>
    </row>
    <row r="28" spans="1:11" x14ac:dyDescent="0.25">
      <c r="A28" s="29" t="s">
        <v>131</v>
      </c>
      <c r="B28" s="27" t="s">
        <v>800</v>
      </c>
      <c r="C28" s="27" t="s">
        <v>799</v>
      </c>
      <c r="D28" s="42" t="s">
        <v>35</v>
      </c>
      <c r="E28" s="90" t="s">
        <v>10</v>
      </c>
      <c r="F28" s="90" t="s">
        <v>10</v>
      </c>
      <c r="G28" s="90" t="s">
        <v>10</v>
      </c>
      <c r="H28" s="91">
        <v>41</v>
      </c>
      <c r="I28" s="91" t="s">
        <v>10</v>
      </c>
      <c r="J28" s="42">
        <v>41</v>
      </c>
      <c r="K28" s="53">
        <v>1</v>
      </c>
    </row>
    <row r="29" spans="1:11" x14ac:dyDescent="0.25">
      <c r="A29" s="29" t="s">
        <v>132</v>
      </c>
      <c r="B29" s="27" t="s">
        <v>816</v>
      </c>
      <c r="C29" s="27" t="s">
        <v>530</v>
      </c>
      <c r="D29" s="42" t="s">
        <v>35</v>
      </c>
      <c r="E29" s="90" t="s">
        <v>10</v>
      </c>
      <c r="F29" s="90" t="s">
        <v>10</v>
      </c>
      <c r="G29" s="90" t="s">
        <v>10</v>
      </c>
      <c r="H29" s="91">
        <v>40</v>
      </c>
      <c r="I29" s="91" t="s">
        <v>10</v>
      </c>
      <c r="J29" s="42">
        <v>40</v>
      </c>
      <c r="K29" s="53">
        <v>1</v>
      </c>
    </row>
    <row r="30" spans="1:11" x14ac:dyDescent="0.25">
      <c r="A30" s="29" t="s">
        <v>133</v>
      </c>
      <c r="B30" s="27" t="s">
        <v>71</v>
      </c>
      <c r="C30" s="27" t="s">
        <v>57</v>
      </c>
      <c r="D30" s="42" t="s">
        <v>35</v>
      </c>
      <c r="E30" s="90" t="s">
        <v>10</v>
      </c>
      <c r="F30" s="90" t="s">
        <v>10</v>
      </c>
      <c r="G30" s="90" t="s">
        <v>10</v>
      </c>
      <c r="H30" s="91">
        <v>24</v>
      </c>
      <c r="I30" s="91">
        <v>13</v>
      </c>
      <c r="J30" s="42">
        <v>37</v>
      </c>
      <c r="K30" s="53">
        <v>2</v>
      </c>
    </row>
    <row r="31" spans="1:11" x14ac:dyDescent="0.25">
      <c r="A31" s="29" t="s">
        <v>134</v>
      </c>
      <c r="B31" s="27" t="s">
        <v>633</v>
      </c>
      <c r="C31" s="27" t="s">
        <v>634</v>
      </c>
      <c r="D31" s="42" t="s">
        <v>35</v>
      </c>
      <c r="E31" s="90" t="s">
        <v>10</v>
      </c>
      <c r="F31" s="90" t="s">
        <v>10</v>
      </c>
      <c r="G31" s="90" t="s">
        <v>10</v>
      </c>
      <c r="H31" s="91">
        <v>35</v>
      </c>
      <c r="I31" s="91" t="s">
        <v>10</v>
      </c>
      <c r="J31" s="42">
        <v>35</v>
      </c>
      <c r="K31" s="53">
        <v>1</v>
      </c>
    </row>
    <row r="32" spans="1:11" x14ac:dyDescent="0.25">
      <c r="A32" s="29" t="s">
        <v>135</v>
      </c>
      <c r="B32" s="27" t="s">
        <v>542</v>
      </c>
      <c r="C32" s="27" t="s">
        <v>541</v>
      </c>
      <c r="D32" s="42" t="s">
        <v>35</v>
      </c>
      <c r="E32" s="90" t="s">
        <v>10</v>
      </c>
      <c r="F32" s="90" t="s">
        <v>10</v>
      </c>
      <c r="G32" s="90" t="s">
        <v>10</v>
      </c>
      <c r="H32" s="91">
        <v>33</v>
      </c>
      <c r="I32" s="91" t="s">
        <v>10</v>
      </c>
      <c r="J32" s="42">
        <v>33</v>
      </c>
      <c r="K32" s="53">
        <v>1</v>
      </c>
    </row>
    <row r="33" spans="1:11" x14ac:dyDescent="0.25">
      <c r="A33" s="29" t="s">
        <v>136</v>
      </c>
      <c r="B33" s="27" t="s">
        <v>808</v>
      </c>
      <c r="C33" s="27" t="s">
        <v>530</v>
      </c>
      <c r="D33" s="42" t="s">
        <v>35</v>
      </c>
      <c r="E33" s="90" t="s">
        <v>10</v>
      </c>
      <c r="F33" s="90" t="s">
        <v>10</v>
      </c>
      <c r="G33" s="90" t="s">
        <v>10</v>
      </c>
      <c r="H33" s="91">
        <v>19</v>
      </c>
      <c r="I33" s="91">
        <v>14</v>
      </c>
      <c r="J33" s="42">
        <v>33</v>
      </c>
      <c r="K33" s="53">
        <v>2</v>
      </c>
    </row>
    <row r="34" spans="1:11" x14ac:dyDescent="0.25">
      <c r="A34" s="29" t="s">
        <v>137</v>
      </c>
      <c r="B34" s="27" t="s">
        <v>517</v>
      </c>
      <c r="C34" s="27" t="s">
        <v>115</v>
      </c>
      <c r="D34" s="42" t="s">
        <v>35</v>
      </c>
      <c r="E34" s="90" t="s">
        <v>10</v>
      </c>
      <c r="F34" s="90" t="s">
        <v>10</v>
      </c>
      <c r="G34" s="90" t="s">
        <v>10</v>
      </c>
      <c r="H34" s="91">
        <v>32</v>
      </c>
      <c r="I34" s="91" t="s">
        <v>10</v>
      </c>
      <c r="J34" s="42">
        <v>32</v>
      </c>
      <c r="K34" s="53">
        <v>1</v>
      </c>
    </row>
    <row r="35" spans="1:11" x14ac:dyDescent="0.25">
      <c r="A35" s="29" t="s">
        <v>138</v>
      </c>
      <c r="B35" s="27" t="s">
        <v>638</v>
      </c>
      <c r="C35" s="27" t="s">
        <v>634</v>
      </c>
      <c r="D35" s="42" t="s">
        <v>35</v>
      </c>
      <c r="E35" s="90" t="s">
        <v>10</v>
      </c>
      <c r="F35" s="90" t="s">
        <v>10</v>
      </c>
      <c r="G35" s="90" t="s">
        <v>10</v>
      </c>
      <c r="H35" s="91">
        <v>31</v>
      </c>
      <c r="I35" s="91" t="s">
        <v>10</v>
      </c>
      <c r="J35" s="42">
        <v>31</v>
      </c>
      <c r="K35" s="53">
        <v>1</v>
      </c>
    </row>
    <row r="36" spans="1:11" x14ac:dyDescent="0.25">
      <c r="A36" s="29" t="s">
        <v>139</v>
      </c>
      <c r="B36" s="27" t="s">
        <v>306</v>
      </c>
      <c r="C36" s="27" t="s">
        <v>530</v>
      </c>
      <c r="D36" s="42" t="s">
        <v>35</v>
      </c>
      <c r="E36" s="90" t="s">
        <v>10</v>
      </c>
      <c r="F36" s="90" t="s">
        <v>10</v>
      </c>
      <c r="G36" s="90" t="s">
        <v>10</v>
      </c>
      <c r="H36" s="91">
        <v>22</v>
      </c>
      <c r="I36" s="91">
        <v>9</v>
      </c>
      <c r="J36" s="42">
        <v>31</v>
      </c>
      <c r="K36" s="53">
        <v>2</v>
      </c>
    </row>
    <row r="37" spans="1:11" x14ac:dyDescent="0.25">
      <c r="A37" s="29" t="s">
        <v>140</v>
      </c>
      <c r="B37" s="27" t="s">
        <v>534</v>
      </c>
      <c r="C37" s="27" t="s">
        <v>530</v>
      </c>
      <c r="D37" s="42" t="s">
        <v>35</v>
      </c>
      <c r="E37" s="90" t="s">
        <v>10</v>
      </c>
      <c r="F37" s="90" t="s">
        <v>10</v>
      </c>
      <c r="G37" s="90" t="s">
        <v>10</v>
      </c>
      <c r="H37" s="91">
        <v>16</v>
      </c>
      <c r="I37" s="91">
        <v>15</v>
      </c>
      <c r="J37" s="42">
        <v>31</v>
      </c>
      <c r="K37" s="53">
        <v>2</v>
      </c>
    </row>
    <row r="38" spans="1:11" x14ac:dyDescent="0.25">
      <c r="A38" s="29" t="s">
        <v>141</v>
      </c>
      <c r="B38" s="27" t="s">
        <v>639</v>
      </c>
      <c r="C38" s="27" t="s">
        <v>623</v>
      </c>
      <c r="D38" s="42" t="s">
        <v>35</v>
      </c>
      <c r="E38" s="90" t="s">
        <v>10</v>
      </c>
      <c r="F38" s="90" t="s">
        <v>10</v>
      </c>
      <c r="G38" s="90" t="s">
        <v>10</v>
      </c>
      <c r="H38" s="91">
        <v>30</v>
      </c>
      <c r="I38" s="91" t="s">
        <v>10</v>
      </c>
      <c r="J38" s="42">
        <v>30</v>
      </c>
      <c r="K38" s="53">
        <v>1</v>
      </c>
    </row>
    <row r="39" spans="1:11" x14ac:dyDescent="0.25">
      <c r="A39" s="29" t="s">
        <v>142</v>
      </c>
      <c r="B39" s="27" t="s">
        <v>641</v>
      </c>
      <c r="C39" s="27" t="s">
        <v>634</v>
      </c>
      <c r="D39" s="42" t="s">
        <v>35</v>
      </c>
      <c r="E39" s="90" t="s">
        <v>10</v>
      </c>
      <c r="F39" s="90" t="s">
        <v>10</v>
      </c>
      <c r="G39" s="90" t="s">
        <v>10</v>
      </c>
      <c r="H39" s="91">
        <v>28</v>
      </c>
      <c r="I39" s="91" t="s">
        <v>10</v>
      </c>
      <c r="J39" s="42">
        <v>28</v>
      </c>
      <c r="K39" s="53">
        <v>1</v>
      </c>
    </row>
    <row r="40" spans="1:11" x14ac:dyDescent="0.25">
      <c r="A40" s="29" t="s">
        <v>143</v>
      </c>
      <c r="B40" s="27" t="s">
        <v>482</v>
      </c>
      <c r="C40" s="27" t="s">
        <v>483</v>
      </c>
      <c r="D40" s="42" t="s">
        <v>35</v>
      </c>
      <c r="E40" s="90" t="s">
        <v>10</v>
      </c>
      <c r="F40" s="90" t="s">
        <v>10</v>
      </c>
      <c r="G40" s="90" t="s">
        <v>10</v>
      </c>
      <c r="H40" s="91">
        <v>15</v>
      </c>
      <c r="I40" s="91">
        <v>13</v>
      </c>
      <c r="J40" s="42">
        <v>28</v>
      </c>
      <c r="K40" s="53">
        <v>2</v>
      </c>
    </row>
    <row r="41" spans="1:11" x14ac:dyDescent="0.25">
      <c r="A41" s="29" t="s">
        <v>144</v>
      </c>
      <c r="B41" s="27" t="s">
        <v>543</v>
      </c>
      <c r="C41" s="27" t="s">
        <v>541</v>
      </c>
      <c r="D41" s="42" t="s">
        <v>35</v>
      </c>
      <c r="E41" s="90" t="s">
        <v>10</v>
      </c>
      <c r="F41" s="90" t="s">
        <v>10</v>
      </c>
      <c r="G41" s="90" t="s">
        <v>10</v>
      </c>
      <c r="H41" s="91">
        <v>27</v>
      </c>
      <c r="I41" s="91" t="s">
        <v>10</v>
      </c>
      <c r="J41" s="42">
        <v>27</v>
      </c>
      <c r="K41" s="53">
        <v>1</v>
      </c>
    </row>
    <row r="42" spans="1:11" x14ac:dyDescent="0.25">
      <c r="A42" s="29" t="s">
        <v>145</v>
      </c>
      <c r="B42" s="27" t="s">
        <v>643</v>
      </c>
      <c r="C42" s="27" t="s">
        <v>634</v>
      </c>
      <c r="D42" s="42" t="s">
        <v>35</v>
      </c>
      <c r="E42" s="90" t="s">
        <v>10</v>
      </c>
      <c r="F42" s="90" t="s">
        <v>10</v>
      </c>
      <c r="G42" s="90" t="s">
        <v>10</v>
      </c>
      <c r="H42" s="91">
        <v>26</v>
      </c>
      <c r="I42" s="91" t="s">
        <v>10</v>
      </c>
      <c r="J42" s="42">
        <v>26</v>
      </c>
      <c r="K42" s="53">
        <v>1</v>
      </c>
    </row>
    <row r="43" spans="1:11" x14ac:dyDescent="0.25">
      <c r="A43" s="29" t="s">
        <v>146</v>
      </c>
      <c r="B43" s="27" t="s">
        <v>518</v>
      </c>
      <c r="C43" s="27" t="s">
        <v>115</v>
      </c>
      <c r="D43" s="42" t="s">
        <v>35</v>
      </c>
      <c r="E43" s="90" t="s">
        <v>10</v>
      </c>
      <c r="F43" s="90" t="s">
        <v>10</v>
      </c>
      <c r="G43" s="90" t="s">
        <v>10</v>
      </c>
      <c r="H43" s="91">
        <v>26</v>
      </c>
      <c r="I43" s="91" t="s">
        <v>10</v>
      </c>
      <c r="J43" s="42">
        <v>26</v>
      </c>
      <c r="K43" s="53">
        <v>1</v>
      </c>
    </row>
    <row r="44" spans="1:11" x14ac:dyDescent="0.25">
      <c r="A44" s="29" t="s">
        <v>147</v>
      </c>
      <c r="B44" s="27" t="s">
        <v>538</v>
      </c>
      <c r="C44" s="27" t="s">
        <v>530</v>
      </c>
      <c r="D44" s="42" t="s">
        <v>35</v>
      </c>
      <c r="E44" s="90" t="s">
        <v>10</v>
      </c>
      <c r="F44" s="90" t="s">
        <v>10</v>
      </c>
      <c r="G44" s="90" t="s">
        <v>10</v>
      </c>
      <c r="H44" s="91">
        <v>21</v>
      </c>
      <c r="I44" s="91">
        <v>5</v>
      </c>
      <c r="J44" s="42">
        <v>26</v>
      </c>
      <c r="K44" s="53">
        <v>2</v>
      </c>
    </row>
    <row r="45" spans="1:11" x14ac:dyDescent="0.25">
      <c r="A45" s="29" t="s">
        <v>148</v>
      </c>
      <c r="B45" s="27" t="s">
        <v>644</v>
      </c>
      <c r="C45" s="27" t="s">
        <v>634</v>
      </c>
      <c r="D45" s="42" t="s">
        <v>35</v>
      </c>
      <c r="E45" s="90" t="s">
        <v>10</v>
      </c>
      <c r="F45" s="90" t="s">
        <v>10</v>
      </c>
      <c r="G45" s="90" t="s">
        <v>10</v>
      </c>
      <c r="H45" s="91">
        <v>24</v>
      </c>
      <c r="I45" s="91" t="s">
        <v>10</v>
      </c>
      <c r="J45" s="42">
        <v>24</v>
      </c>
      <c r="K45" s="53">
        <v>1</v>
      </c>
    </row>
    <row r="46" spans="1:11" x14ac:dyDescent="0.25">
      <c r="A46" s="29" t="s">
        <v>149</v>
      </c>
      <c r="B46" s="27" t="s">
        <v>535</v>
      </c>
      <c r="C46" s="27" t="s">
        <v>530</v>
      </c>
      <c r="D46" s="42" t="s">
        <v>35</v>
      </c>
      <c r="E46" s="90" t="s">
        <v>10</v>
      </c>
      <c r="F46" s="90" t="s">
        <v>10</v>
      </c>
      <c r="G46" s="90" t="s">
        <v>10</v>
      </c>
      <c r="H46" s="91">
        <v>13</v>
      </c>
      <c r="I46" s="91">
        <v>11</v>
      </c>
      <c r="J46" s="42">
        <v>24</v>
      </c>
      <c r="K46" s="53">
        <v>2</v>
      </c>
    </row>
    <row r="47" spans="1:11" x14ac:dyDescent="0.25">
      <c r="A47" s="29" t="s">
        <v>150</v>
      </c>
      <c r="B47" s="27" t="s">
        <v>531</v>
      </c>
      <c r="C47" s="27" t="s">
        <v>530</v>
      </c>
      <c r="D47" s="42" t="s">
        <v>35</v>
      </c>
      <c r="E47" s="90" t="s">
        <v>10</v>
      </c>
      <c r="F47" s="90" t="s">
        <v>10</v>
      </c>
      <c r="G47" s="90" t="s">
        <v>10</v>
      </c>
      <c r="H47" s="91">
        <v>23</v>
      </c>
      <c r="I47" s="91" t="s">
        <v>10</v>
      </c>
      <c r="J47" s="42">
        <v>23</v>
      </c>
      <c r="K47" s="53">
        <v>1</v>
      </c>
    </row>
    <row r="48" spans="1:11" x14ac:dyDescent="0.25">
      <c r="A48" s="29" t="s">
        <v>151</v>
      </c>
      <c r="B48" s="27" t="s">
        <v>307</v>
      </c>
      <c r="C48" s="27" t="s">
        <v>288</v>
      </c>
      <c r="D48" s="42" t="s">
        <v>35</v>
      </c>
      <c r="E48" s="90" t="s">
        <v>10</v>
      </c>
      <c r="F48" s="90" t="s">
        <v>10</v>
      </c>
      <c r="G48" s="90" t="s">
        <v>10</v>
      </c>
      <c r="H48" s="91">
        <v>18</v>
      </c>
      <c r="I48" s="91">
        <v>5</v>
      </c>
      <c r="J48" s="42">
        <v>23</v>
      </c>
      <c r="K48" s="53">
        <v>2</v>
      </c>
    </row>
    <row r="49" spans="1:11" x14ac:dyDescent="0.25">
      <c r="A49" s="29" t="s">
        <v>152</v>
      </c>
      <c r="B49" s="27" t="s">
        <v>557</v>
      </c>
      <c r="C49" s="27" t="s">
        <v>128</v>
      </c>
      <c r="D49" s="42" t="s">
        <v>35</v>
      </c>
      <c r="E49" s="90" t="s">
        <v>10</v>
      </c>
      <c r="F49" s="90" t="s">
        <v>10</v>
      </c>
      <c r="G49" s="90" t="s">
        <v>10</v>
      </c>
      <c r="H49" s="91">
        <v>22</v>
      </c>
      <c r="I49" s="91" t="s">
        <v>10</v>
      </c>
      <c r="J49" s="42">
        <v>22</v>
      </c>
      <c r="K49" s="53">
        <v>1</v>
      </c>
    </row>
    <row r="50" spans="1:11" x14ac:dyDescent="0.25">
      <c r="A50" s="29" t="s">
        <v>153</v>
      </c>
      <c r="B50" s="27" t="s">
        <v>544</v>
      </c>
      <c r="C50" s="27" t="s">
        <v>541</v>
      </c>
      <c r="D50" s="42" t="s">
        <v>35</v>
      </c>
      <c r="E50" s="90" t="s">
        <v>10</v>
      </c>
      <c r="F50" s="90" t="s">
        <v>10</v>
      </c>
      <c r="G50" s="90" t="s">
        <v>10</v>
      </c>
      <c r="H50" s="91">
        <v>22</v>
      </c>
      <c r="I50" s="91" t="s">
        <v>10</v>
      </c>
      <c r="J50" s="42">
        <v>22</v>
      </c>
      <c r="K50" s="53">
        <v>1</v>
      </c>
    </row>
    <row r="51" spans="1:11" x14ac:dyDescent="0.25">
      <c r="A51" s="29" t="s">
        <v>154</v>
      </c>
      <c r="B51" s="27" t="s">
        <v>789</v>
      </c>
      <c r="C51" s="27" t="s">
        <v>188</v>
      </c>
      <c r="D51" s="42" t="s">
        <v>35</v>
      </c>
      <c r="E51" s="90" t="s">
        <v>10</v>
      </c>
      <c r="F51" s="90" t="s">
        <v>10</v>
      </c>
      <c r="G51" s="90" t="s">
        <v>10</v>
      </c>
      <c r="H51" s="91">
        <v>21</v>
      </c>
      <c r="I51" s="91" t="s">
        <v>10</v>
      </c>
      <c r="J51" s="42">
        <v>21</v>
      </c>
      <c r="K51" s="53">
        <v>1</v>
      </c>
    </row>
    <row r="52" spans="1:11" x14ac:dyDescent="0.25">
      <c r="A52" s="29" t="s">
        <v>155</v>
      </c>
      <c r="B52" s="27" t="s">
        <v>519</v>
      </c>
      <c r="C52" s="27" t="s">
        <v>115</v>
      </c>
      <c r="D52" s="42" t="s">
        <v>35</v>
      </c>
      <c r="E52" s="90" t="s">
        <v>10</v>
      </c>
      <c r="F52" s="90" t="s">
        <v>10</v>
      </c>
      <c r="G52" s="90" t="s">
        <v>10</v>
      </c>
      <c r="H52" s="91">
        <v>21</v>
      </c>
      <c r="I52" s="91" t="s">
        <v>10</v>
      </c>
      <c r="J52" s="42">
        <v>21</v>
      </c>
      <c r="K52" s="53">
        <v>1</v>
      </c>
    </row>
    <row r="53" spans="1:11" x14ac:dyDescent="0.25">
      <c r="A53" s="29" t="s">
        <v>156</v>
      </c>
      <c r="B53" s="27" t="s">
        <v>303</v>
      </c>
      <c r="C53" s="27" t="s">
        <v>61</v>
      </c>
      <c r="D53" s="42" t="s">
        <v>35</v>
      </c>
      <c r="E53" s="90" t="s">
        <v>10</v>
      </c>
      <c r="F53" s="90" t="s">
        <v>10</v>
      </c>
      <c r="G53" s="90" t="s">
        <v>10</v>
      </c>
      <c r="H53" s="91">
        <v>11</v>
      </c>
      <c r="I53" s="91">
        <v>10</v>
      </c>
      <c r="J53" s="42">
        <v>21</v>
      </c>
      <c r="K53" s="53">
        <v>2</v>
      </c>
    </row>
    <row r="54" spans="1:11" x14ac:dyDescent="0.25">
      <c r="A54" s="29" t="s">
        <v>157</v>
      </c>
      <c r="B54" s="27" t="s">
        <v>407</v>
      </c>
      <c r="C54" s="27" t="s">
        <v>128</v>
      </c>
      <c r="D54" s="42" t="s">
        <v>35</v>
      </c>
      <c r="E54" s="90" t="s">
        <v>10</v>
      </c>
      <c r="F54" s="90" t="s">
        <v>10</v>
      </c>
      <c r="G54" s="90" t="s">
        <v>10</v>
      </c>
      <c r="H54" s="91">
        <v>19</v>
      </c>
      <c r="I54" s="91" t="s">
        <v>10</v>
      </c>
      <c r="J54" s="42">
        <v>19</v>
      </c>
      <c r="K54" s="53">
        <v>1</v>
      </c>
    </row>
    <row r="55" spans="1:11" x14ac:dyDescent="0.25">
      <c r="A55" s="29" t="s">
        <v>158</v>
      </c>
      <c r="B55" s="27" t="s">
        <v>860</v>
      </c>
      <c r="C55" s="27" t="s">
        <v>861</v>
      </c>
      <c r="D55" s="42" t="s">
        <v>35</v>
      </c>
      <c r="E55" s="90" t="s">
        <v>10</v>
      </c>
      <c r="F55" s="90" t="s">
        <v>10</v>
      </c>
      <c r="G55" s="90" t="s">
        <v>10</v>
      </c>
      <c r="H55" s="91">
        <v>19</v>
      </c>
      <c r="I55" s="91" t="s">
        <v>10</v>
      </c>
      <c r="J55" s="42">
        <v>19</v>
      </c>
      <c r="K55" s="53">
        <v>1</v>
      </c>
    </row>
    <row r="56" spans="1:11" x14ac:dyDescent="0.25">
      <c r="A56" s="29" t="s">
        <v>159</v>
      </c>
      <c r="B56" s="27" t="s">
        <v>539</v>
      </c>
      <c r="C56" s="27" t="s">
        <v>294</v>
      </c>
      <c r="D56" s="42" t="s">
        <v>35</v>
      </c>
      <c r="E56" s="90" t="s">
        <v>10</v>
      </c>
      <c r="F56" s="90" t="s">
        <v>10</v>
      </c>
      <c r="G56" s="90" t="s">
        <v>10</v>
      </c>
      <c r="H56" s="91">
        <v>15</v>
      </c>
      <c r="I56" s="91">
        <v>4</v>
      </c>
      <c r="J56" s="42">
        <v>19</v>
      </c>
      <c r="K56" s="53">
        <v>2</v>
      </c>
    </row>
    <row r="57" spans="1:11" x14ac:dyDescent="0.25">
      <c r="A57" s="29" t="s">
        <v>160</v>
      </c>
      <c r="B57" s="27" t="s">
        <v>540</v>
      </c>
      <c r="C57" s="27" t="s">
        <v>294</v>
      </c>
      <c r="D57" s="42" t="s">
        <v>35</v>
      </c>
      <c r="E57" s="90" t="s">
        <v>10</v>
      </c>
      <c r="F57" s="90" t="s">
        <v>10</v>
      </c>
      <c r="G57" s="90" t="s">
        <v>10</v>
      </c>
      <c r="H57" s="91">
        <v>18</v>
      </c>
      <c r="I57" s="91">
        <v>1</v>
      </c>
      <c r="J57" s="42">
        <v>19</v>
      </c>
      <c r="K57" s="53">
        <v>2</v>
      </c>
    </row>
    <row r="58" spans="1:11" x14ac:dyDescent="0.25">
      <c r="A58" s="29" t="s">
        <v>161</v>
      </c>
      <c r="B58" s="27" t="s">
        <v>646</v>
      </c>
      <c r="C58" s="27" t="s">
        <v>647</v>
      </c>
      <c r="D58" s="42" t="s">
        <v>35</v>
      </c>
      <c r="E58" s="90" t="s">
        <v>10</v>
      </c>
      <c r="F58" s="90" t="s">
        <v>10</v>
      </c>
      <c r="G58" s="90" t="s">
        <v>10</v>
      </c>
      <c r="H58" s="91">
        <v>18</v>
      </c>
      <c r="I58" s="91" t="s">
        <v>10</v>
      </c>
      <c r="J58" s="42">
        <v>18</v>
      </c>
      <c r="K58" s="53">
        <v>1</v>
      </c>
    </row>
    <row r="59" spans="1:11" x14ac:dyDescent="0.25">
      <c r="A59" s="29" t="s">
        <v>162</v>
      </c>
      <c r="B59" s="27" t="s">
        <v>545</v>
      </c>
      <c r="C59" s="27" t="s">
        <v>541</v>
      </c>
      <c r="D59" s="42" t="s">
        <v>35</v>
      </c>
      <c r="E59" s="90" t="s">
        <v>10</v>
      </c>
      <c r="F59" s="90" t="s">
        <v>10</v>
      </c>
      <c r="G59" s="90" t="s">
        <v>10</v>
      </c>
      <c r="H59" s="91">
        <v>18</v>
      </c>
      <c r="I59" s="91" t="s">
        <v>10</v>
      </c>
      <c r="J59" s="42">
        <v>18</v>
      </c>
      <c r="K59" s="53">
        <v>1</v>
      </c>
    </row>
    <row r="60" spans="1:11" x14ac:dyDescent="0.25">
      <c r="A60" s="29" t="s">
        <v>163</v>
      </c>
      <c r="B60" s="27" t="s">
        <v>70</v>
      </c>
      <c r="C60" s="27" t="s">
        <v>61</v>
      </c>
      <c r="D60" s="42" t="s">
        <v>35</v>
      </c>
      <c r="E60" s="90" t="s">
        <v>10</v>
      </c>
      <c r="F60" s="90" t="s">
        <v>10</v>
      </c>
      <c r="G60" s="90" t="s">
        <v>10</v>
      </c>
      <c r="H60" s="91">
        <v>10</v>
      </c>
      <c r="I60" s="91">
        <v>8</v>
      </c>
      <c r="J60" s="42">
        <v>18</v>
      </c>
      <c r="K60" s="53">
        <v>2</v>
      </c>
    </row>
    <row r="61" spans="1:11" x14ac:dyDescent="0.25">
      <c r="A61" s="29" t="s">
        <v>164</v>
      </c>
      <c r="B61" s="27" t="s">
        <v>520</v>
      </c>
      <c r="C61" s="27" t="s">
        <v>115</v>
      </c>
      <c r="D61" s="42" t="s">
        <v>35</v>
      </c>
      <c r="E61" s="90" t="s">
        <v>10</v>
      </c>
      <c r="F61" s="90" t="s">
        <v>10</v>
      </c>
      <c r="G61" s="90" t="s">
        <v>10</v>
      </c>
      <c r="H61" s="91">
        <v>17</v>
      </c>
      <c r="I61" s="91" t="s">
        <v>10</v>
      </c>
      <c r="J61" s="42">
        <v>17</v>
      </c>
      <c r="K61" s="53">
        <v>1</v>
      </c>
    </row>
    <row r="62" spans="1:11" x14ac:dyDescent="0.25">
      <c r="A62" s="29" t="s">
        <v>165</v>
      </c>
      <c r="B62" s="27" t="s">
        <v>809</v>
      </c>
      <c r="C62" s="27" t="s">
        <v>57</v>
      </c>
      <c r="D62" s="42" t="s">
        <v>35</v>
      </c>
      <c r="E62" s="90" t="s">
        <v>10</v>
      </c>
      <c r="F62" s="90" t="s">
        <v>10</v>
      </c>
      <c r="G62" s="90" t="s">
        <v>10</v>
      </c>
      <c r="H62" s="91">
        <v>17</v>
      </c>
      <c r="I62" s="91" t="s">
        <v>10</v>
      </c>
      <c r="J62" s="42">
        <v>17</v>
      </c>
      <c r="K62" s="53">
        <v>1</v>
      </c>
    </row>
    <row r="63" spans="1:11" x14ac:dyDescent="0.25">
      <c r="A63" s="29" t="s">
        <v>166</v>
      </c>
      <c r="B63" s="27" t="s">
        <v>298</v>
      </c>
      <c r="C63" s="27" t="s">
        <v>288</v>
      </c>
      <c r="D63" s="42" t="s">
        <v>35</v>
      </c>
      <c r="E63" s="90" t="s">
        <v>10</v>
      </c>
      <c r="F63" s="90" t="s">
        <v>10</v>
      </c>
      <c r="G63" s="90" t="s">
        <v>10</v>
      </c>
      <c r="H63" s="91">
        <v>16</v>
      </c>
      <c r="I63" s="91" t="s">
        <v>10</v>
      </c>
      <c r="J63" s="42">
        <v>16</v>
      </c>
      <c r="K63" s="53">
        <v>1</v>
      </c>
    </row>
    <row r="64" spans="1:11" x14ac:dyDescent="0.25">
      <c r="A64" s="29" t="s">
        <v>167</v>
      </c>
      <c r="B64" s="27" t="s">
        <v>648</v>
      </c>
      <c r="C64" s="27" t="s">
        <v>647</v>
      </c>
      <c r="D64" s="42" t="s">
        <v>35</v>
      </c>
      <c r="E64" s="90" t="s">
        <v>10</v>
      </c>
      <c r="F64" s="90" t="s">
        <v>10</v>
      </c>
      <c r="G64" s="90" t="s">
        <v>10</v>
      </c>
      <c r="H64" s="91">
        <v>16</v>
      </c>
      <c r="I64" s="91" t="s">
        <v>10</v>
      </c>
      <c r="J64" s="42">
        <v>16</v>
      </c>
      <c r="K64" s="53">
        <v>1</v>
      </c>
    </row>
    <row r="65" spans="1:11" x14ac:dyDescent="0.25">
      <c r="A65" s="29" t="s">
        <v>168</v>
      </c>
      <c r="B65" s="27" t="s">
        <v>810</v>
      </c>
      <c r="C65" s="27" t="s">
        <v>74</v>
      </c>
      <c r="D65" s="42" t="s">
        <v>35</v>
      </c>
      <c r="E65" s="90" t="s">
        <v>10</v>
      </c>
      <c r="F65" s="90" t="s">
        <v>10</v>
      </c>
      <c r="G65" s="90" t="s">
        <v>10</v>
      </c>
      <c r="H65" s="91">
        <v>16</v>
      </c>
      <c r="I65" s="91" t="s">
        <v>10</v>
      </c>
      <c r="J65" s="42">
        <v>16</v>
      </c>
      <c r="K65" s="53">
        <v>1</v>
      </c>
    </row>
    <row r="66" spans="1:11" x14ac:dyDescent="0.25">
      <c r="A66" s="29" t="s">
        <v>169</v>
      </c>
      <c r="B66" s="27" t="s">
        <v>546</v>
      </c>
      <c r="C66" s="27" t="s">
        <v>541</v>
      </c>
      <c r="D66" s="42" t="s">
        <v>35</v>
      </c>
      <c r="E66" s="90" t="s">
        <v>10</v>
      </c>
      <c r="F66" s="90" t="s">
        <v>10</v>
      </c>
      <c r="G66" s="90" t="s">
        <v>10</v>
      </c>
      <c r="H66" s="91">
        <v>15</v>
      </c>
      <c r="I66" s="91" t="s">
        <v>10</v>
      </c>
      <c r="J66" s="42">
        <v>15</v>
      </c>
      <c r="K66" s="53">
        <v>1</v>
      </c>
    </row>
    <row r="67" spans="1:11" x14ac:dyDescent="0.25">
      <c r="A67" s="29" t="s">
        <v>171</v>
      </c>
      <c r="B67" s="27" t="s">
        <v>649</v>
      </c>
      <c r="C67" s="27" t="s">
        <v>634</v>
      </c>
      <c r="D67" s="42" t="s">
        <v>35</v>
      </c>
      <c r="E67" s="90" t="s">
        <v>10</v>
      </c>
      <c r="F67" s="90" t="s">
        <v>10</v>
      </c>
      <c r="G67" s="90" t="s">
        <v>10</v>
      </c>
      <c r="H67" s="91">
        <v>15</v>
      </c>
      <c r="I67" s="91" t="s">
        <v>10</v>
      </c>
      <c r="J67" s="42">
        <v>15</v>
      </c>
      <c r="K67" s="53">
        <v>1</v>
      </c>
    </row>
    <row r="68" spans="1:11" x14ac:dyDescent="0.25">
      <c r="A68" s="29" t="s">
        <v>172</v>
      </c>
      <c r="B68" s="27" t="s">
        <v>650</v>
      </c>
      <c r="C68" s="27" t="s">
        <v>55</v>
      </c>
      <c r="D68" s="42" t="s">
        <v>35</v>
      </c>
      <c r="E68" s="90" t="s">
        <v>10</v>
      </c>
      <c r="F68" s="90" t="s">
        <v>10</v>
      </c>
      <c r="G68" s="90" t="s">
        <v>10</v>
      </c>
      <c r="H68" s="91">
        <v>15</v>
      </c>
      <c r="I68" s="91" t="s">
        <v>10</v>
      </c>
      <c r="J68" s="42">
        <v>15</v>
      </c>
      <c r="K68" s="53">
        <v>1</v>
      </c>
    </row>
    <row r="69" spans="1:11" x14ac:dyDescent="0.25">
      <c r="A69" s="29" t="s">
        <v>173</v>
      </c>
      <c r="B69" s="27" t="s">
        <v>72</v>
      </c>
      <c r="C69" s="27" t="s">
        <v>57</v>
      </c>
      <c r="D69" s="42" t="s">
        <v>35</v>
      </c>
      <c r="E69" s="90" t="s">
        <v>10</v>
      </c>
      <c r="F69" s="90" t="s">
        <v>10</v>
      </c>
      <c r="G69" s="90" t="s">
        <v>10</v>
      </c>
      <c r="H69" s="91">
        <v>11</v>
      </c>
      <c r="I69" s="91">
        <v>4</v>
      </c>
      <c r="J69" s="42">
        <v>15</v>
      </c>
      <c r="K69" s="53">
        <v>2</v>
      </c>
    </row>
    <row r="70" spans="1:11" x14ac:dyDescent="0.25">
      <c r="A70" s="29" t="s">
        <v>174</v>
      </c>
      <c r="B70" s="27" t="s">
        <v>651</v>
      </c>
      <c r="C70" s="27" t="s">
        <v>634</v>
      </c>
      <c r="D70" s="42" t="s">
        <v>35</v>
      </c>
      <c r="E70" s="90" t="s">
        <v>10</v>
      </c>
      <c r="F70" s="90" t="s">
        <v>10</v>
      </c>
      <c r="G70" s="90" t="s">
        <v>10</v>
      </c>
      <c r="H70" s="91">
        <v>14</v>
      </c>
      <c r="I70" s="91" t="s">
        <v>10</v>
      </c>
      <c r="J70" s="42">
        <v>14</v>
      </c>
      <c r="K70" s="53">
        <v>1</v>
      </c>
    </row>
    <row r="71" spans="1:11" x14ac:dyDescent="0.25">
      <c r="A71" s="29" t="s">
        <v>175</v>
      </c>
      <c r="B71" s="27" t="s">
        <v>521</v>
      </c>
      <c r="C71" s="27" t="s">
        <v>115</v>
      </c>
      <c r="D71" s="42" t="s">
        <v>35</v>
      </c>
      <c r="E71" s="90" t="s">
        <v>10</v>
      </c>
      <c r="F71" s="90" t="s">
        <v>10</v>
      </c>
      <c r="G71" s="90" t="s">
        <v>10</v>
      </c>
      <c r="H71" s="91">
        <v>14</v>
      </c>
      <c r="I71" s="91" t="s">
        <v>10</v>
      </c>
      <c r="J71" s="42">
        <v>14</v>
      </c>
      <c r="K71" s="53">
        <v>1</v>
      </c>
    </row>
    <row r="72" spans="1:11" x14ac:dyDescent="0.25">
      <c r="A72" s="29" t="s">
        <v>176</v>
      </c>
      <c r="B72" s="27" t="s">
        <v>652</v>
      </c>
      <c r="C72" s="27" t="s">
        <v>634</v>
      </c>
      <c r="D72" s="42" t="s">
        <v>35</v>
      </c>
      <c r="E72" s="90" t="s">
        <v>10</v>
      </c>
      <c r="F72" s="90" t="s">
        <v>10</v>
      </c>
      <c r="G72" s="90" t="s">
        <v>10</v>
      </c>
      <c r="H72" s="91">
        <v>13</v>
      </c>
      <c r="I72" s="91" t="s">
        <v>10</v>
      </c>
      <c r="J72" s="42">
        <v>13</v>
      </c>
      <c r="K72" s="53">
        <v>1</v>
      </c>
    </row>
    <row r="73" spans="1:11" x14ac:dyDescent="0.25">
      <c r="A73" s="29" t="s">
        <v>177</v>
      </c>
      <c r="B73" s="27" t="s">
        <v>547</v>
      </c>
      <c r="C73" s="27" t="s">
        <v>541</v>
      </c>
      <c r="D73" s="42" t="s">
        <v>35</v>
      </c>
      <c r="E73" s="90" t="s">
        <v>10</v>
      </c>
      <c r="F73" s="90" t="s">
        <v>10</v>
      </c>
      <c r="G73" s="90" t="s">
        <v>10</v>
      </c>
      <c r="H73" s="91">
        <v>13</v>
      </c>
      <c r="I73" s="91" t="s">
        <v>10</v>
      </c>
      <c r="J73" s="42">
        <v>13</v>
      </c>
      <c r="K73" s="53">
        <v>1</v>
      </c>
    </row>
    <row r="74" spans="1:11" x14ac:dyDescent="0.25">
      <c r="A74" s="29" t="s">
        <v>178</v>
      </c>
      <c r="B74" s="27" t="s">
        <v>301</v>
      </c>
      <c r="C74" s="27" t="s">
        <v>57</v>
      </c>
      <c r="D74" s="42" t="s">
        <v>35</v>
      </c>
      <c r="E74" s="90" t="s">
        <v>10</v>
      </c>
      <c r="F74" s="90" t="s">
        <v>10</v>
      </c>
      <c r="G74" s="90" t="s">
        <v>10</v>
      </c>
      <c r="H74" s="91">
        <v>13</v>
      </c>
      <c r="I74" s="91" t="s">
        <v>10</v>
      </c>
      <c r="J74" s="42">
        <v>13</v>
      </c>
      <c r="K74" s="53">
        <v>1</v>
      </c>
    </row>
    <row r="75" spans="1:11" x14ac:dyDescent="0.25">
      <c r="A75" s="29" t="s">
        <v>179</v>
      </c>
      <c r="B75" s="27" t="s">
        <v>654</v>
      </c>
      <c r="C75" s="27" t="s">
        <v>634</v>
      </c>
      <c r="D75" s="42" t="s">
        <v>35</v>
      </c>
      <c r="E75" s="90" t="s">
        <v>10</v>
      </c>
      <c r="F75" s="90" t="s">
        <v>10</v>
      </c>
      <c r="G75" s="90" t="s">
        <v>10</v>
      </c>
      <c r="H75" s="91">
        <v>12</v>
      </c>
      <c r="I75" s="91" t="s">
        <v>10</v>
      </c>
      <c r="J75" s="42">
        <v>12</v>
      </c>
      <c r="K75" s="53">
        <v>1</v>
      </c>
    </row>
    <row r="76" spans="1:11" x14ac:dyDescent="0.25">
      <c r="A76" s="29" t="s">
        <v>180</v>
      </c>
      <c r="B76" s="27" t="s">
        <v>522</v>
      </c>
      <c r="C76" s="27" t="s">
        <v>115</v>
      </c>
      <c r="D76" s="42" t="s">
        <v>35</v>
      </c>
      <c r="E76" s="90" t="s">
        <v>10</v>
      </c>
      <c r="F76" s="90" t="s">
        <v>10</v>
      </c>
      <c r="G76" s="90" t="s">
        <v>10</v>
      </c>
      <c r="H76" s="91">
        <v>12</v>
      </c>
      <c r="I76" s="91" t="s">
        <v>10</v>
      </c>
      <c r="J76" s="42">
        <v>12</v>
      </c>
      <c r="K76" s="53">
        <v>1</v>
      </c>
    </row>
    <row r="77" spans="1:11" x14ac:dyDescent="0.25">
      <c r="A77" s="29" t="s">
        <v>181</v>
      </c>
      <c r="B77" s="27" t="s">
        <v>453</v>
      </c>
      <c r="C77" s="27" t="s">
        <v>436</v>
      </c>
      <c r="D77" s="42" t="s">
        <v>35</v>
      </c>
      <c r="E77" s="90" t="s">
        <v>10</v>
      </c>
      <c r="F77" s="90" t="s">
        <v>10</v>
      </c>
      <c r="G77" s="90" t="s">
        <v>10</v>
      </c>
      <c r="H77" s="91">
        <v>11</v>
      </c>
      <c r="I77" s="91">
        <v>1</v>
      </c>
      <c r="J77" s="42">
        <v>12</v>
      </c>
      <c r="K77" s="53">
        <v>2</v>
      </c>
    </row>
    <row r="78" spans="1:11" x14ac:dyDescent="0.25">
      <c r="A78" s="29" t="s">
        <v>182</v>
      </c>
      <c r="B78" s="27" t="s">
        <v>548</v>
      </c>
      <c r="C78" s="27" t="s">
        <v>541</v>
      </c>
      <c r="D78" s="42" t="s">
        <v>35</v>
      </c>
      <c r="E78" s="90" t="s">
        <v>10</v>
      </c>
      <c r="F78" s="90" t="s">
        <v>10</v>
      </c>
      <c r="G78" s="90" t="s">
        <v>10</v>
      </c>
      <c r="H78" s="91">
        <v>11</v>
      </c>
      <c r="I78" s="91" t="s">
        <v>10</v>
      </c>
      <c r="J78" s="42">
        <v>11</v>
      </c>
      <c r="K78" s="53">
        <v>1</v>
      </c>
    </row>
    <row r="79" spans="1:11" x14ac:dyDescent="0.25">
      <c r="A79" s="29" t="s">
        <v>183</v>
      </c>
      <c r="B79" s="27" t="s">
        <v>311</v>
      </c>
      <c r="C79" s="27" t="s">
        <v>288</v>
      </c>
      <c r="D79" s="42" t="s">
        <v>35</v>
      </c>
      <c r="E79" s="90" t="s">
        <v>10</v>
      </c>
      <c r="F79" s="90" t="s">
        <v>10</v>
      </c>
      <c r="G79" s="90" t="s">
        <v>10</v>
      </c>
      <c r="H79" s="91">
        <v>10</v>
      </c>
      <c r="I79" s="91">
        <v>1</v>
      </c>
      <c r="J79" s="42">
        <v>11</v>
      </c>
      <c r="K79" s="53">
        <v>2</v>
      </c>
    </row>
    <row r="80" spans="1:11" x14ac:dyDescent="0.25">
      <c r="A80" s="29" t="s">
        <v>184</v>
      </c>
      <c r="B80" s="27" t="s">
        <v>488</v>
      </c>
      <c r="C80" s="27" t="s">
        <v>55</v>
      </c>
      <c r="D80" s="42" t="s">
        <v>35</v>
      </c>
      <c r="E80" s="90" t="s">
        <v>10</v>
      </c>
      <c r="F80" s="90" t="s">
        <v>10</v>
      </c>
      <c r="G80" s="90" t="s">
        <v>10</v>
      </c>
      <c r="H80" s="91">
        <v>9</v>
      </c>
      <c r="I80" s="91">
        <v>2</v>
      </c>
      <c r="J80" s="42">
        <v>11</v>
      </c>
      <c r="K80" s="53">
        <v>2</v>
      </c>
    </row>
    <row r="81" spans="1:11" x14ac:dyDescent="0.25">
      <c r="A81" s="29" t="s">
        <v>185</v>
      </c>
      <c r="B81" s="27" t="s">
        <v>657</v>
      </c>
      <c r="C81" s="27" t="s">
        <v>658</v>
      </c>
      <c r="D81" s="42" t="s">
        <v>35</v>
      </c>
      <c r="E81" s="90" t="s">
        <v>10</v>
      </c>
      <c r="F81" s="90" t="s">
        <v>10</v>
      </c>
      <c r="G81" s="90" t="s">
        <v>10</v>
      </c>
      <c r="H81" s="91">
        <v>10</v>
      </c>
      <c r="I81" s="91" t="s">
        <v>10</v>
      </c>
      <c r="J81" s="42">
        <v>10</v>
      </c>
      <c r="K81" s="53">
        <v>1</v>
      </c>
    </row>
    <row r="82" spans="1:11" x14ac:dyDescent="0.25">
      <c r="A82" s="29" t="s">
        <v>186</v>
      </c>
      <c r="B82" s="27" t="s">
        <v>67</v>
      </c>
      <c r="C82" s="27" t="s">
        <v>57</v>
      </c>
      <c r="D82" s="42" t="s">
        <v>35</v>
      </c>
      <c r="E82" s="90" t="s">
        <v>10</v>
      </c>
      <c r="F82" s="90" t="s">
        <v>10</v>
      </c>
      <c r="G82" s="90" t="s">
        <v>10</v>
      </c>
      <c r="H82" s="91">
        <v>10</v>
      </c>
      <c r="I82" s="91" t="s">
        <v>10</v>
      </c>
      <c r="J82" s="42">
        <v>10</v>
      </c>
      <c r="K82" s="53">
        <v>1</v>
      </c>
    </row>
    <row r="83" spans="1:11" x14ac:dyDescent="0.25">
      <c r="A83" s="29" t="s">
        <v>213</v>
      </c>
      <c r="B83" s="27" t="s">
        <v>813</v>
      </c>
      <c r="C83" s="27" t="s">
        <v>74</v>
      </c>
      <c r="D83" s="42" t="s">
        <v>35</v>
      </c>
      <c r="E83" s="90" t="s">
        <v>10</v>
      </c>
      <c r="F83" s="90" t="s">
        <v>10</v>
      </c>
      <c r="G83" s="90" t="s">
        <v>10</v>
      </c>
      <c r="H83" s="91">
        <v>10</v>
      </c>
      <c r="I83" s="91" t="s">
        <v>10</v>
      </c>
      <c r="J83" s="42">
        <v>10</v>
      </c>
      <c r="K83" s="53">
        <v>1</v>
      </c>
    </row>
    <row r="84" spans="1:11" x14ac:dyDescent="0.25">
      <c r="A84" s="29" t="s">
        <v>214</v>
      </c>
      <c r="B84" s="27" t="s">
        <v>523</v>
      </c>
      <c r="C84" s="27" t="s">
        <v>115</v>
      </c>
      <c r="D84" s="42" t="s">
        <v>35</v>
      </c>
      <c r="E84" s="90" t="s">
        <v>10</v>
      </c>
      <c r="F84" s="90" t="s">
        <v>10</v>
      </c>
      <c r="G84" s="90" t="s">
        <v>10</v>
      </c>
      <c r="H84" s="91">
        <v>10</v>
      </c>
      <c r="I84" s="91" t="s">
        <v>10</v>
      </c>
      <c r="J84" s="42">
        <v>10</v>
      </c>
      <c r="K84" s="53">
        <v>1</v>
      </c>
    </row>
    <row r="85" spans="1:11" x14ac:dyDescent="0.25">
      <c r="A85" s="29" t="s">
        <v>215</v>
      </c>
      <c r="B85" s="27" t="s">
        <v>686</v>
      </c>
      <c r="C85" s="27" t="s">
        <v>300</v>
      </c>
      <c r="D85" s="42" t="s">
        <v>35</v>
      </c>
      <c r="E85" s="90" t="s">
        <v>10</v>
      </c>
      <c r="F85" s="90" t="s">
        <v>10</v>
      </c>
      <c r="G85" s="90" t="s">
        <v>10</v>
      </c>
      <c r="H85" s="91">
        <v>6</v>
      </c>
      <c r="I85" s="91">
        <v>4</v>
      </c>
      <c r="J85" s="42">
        <v>10</v>
      </c>
      <c r="K85" s="53">
        <v>2</v>
      </c>
    </row>
    <row r="86" spans="1:11" x14ac:dyDescent="0.25">
      <c r="A86" s="29" t="s">
        <v>216</v>
      </c>
      <c r="B86" s="27" t="s">
        <v>659</v>
      </c>
      <c r="C86" s="27" t="s">
        <v>634</v>
      </c>
      <c r="D86" s="42" t="s">
        <v>35</v>
      </c>
      <c r="E86" s="90" t="s">
        <v>10</v>
      </c>
      <c r="F86" s="90" t="s">
        <v>10</v>
      </c>
      <c r="G86" s="90" t="s">
        <v>10</v>
      </c>
      <c r="H86" s="91">
        <v>9</v>
      </c>
      <c r="I86" s="91" t="s">
        <v>10</v>
      </c>
      <c r="J86" s="42">
        <v>9</v>
      </c>
      <c r="K86" s="53">
        <v>1</v>
      </c>
    </row>
    <row r="87" spans="1:11" x14ac:dyDescent="0.25">
      <c r="A87" s="29" t="s">
        <v>217</v>
      </c>
      <c r="B87" s="27" t="s">
        <v>549</v>
      </c>
      <c r="C87" s="27" t="s">
        <v>541</v>
      </c>
      <c r="D87" s="42" t="s">
        <v>35</v>
      </c>
      <c r="E87" s="90" t="s">
        <v>10</v>
      </c>
      <c r="F87" s="90" t="s">
        <v>10</v>
      </c>
      <c r="G87" s="90" t="s">
        <v>10</v>
      </c>
      <c r="H87" s="91">
        <v>9</v>
      </c>
      <c r="I87" s="91" t="s">
        <v>10</v>
      </c>
      <c r="J87" s="42">
        <v>9</v>
      </c>
      <c r="K87" s="53">
        <v>1</v>
      </c>
    </row>
    <row r="88" spans="1:11" x14ac:dyDescent="0.25">
      <c r="A88" s="29" t="s">
        <v>218</v>
      </c>
      <c r="B88" s="27" t="s">
        <v>863</v>
      </c>
      <c r="C88" s="27" t="s">
        <v>861</v>
      </c>
      <c r="D88" s="42" t="s">
        <v>35</v>
      </c>
      <c r="E88" s="90" t="s">
        <v>10</v>
      </c>
      <c r="F88" s="90" t="s">
        <v>10</v>
      </c>
      <c r="G88" s="90" t="s">
        <v>10</v>
      </c>
      <c r="H88" s="91">
        <v>9</v>
      </c>
      <c r="I88" s="91" t="s">
        <v>10</v>
      </c>
      <c r="J88" s="42">
        <v>9</v>
      </c>
      <c r="K88" s="53">
        <v>1</v>
      </c>
    </row>
    <row r="89" spans="1:11" x14ac:dyDescent="0.25">
      <c r="A89" s="29" t="s">
        <v>219</v>
      </c>
      <c r="B89" s="27" t="s">
        <v>304</v>
      </c>
      <c r="C89" s="27" t="s">
        <v>288</v>
      </c>
      <c r="D89" s="42" t="s">
        <v>35</v>
      </c>
      <c r="E89" s="90" t="s">
        <v>10</v>
      </c>
      <c r="F89" s="90" t="s">
        <v>10</v>
      </c>
      <c r="G89" s="90" t="s">
        <v>10</v>
      </c>
      <c r="H89" s="91">
        <v>8</v>
      </c>
      <c r="I89" s="91" t="s">
        <v>10</v>
      </c>
      <c r="J89" s="42">
        <v>8</v>
      </c>
      <c r="K89" s="53">
        <v>1</v>
      </c>
    </row>
    <row r="90" spans="1:11" x14ac:dyDescent="0.25">
      <c r="A90" s="29" t="s">
        <v>220</v>
      </c>
      <c r="B90" s="27" t="s">
        <v>864</v>
      </c>
      <c r="C90" s="27" t="s">
        <v>288</v>
      </c>
      <c r="D90" s="42" t="s">
        <v>35</v>
      </c>
      <c r="E90" s="90" t="s">
        <v>10</v>
      </c>
      <c r="F90" s="90" t="s">
        <v>10</v>
      </c>
      <c r="G90" s="90" t="s">
        <v>10</v>
      </c>
      <c r="H90" s="91">
        <v>8</v>
      </c>
      <c r="I90" s="91" t="s">
        <v>10</v>
      </c>
      <c r="J90" s="42">
        <v>8</v>
      </c>
      <c r="K90" s="53">
        <v>1</v>
      </c>
    </row>
    <row r="91" spans="1:11" x14ac:dyDescent="0.25">
      <c r="A91" s="29" t="s">
        <v>282</v>
      </c>
      <c r="B91" s="27" t="s">
        <v>524</v>
      </c>
      <c r="C91" s="27" t="s">
        <v>115</v>
      </c>
      <c r="D91" s="42" t="s">
        <v>35</v>
      </c>
      <c r="E91" s="90" t="s">
        <v>10</v>
      </c>
      <c r="F91" s="90" t="s">
        <v>10</v>
      </c>
      <c r="G91" s="90" t="s">
        <v>10</v>
      </c>
      <c r="H91" s="91">
        <v>8</v>
      </c>
      <c r="I91" s="91" t="s">
        <v>10</v>
      </c>
      <c r="J91" s="42">
        <v>8</v>
      </c>
      <c r="K91" s="53">
        <v>1</v>
      </c>
    </row>
    <row r="92" spans="1:11" x14ac:dyDescent="0.25">
      <c r="A92" s="29" t="s">
        <v>312</v>
      </c>
      <c r="B92" s="27" t="s">
        <v>663</v>
      </c>
      <c r="C92" s="27" t="s">
        <v>634</v>
      </c>
      <c r="D92" s="42" t="s">
        <v>35</v>
      </c>
      <c r="E92" s="90" t="s">
        <v>10</v>
      </c>
      <c r="F92" s="90" t="s">
        <v>10</v>
      </c>
      <c r="G92" s="90" t="s">
        <v>10</v>
      </c>
      <c r="H92" s="91">
        <v>8</v>
      </c>
      <c r="I92" s="91" t="s">
        <v>10</v>
      </c>
      <c r="J92" s="42">
        <v>8</v>
      </c>
      <c r="K92" s="53">
        <v>1</v>
      </c>
    </row>
    <row r="93" spans="1:11" x14ac:dyDescent="0.25">
      <c r="A93" s="29" t="s">
        <v>313</v>
      </c>
      <c r="B93" s="27" t="s">
        <v>662</v>
      </c>
      <c r="C93" s="27" t="s">
        <v>128</v>
      </c>
      <c r="D93" s="42" t="s">
        <v>35</v>
      </c>
      <c r="E93" s="90" t="s">
        <v>10</v>
      </c>
      <c r="F93" s="90" t="s">
        <v>10</v>
      </c>
      <c r="G93" s="90" t="s">
        <v>10</v>
      </c>
      <c r="H93" s="91">
        <v>6</v>
      </c>
      <c r="I93" s="91">
        <v>2</v>
      </c>
      <c r="J93" s="42">
        <v>8</v>
      </c>
      <c r="K93" s="53">
        <v>2</v>
      </c>
    </row>
    <row r="94" spans="1:11" x14ac:dyDescent="0.25">
      <c r="A94" s="29" t="s">
        <v>314</v>
      </c>
      <c r="B94" s="27" t="s">
        <v>814</v>
      </c>
      <c r="C94" s="27" t="s">
        <v>294</v>
      </c>
      <c r="D94" s="42" t="s">
        <v>35</v>
      </c>
      <c r="E94" s="90" t="s">
        <v>10</v>
      </c>
      <c r="F94" s="90" t="s">
        <v>10</v>
      </c>
      <c r="G94" s="90" t="s">
        <v>10</v>
      </c>
      <c r="H94" s="91">
        <v>7</v>
      </c>
      <c r="I94" s="91" t="s">
        <v>10</v>
      </c>
      <c r="J94" s="42">
        <v>7</v>
      </c>
      <c r="K94" s="53">
        <v>1</v>
      </c>
    </row>
    <row r="95" spans="1:11" x14ac:dyDescent="0.25">
      <c r="A95" s="29" t="s">
        <v>315</v>
      </c>
      <c r="B95" s="27" t="s">
        <v>550</v>
      </c>
      <c r="C95" s="27" t="s">
        <v>541</v>
      </c>
      <c r="D95" s="42" t="s">
        <v>35</v>
      </c>
      <c r="E95" s="90" t="s">
        <v>10</v>
      </c>
      <c r="F95" s="90" t="s">
        <v>10</v>
      </c>
      <c r="G95" s="90" t="s">
        <v>10</v>
      </c>
      <c r="H95" s="91">
        <v>7</v>
      </c>
      <c r="I95" s="91" t="s">
        <v>10</v>
      </c>
      <c r="J95" s="42">
        <v>7</v>
      </c>
      <c r="K95" s="53">
        <v>1</v>
      </c>
    </row>
    <row r="96" spans="1:11" x14ac:dyDescent="0.25">
      <c r="A96" s="29" t="s">
        <v>316</v>
      </c>
      <c r="B96" s="27" t="s">
        <v>485</v>
      </c>
      <c r="C96" s="27" t="s">
        <v>486</v>
      </c>
      <c r="D96" s="42" t="s">
        <v>35</v>
      </c>
      <c r="E96" s="90" t="s">
        <v>10</v>
      </c>
      <c r="F96" s="90" t="s">
        <v>10</v>
      </c>
      <c r="G96" s="90" t="s">
        <v>10</v>
      </c>
      <c r="H96" s="91">
        <v>7</v>
      </c>
      <c r="I96" s="91" t="s">
        <v>10</v>
      </c>
      <c r="J96" s="42">
        <v>7</v>
      </c>
      <c r="K96" s="53">
        <v>1</v>
      </c>
    </row>
    <row r="97" spans="1:11" x14ac:dyDescent="0.25">
      <c r="A97" s="29" t="s">
        <v>317</v>
      </c>
      <c r="B97" s="27" t="s">
        <v>537</v>
      </c>
      <c r="C97" s="27" t="s">
        <v>530</v>
      </c>
      <c r="D97" s="42" t="s">
        <v>35</v>
      </c>
      <c r="E97" s="90" t="s">
        <v>10</v>
      </c>
      <c r="F97" s="90" t="s">
        <v>10</v>
      </c>
      <c r="G97" s="90" t="s">
        <v>10</v>
      </c>
      <c r="H97" s="91">
        <v>6</v>
      </c>
      <c r="I97" s="91" t="s">
        <v>10</v>
      </c>
      <c r="J97" s="42">
        <v>6</v>
      </c>
      <c r="K97" s="53">
        <v>1</v>
      </c>
    </row>
    <row r="98" spans="1:11" x14ac:dyDescent="0.25">
      <c r="A98" s="29" t="s">
        <v>318</v>
      </c>
      <c r="B98" s="27" t="s">
        <v>525</v>
      </c>
      <c r="C98" s="27" t="s">
        <v>115</v>
      </c>
      <c r="D98" s="42" t="s">
        <v>35</v>
      </c>
      <c r="E98" s="90" t="s">
        <v>10</v>
      </c>
      <c r="F98" s="90" t="s">
        <v>10</v>
      </c>
      <c r="G98" s="90" t="s">
        <v>10</v>
      </c>
      <c r="H98" s="91">
        <v>6</v>
      </c>
      <c r="I98" s="91" t="s">
        <v>10</v>
      </c>
      <c r="J98" s="42">
        <v>6</v>
      </c>
      <c r="K98" s="53">
        <v>1</v>
      </c>
    </row>
    <row r="99" spans="1:11" x14ac:dyDescent="0.25">
      <c r="A99" s="29" t="s">
        <v>319</v>
      </c>
      <c r="B99" s="27" t="s">
        <v>75</v>
      </c>
      <c r="C99" s="27" t="s">
        <v>57</v>
      </c>
      <c r="D99" s="42" t="s">
        <v>35</v>
      </c>
      <c r="E99" s="90" t="s">
        <v>10</v>
      </c>
      <c r="F99" s="90" t="s">
        <v>10</v>
      </c>
      <c r="G99" s="90" t="s">
        <v>10</v>
      </c>
      <c r="H99" s="91">
        <v>4</v>
      </c>
      <c r="I99" s="91">
        <v>2</v>
      </c>
      <c r="J99" s="42">
        <v>6</v>
      </c>
      <c r="K99" s="53">
        <v>2</v>
      </c>
    </row>
    <row r="100" spans="1:11" x14ac:dyDescent="0.25">
      <c r="A100" s="29" t="s">
        <v>320</v>
      </c>
      <c r="B100" s="27" t="s">
        <v>866</v>
      </c>
      <c r="C100" s="27" t="s">
        <v>861</v>
      </c>
      <c r="D100" s="42" t="s">
        <v>35</v>
      </c>
      <c r="E100" s="90" t="s">
        <v>10</v>
      </c>
      <c r="F100" s="90" t="s">
        <v>10</v>
      </c>
      <c r="G100" s="90" t="s">
        <v>10</v>
      </c>
      <c r="H100" s="91">
        <v>5</v>
      </c>
      <c r="I100" s="91" t="s">
        <v>10</v>
      </c>
      <c r="J100" s="42">
        <v>5</v>
      </c>
      <c r="K100" s="53">
        <v>1</v>
      </c>
    </row>
    <row r="101" spans="1:11" x14ac:dyDescent="0.25">
      <c r="A101" s="29" t="s">
        <v>321</v>
      </c>
      <c r="B101" s="27" t="s">
        <v>815</v>
      </c>
      <c r="C101" s="27" t="s">
        <v>530</v>
      </c>
      <c r="D101" s="42" t="s">
        <v>35</v>
      </c>
      <c r="E101" s="90" t="s">
        <v>10</v>
      </c>
      <c r="F101" s="90" t="s">
        <v>10</v>
      </c>
      <c r="G101" s="90" t="s">
        <v>10</v>
      </c>
      <c r="H101" s="91">
        <v>5</v>
      </c>
      <c r="I101" s="91" t="s">
        <v>10</v>
      </c>
      <c r="J101" s="42">
        <v>5</v>
      </c>
      <c r="K101" s="53">
        <v>1</v>
      </c>
    </row>
    <row r="102" spans="1:11" x14ac:dyDescent="0.25">
      <c r="A102" s="29" t="s">
        <v>322</v>
      </c>
      <c r="B102" s="27" t="s">
        <v>435</v>
      </c>
      <c r="C102" s="27" t="s">
        <v>436</v>
      </c>
      <c r="D102" s="42" t="s">
        <v>35</v>
      </c>
      <c r="E102" s="90" t="s">
        <v>10</v>
      </c>
      <c r="F102" s="90" t="s">
        <v>10</v>
      </c>
      <c r="G102" s="90" t="s">
        <v>10</v>
      </c>
      <c r="H102" s="91">
        <v>5</v>
      </c>
      <c r="I102" s="91" t="s">
        <v>10</v>
      </c>
      <c r="J102" s="42">
        <v>5</v>
      </c>
      <c r="K102" s="53">
        <v>1</v>
      </c>
    </row>
    <row r="103" spans="1:11" x14ac:dyDescent="0.25">
      <c r="A103" s="29" t="s">
        <v>323</v>
      </c>
      <c r="B103" s="27" t="s">
        <v>676</v>
      </c>
      <c r="C103" s="27" t="s">
        <v>55</v>
      </c>
      <c r="D103" s="42" t="s">
        <v>35</v>
      </c>
      <c r="E103" s="90" t="s">
        <v>10</v>
      </c>
      <c r="F103" s="90" t="s">
        <v>10</v>
      </c>
      <c r="G103" s="90" t="s">
        <v>10</v>
      </c>
      <c r="H103" s="91">
        <v>5</v>
      </c>
      <c r="I103" s="91" t="s">
        <v>10</v>
      </c>
      <c r="J103" s="42">
        <v>5</v>
      </c>
      <c r="K103" s="53">
        <v>1</v>
      </c>
    </row>
    <row r="104" spans="1:11" x14ac:dyDescent="0.25">
      <c r="A104" s="29" t="s">
        <v>324</v>
      </c>
      <c r="B104" s="27" t="s">
        <v>792</v>
      </c>
      <c r="C104" s="27" t="s">
        <v>620</v>
      </c>
      <c r="D104" s="42" t="s">
        <v>35</v>
      </c>
      <c r="E104" s="90" t="s">
        <v>10</v>
      </c>
      <c r="F104" s="90" t="s">
        <v>10</v>
      </c>
      <c r="G104" s="90" t="s">
        <v>10</v>
      </c>
      <c r="H104" s="91">
        <v>5</v>
      </c>
      <c r="I104" s="91" t="s">
        <v>10</v>
      </c>
      <c r="J104" s="42">
        <v>5</v>
      </c>
      <c r="K104" s="53">
        <v>1</v>
      </c>
    </row>
    <row r="105" spans="1:11" x14ac:dyDescent="0.25">
      <c r="A105" s="29" t="s">
        <v>325</v>
      </c>
      <c r="B105" s="27" t="s">
        <v>551</v>
      </c>
      <c r="C105" s="27" t="s">
        <v>541</v>
      </c>
      <c r="D105" s="42" t="s">
        <v>35</v>
      </c>
      <c r="E105" s="90" t="s">
        <v>10</v>
      </c>
      <c r="F105" s="90" t="s">
        <v>10</v>
      </c>
      <c r="G105" s="90" t="s">
        <v>10</v>
      </c>
      <c r="H105" s="91">
        <v>5</v>
      </c>
      <c r="I105" s="91" t="s">
        <v>10</v>
      </c>
      <c r="J105" s="42">
        <v>5</v>
      </c>
      <c r="K105" s="53">
        <v>1</v>
      </c>
    </row>
    <row r="106" spans="1:11" x14ac:dyDescent="0.25">
      <c r="A106" s="29" t="s">
        <v>326</v>
      </c>
      <c r="B106" s="27" t="s">
        <v>680</v>
      </c>
      <c r="C106" s="27" t="s">
        <v>634</v>
      </c>
      <c r="D106" s="42" t="s">
        <v>35</v>
      </c>
      <c r="E106" s="90" t="s">
        <v>10</v>
      </c>
      <c r="F106" s="90" t="s">
        <v>10</v>
      </c>
      <c r="G106" s="90" t="s">
        <v>10</v>
      </c>
      <c r="H106" s="91">
        <v>5</v>
      </c>
      <c r="I106" s="91" t="s">
        <v>10</v>
      </c>
      <c r="J106" s="42">
        <v>5</v>
      </c>
      <c r="K106" s="53">
        <v>1</v>
      </c>
    </row>
    <row r="107" spans="1:11" x14ac:dyDescent="0.25">
      <c r="A107" s="29" t="s">
        <v>327</v>
      </c>
      <c r="B107" s="27" t="s">
        <v>308</v>
      </c>
      <c r="C107" s="27" t="s">
        <v>300</v>
      </c>
      <c r="D107" s="42" t="s">
        <v>35</v>
      </c>
      <c r="E107" s="90" t="s">
        <v>10</v>
      </c>
      <c r="F107" s="90" t="s">
        <v>10</v>
      </c>
      <c r="G107" s="90" t="s">
        <v>10</v>
      </c>
      <c r="H107" s="91">
        <v>4</v>
      </c>
      <c r="I107" s="91" t="s">
        <v>10</v>
      </c>
      <c r="J107" s="42">
        <v>4</v>
      </c>
      <c r="K107" s="53">
        <v>1</v>
      </c>
    </row>
    <row r="108" spans="1:11" x14ac:dyDescent="0.25">
      <c r="A108" s="29" t="s">
        <v>328</v>
      </c>
      <c r="B108" s="27" t="s">
        <v>793</v>
      </c>
      <c r="C108" s="27" t="s">
        <v>620</v>
      </c>
      <c r="D108" s="42" t="s">
        <v>35</v>
      </c>
      <c r="E108" s="90" t="s">
        <v>10</v>
      </c>
      <c r="F108" s="90" t="s">
        <v>10</v>
      </c>
      <c r="G108" s="90" t="s">
        <v>10</v>
      </c>
      <c r="H108" s="91">
        <v>4</v>
      </c>
      <c r="I108" s="91" t="s">
        <v>10</v>
      </c>
      <c r="J108" s="42">
        <v>4</v>
      </c>
      <c r="K108" s="53">
        <v>1</v>
      </c>
    </row>
    <row r="109" spans="1:11" x14ac:dyDescent="0.25">
      <c r="A109" s="29" t="s">
        <v>329</v>
      </c>
      <c r="B109" s="27" t="s">
        <v>526</v>
      </c>
      <c r="C109" s="27" t="s">
        <v>115</v>
      </c>
      <c r="D109" s="42" t="s">
        <v>35</v>
      </c>
      <c r="E109" s="90" t="s">
        <v>10</v>
      </c>
      <c r="F109" s="90" t="s">
        <v>10</v>
      </c>
      <c r="G109" s="90" t="s">
        <v>10</v>
      </c>
      <c r="H109" s="91">
        <v>4</v>
      </c>
      <c r="I109" s="91" t="s">
        <v>10</v>
      </c>
      <c r="J109" s="42">
        <v>4</v>
      </c>
      <c r="K109" s="53">
        <v>1</v>
      </c>
    </row>
    <row r="110" spans="1:11" x14ac:dyDescent="0.25">
      <c r="A110" s="29" t="s">
        <v>330</v>
      </c>
      <c r="B110" s="27" t="s">
        <v>692</v>
      </c>
      <c r="C110" s="27" t="s">
        <v>634</v>
      </c>
      <c r="D110" s="42" t="s">
        <v>35</v>
      </c>
      <c r="E110" s="90" t="s">
        <v>10</v>
      </c>
      <c r="F110" s="90" t="s">
        <v>10</v>
      </c>
      <c r="G110" s="90" t="s">
        <v>10</v>
      </c>
      <c r="H110" s="91">
        <v>4</v>
      </c>
      <c r="I110" s="91" t="s">
        <v>10</v>
      </c>
      <c r="J110" s="42">
        <v>4</v>
      </c>
      <c r="K110" s="53">
        <v>1</v>
      </c>
    </row>
    <row r="111" spans="1:11" x14ac:dyDescent="0.25">
      <c r="A111" s="29" t="s">
        <v>331</v>
      </c>
      <c r="B111" s="27" t="s">
        <v>816</v>
      </c>
      <c r="C111" s="27" t="s">
        <v>530</v>
      </c>
      <c r="D111" s="42" t="s">
        <v>35</v>
      </c>
      <c r="E111" s="90" t="s">
        <v>10</v>
      </c>
      <c r="F111" s="90" t="s">
        <v>10</v>
      </c>
      <c r="G111" s="90" t="s">
        <v>10</v>
      </c>
      <c r="H111" s="91">
        <v>3</v>
      </c>
      <c r="I111" s="91" t="s">
        <v>10</v>
      </c>
      <c r="J111" s="42">
        <v>3</v>
      </c>
      <c r="K111" s="53">
        <v>1</v>
      </c>
    </row>
    <row r="112" spans="1:11" x14ac:dyDescent="0.25">
      <c r="A112" s="29" t="s">
        <v>332</v>
      </c>
      <c r="B112" s="27" t="s">
        <v>794</v>
      </c>
      <c r="C112" s="27" t="s">
        <v>115</v>
      </c>
      <c r="D112" s="42" t="s">
        <v>35</v>
      </c>
      <c r="E112" s="90" t="s">
        <v>10</v>
      </c>
      <c r="F112" s="90" t="s">
        <v>10</v>
      </c>
      <c r="G112" s="90" t="s">
        <v>10</v>
      </c>
      <c r="H112" s="91">
        <v>3</v>
      </c>
      <c r="I112" s="91" t="s">
        <v>10</v>
      </c>
      <c r="J112" s="42">
        <v>3</v>
      </c>
      <c r="K112" s="53">
        <v>1</v>
      </c>
    </row>
    <row r="113" spans="1:11" x14ac:dyDescent="0.25">
      <c r="A113" s="29" t="s">
        <v>333</v>
      </c>
      <c r="B113" s="27" t="s">
        <v>867</v>
      </c>
      <c r="C113" s="27" t="s">
        <v>619</v>
      </c>
      <c r="D113" s="42" t="s">
        <v>35</v>
      </c>
      <c r="E113" s="90" t="s">
        <v>10</v>
      </c>
      <c r="F113" s="90" t="s">
        <v>10</v>
      </c>
      <c r="G113" s="90" t="s">
        <v>10</v>
      </c>
      <c r="H113" s="91">
        <v>3</v>
      </c>
      <c r="I113" s="91" t="s">
        <v>10</v>
      </c>
      <c r="J113" s="42">
        <v>3</v>
      </c>
      <c r="K113" s="53">
        <v>1</v>
      </c>
    </row>
    <row r="114" spans="1:11" x14ac:dyDescent="0.25">
      <c r="A114" s="29" t="s">
        <v>334</v>
      </c>
      <c r="B114" s="27" t="s">
        <v>552</v>
      </c>
      <c r="C114" s="27" t="s">
        <v>541</v>
      </c>
      <c r="D114" s="42" t="s">
        <v>35</v>
      </c>
      <c r="E114" s="90" t="s">
        <v>10</v>
      </c>
      <c r="F114" s="90" t="s">
        <v>10</v>
      </c>
      <c r="G114" s="90" t="s">
        <v>10</v>
      </c>
      <c r="H114" s="91">
        <v>3</v>
      </c>
      <c r="I114" s="91" t="s">
        <v>10</v>
      </c>
      <c r="J114" s="42">
        <v>3</v>
      </c>
      <c r="K114" s="53">
        <v>1</v>
      </c>
    </row>
    <row r="115" spans="1:11" x14ac:dyDescent="0.25">
      <c r="A115" s="29" t="s">
        <v>335</v>
      </c>
      <c r="B115" s="27" t="s">
        <v>73</v>
      </c>
      <c r="C115" s="27" t="s">
        <v>74</v>
      </c>
      <c r="D115" s="42" t="s">
        <v>35</v>
      </c>
      <c r="E115" s="90" t="s">
        <v>10</v>
      </c>
      <c r="F115" s="90" t="s">
        <v>10</v>
      </c>
      <c r="G115" s="90" t="s">
        <v>10</v>
      </c>
      <c r="H115" s="91">
        <v>3</v>
      </c>
      <c r="I115" s="91" t="s">
        <v>10</v>
      </c>
      <c r="J115" s="42">
        <v>3</v>
      </c>
      <c r="K115" s="53">
        <v>1</v>
      </c>
    </row>
    <row r="116" spans="1:11" x14ac:dyDescent="0.25">
      <c r="A116" s="29" t="s">
        <v>336</v>
      </c>
      <c r="B116" s="27" t="s">
        <v>700</v>
      </c>
      <c r="C116" s="27" t="s">
        <v>634</v>
      </c>
      <c r="D116" s="42" t="s">
        <v>35</v>
      </c>
      <c r="E116" s="90" t="s">
        <v>10</v>
      </c>
      <c r="F116" s="90" t="s">
        <v>10</v>
      </c>
      <c r="G116" s="90" t="s">
        <v>10</v>
      </c>
      <c r="H116" s="91">
        <v>3</v>
      </c>
      <c r="I116" s="91" t="s">
        <v>10</v>
      </c>
      <c r="J116" s="42">
        <v>3</v>
      </c>
      <c r="K116" s="53">
        <v>1</v>
      </c>
    </row>
    <row r="117" spans="1:11" x14ac:dyDescent="0.25">
      <c r="A117" s="29" t="s">
        <v>337</v>
      </c>
      <c r="B117" s="27" t="s">
        <v>704</v>
      </c>
      <c r="C117" s="27" t="s">
        <v>634</v>
      </c>
      <c r="D117" s="42" t="s">
        <v>35</v>
      </c>
      <c r="E117" s="90" t="s">
        <v>10</v>
      </c>
      <c r="F117" s="90" t="s">
        <v>10</v>
      </c>
      <c r="G117" s="90" t="s">
        <v>10</v>
      </c>
      <c r="H117" s="91">
        <v>2</v>
      </c>
      <c r="I117" s="91" t="s">
        <v>10</v>
      </c>
      <c r="J117" s="42">
        <v>2</v>
      </c>
      <c r="K117" s="53">
        <v>1</v>
      </c>
    </row>
    <row r="118" spans="1:11" x14ac:dyDescent="0.25">
      <c r="A118" s="29" t="s">
        <v>338</v>
      </c>
      <c r="B118" s="27" t="s">
        <v>553</v>
      </c>
      <c r="C118" s="27" t="s">
        <v>541</v>
      </c>
      <c r="D118" s="42" t="s">
        <v>35</v>
      </c>
      <c r="E118" s="90" t="s">
        <v>10</v>
      </c>
      <c r="F118" s="90" t="s">
        <v>10</v>
      </c>
      <c r="G118" s="90" t="s">
        <v>10</v>
      </c>
      <c r="H118" s="91">
        <v>2</v>
      </c>
      <c r="I118" s="91" t="s">
        <v>10</v>
      </c>
      <c r="J118" s="42">
        <v>2</v>
      </c>
      <c r="K118" s="53">
        <v>1</v>
      </c>
    </row>
    <row r="119" spans="1:11" x14ac:dyDescent="0.25">
      <c r="A119" s="29" t="s">
        <v>339</v>
      </c>
      <c r="B119" s="27" t="s">
        <v>707</v>
      </c>
      <c r="C119" s="27" t="s">
        <v>708</v>
      </c>
      <c r="D119" s="42" t="s">
        <v>35</v>
      </c>
      <c r="E119" s="90" t="s">
        <v>10</v>
      </c>
      <c r="F119" s="90" t="s">
        <v>10</v>
      </c>
      <c r="G119" s="90" t="s">
        <v>10</v>
      </c>
      <c r="H119" s="91">
        <v>2</v>
      </c>
      <c r="I119" s="91" t="s">
        <v>10</v>
      </c>
      <c r="J119" s="42">
        <v>2</v>
      </c>
      <c r="K119" s="53">
        <v>1</v>
      </c>
    </row>
    <row r="120" spans="1:11" x14ac:dyDescent="0.25">
      <c r="A120" s="29" t="s">
        <v>340</v>
      </c>
      <c r="B120" s="27" t="s">
        <v>527</v>
      </c>
      <c r="C120" s="27" t="s">
        <v>115</v>
      </c>
      <c r="D120" s="42" t="s">
        <v>35</v>
      </c>
      <c r="E120" s="90" t="s">
        <v>10</v>
      </c>
      <c r="F120" s="90" t="s">
        <v>10</v>
      </c>
      <c r="G120" s="90" t="s">
        <v>10</v>
      </c>
      <c r="H120" s="91">
        <v>2</v>
      </c>
      <c r="I120" s="91" t="s">
        <v>10</v>
      </c>
      <c r="J120" s="42">
        <v>2</v>
      </c>
      <c r="K120" s="53">
        <v>1</v>
      </c>
    </row>
    <row r="121" spans="1:11" x14ac:dyDescent="0.25">
      <c r="A121" s="29" t="s">
        <v>341</v>
      </c>
      <c r="B121" s="27" t="s">
        <v>712</v>
      </c>
      <c r="C121" s="27" t="s">
        <v>55</v>
      </c>
      <c r="D121" s="42" t="s">
        <v>35</v>
      </c>
      <c r="E121" s="90" t="s">
        <v>10</v>
      </c>
      <c r="F121" s="90" t="s">
        <v>10</v>
      </c>
      <c r="G121" s="90" t="s">
        <v>10</v>
      </c>
      <c r="H121" s="91">
        <v>2</v>
      </c>
      <c r="I121" s="91" t="s">
        <v>10</v>
      </c>
      <c r="J121" s="42">
        <v>2</v>
      </c>
      <c r="K121" s="53">
        <v>1</v>
      </c>
    </row>
    <row r="122" spans="1:11" x14ac:dyDescent="0.25">
      <c r="A122" s="29" t="s">
        <v>342</v>
      </c>
      <c r="B122" s="27" t="s">
        <v>310</v>
      </c>
      <c r="C122" s="27" t="s">
        <v>288</v>
      </c>
      <c r="D122" s="42" t="s">
        <v>35</v>
      </c>
      <c r="E122" s="90" t="s">
        <v>10</v>
      </c>
      <c r="F122" s="90" t="s">
        <v>10</v>
      </c>
      <c r="G122" s="90" t="s">
        <v>10</v>
      </c>
      <c r="H122" s="91">
        <v>2</v>
      </c>
      <c r="I122" s="91" t="s">
        <v>10</v>
      </c>
      <c r="J122" s="42">
        <v>2</v>
      </c>
      <c r="K122" s="53">
        <v>1</v>
      </c>
    </row>
    <row r="123" spans="1:11" x14ac:dyDescent="0.25">
      <c r="A123" s="29" t="s">
        <v>343</v>
      </c>
      <c r="B123" s="27" t="s">
        <v>102</v>
      </c>
      <c r="C123" s="27" t="s">
        <v>108</v>
      </c>
      <c r="D123" s="42" t="s">
        <v>35</v>
      </c>
      <c r="E123" s="90" t="s">
        <v>10</v>
      </c>
      <c r="F123" s="90" t="s">
        <v>10</v>
      </c>
      <c r="G123" s="90" t="s">
        <v>10</v>
      </c>
      <c r="H123" s="91">
        <v>2</v>
      </c>
      <c r="I123" s="91" t="s">
        <v>10</v>
      </c>
      <c r="J123" s="42">
        <v>2</v>
      </c>
      <c r="K123" s="53">
        <v>1</v>
      </c>
    </row>
    <row r="124" spans="1:11" x14ac:dyDescent="0.25">
      <c r="A124" s="29" t="s">
        <v>344</v>
      </c>
      <c r="B124" s="27" t="s">
        <v>717</v>
      </c>
      <c r="C124" s="27" t="s">
        <v>634</v>
      </c>
      <c r="D124" s="42" t="s">
        <v>35</v>
      </c>
      <c r="E124" s="90" t="s">
        <v>10</v>
      </c>
      <c r="F124" s="90" t="s">
        <v>10</v>
      </c>
      <c r="G124" s="90" t="s">
        <v>10</v>
      </c>
      <c r="H124" s="91">
        <v>1</v>
      </c>
      <c r="I124" s="91" t="s">
        <v>10</v>
      </c>
      <c r="J124" s="42">
        <v>1</v>
      </c>
      <c r="K124" s="53">
        <v>1</v>
      </c>
    </row>
    <row r="125" spans="1:11" x14ac:dyDescent="0.25">
      <c r="A125" s="29" t="s">
        <v>345</v>
      </c>
      <c r="B125" s="27" t="s">
        <v>721</v>
      </c>
      <c r="C125" s="27" t="s">
        <v>55</v>
      </c>
      <c r="D125" s="42" t="s">
        <v>35</v>
      </c>
      <c r="E125" s="90" t="s">
        <v>10</v>
      </c>
      <c r="F125" s="90" t="s">
        <v>10</v>
      </c>
      <c r="G125" s="90" t="s">
        <v>10</v>
      </c>
      <c r="H125" s="91">
        <v>1</v>
      </c>
      <c r="I125" s="91" t="s">
        <v>10</v>
      </c>
      <c r="J125" s="42">
        <v>1</v>
      </c>
      <c r="K125" s="53">
        <v>1</v>
      </c>
    </row>
    <row r="126" spans="1:11" x14ac:dyDescent="0.25">
      <c r="A126" s="29" t="s">
        <v>346</v>
      </c>
      <c r="B126" s="27" t="s">
        <v>795</v>
      </c>
      <c r="C126" s="27" t="s">
        <v>620</v>
      </c>
      <c r="D126" s="42" t="s">
        <v>35</v>
      </c>
      <c r="E126" s="90" t="s">
        <v>10</v>
      </c>
      <c r="F126" s="90" t="s">
        <v>10</v>
      </c>
      <c r="G126" s="90" t="s">
        <v>10</v>
      </c>
      <c r="H126" s="91">
        <v>1</v>
      </c>
      <c r="I126" s="91" t="s">
        <v>10</v>
      </c>
      <c r="J126" s="42">
        <v>1</v>
      </c>
      <c r="K126" s="53">
        <v>1</v>
      </c>
    </row>
    <row r="127" spans="1:11" x14ac:dyDescent="0.25">
      <c r="A127" s="29" t="s">
        <v>347</v>
      </c>
      <c r="B127" s="27" t="s">
        <v>528</v>
      </c>
      <c r="C127" s="27" t="s">
        <v>115</v>
      </c>
      <c r="D127" s="42" t="s">
        <v>35</v>
      </c>
      <c r="E127" s="90" t="s">
        <v>10</v>
      </c>
      <c r="F127" s="90" t="s">
        <v>10</v>
      </c>
      <c r="G127" s="90" t="s">
        <v>10</v>
      </c>
      <c r="H127" s="91">
        <v>1</v>
      </c>
      <c r="I127" s="91" t="s">
        <v>10</v>
      </c>
      <c r="J127" s="42">
        <v>1</v>
      </c>
      <c r="K127" s="53">
        <v>1</v>
      </c>
    </row>
    <row r="128" spans="1:11" x14ac:dyDescent="0.25">
      <c r="A128" s="29" t="s">
        <v>348</v>
      </c>
      <c r="B128" s="27" t="s">
        <v>554</v>
      </c>
      <c r="C128" s="27" t="s">
        <v>541</v>
      </c>
      <c r="D128" s="42" t="s">
        <v>35</v>
      </c>
      <c r="E128" s="90" t="s">
        <v>10</v>
      </c>
      <c r="F128" s="90" t="s">
        <v>10</v>
      </c>
      <c r="G128" s="90" t="s">
        <v>10</v>
      </c>
      <c r="H128" s="91">
        <v>1</v>
      </c>
      <c r="I128" s="91" t="s">
        <v>10</v>
      </c>
      <c r="J128" s="42">
        <v>1</v>
      </c>
      <c r="K128" s="53">
        <v>1</v>
      </c>
    </row>
    <row r="129" spans="1:11" x14ac:dyDescent="0.25">
      <c r="A129" s="29" t="s">
        <v>349</v>
      </c>
      <c r="B129" s="27" t="s">
        <v>127</v>
      </c>
      <c r="C129" s="27" t="s">
        <v>128</v>
      </c>
      <c r="D129" s="42" t="s">
        <v>35</v>
      </c>
      <c r="E129" s="90" t="s">
        <v>10</v>
      </c>
      <c r="F129" s="90" t="s">
        <v>10</v>
      </c>
      <c r="G129" s="90" t="s">
        <v>10</v>
      </c>
      <c r="H129" s="91">
        <v>1</v>
      </c>
      <c r="I129" s="91" t="s">
        <v>10</v>
      </c>
      <c r="J129" s="42">
        <v>1</v>
      </c>
      <c r="K129" s="53">
        <v>1</v>
      </c>
    </row>
    <row r="130" spans="1:11" x14ac:dyDescent="0.25">
      <c r="A130" s="29" t="s">
        <v>350</v>
      </c>
      <c r="B130" s="27" t="s">
        <v>493</v>
      </c>
      <c r="C130" s="27" t="s">
        <v>61</v>
      </c>
      <c r="D130" s="42" t="s">
        <v>35</v>
      </c>
      <c r="E130" s="90" t="s">
        <v>10</v>
      </c>
      <c r="F130" s="90" t="s">
        <v>10</v>
      </c>
      <c r="G130" s="90" t="s">
        <v>10</v>
      </c>
      <c r="H130" s="91">
        <v>1</v>
      </c>
      <c r="I130" s="91" t="s">
        <v>10</v>
      </c>
      <c r="J130" s="42">
        <v>1</v>
      </c>
      <c r="K130" s="53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384EF-64D2-4F5C-89A8-F83148AE4B27}">
  <dimension ref="A1:R63"/>
  <sheetViews>
    <sheetView zoomScale="90" zoomScaleNormal="90" workbookViewId="0">
      <selection sqref="A1:R1"/>
    </sheetView>
  </sheetViews>
  <sheetFormatPr defaultRowHeight="13.2" x14ac:dyDescent="0.25"/>
  <cols>
    <col min="1" max="1" width="5.5546875" style="45" customWidth="1"/>
    <col min="2" max="2" width="23.33203125" style="45" customWidth="1"/>
    <col min="3" max="3" width="23.6640625" style="45" customWidth="1"/>
    <col min="4" max="13" width="3.88671875" style="60" customWidth="1"/>
    <col min="14" max="15" width="4" style="60" customWidth="1"/>
    <col min="16" max="16" width="4" style="101" customWidth="1"/>
    <col min="17" max="16384" width="8.88671875" style="45"/>
  </cols>
  <sheetData>
    <row r="1" spans="1:18" ht="22.8" x14ac:dyDescent="0.25">
      <c r="A1" s="131" t="s">
        <v>855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8" ht="61.2" customHeight="1" x14ac:dyDescent="0.25">
      <c r="A2" s="84"/>
      <c r="B2" s="85" t="s">
        <v>13</v>
      </c>
      <c r="C2" s="85" t="s">
        <v>33</v>
      </c>
      <c r="D2" s="98" t="s">
        <v>739</v>
      </c>
      <c r="E2" s="98" t="s">
        <v>739</v>
      </c>
      <c r="F2" s="98" t="s">
        <v>740</v>
      </c>
      <c r="G2" s="98" t="s">
        <v>741</v>
      </c>
      <c r="H2" s="98" t="s">
        <v>742</v>
      </c>
      <c r="I2" s="98" t="s">
        <v>743</v>
      </c>
      <c r="J2" s="98" t="s">
        <v>743</v>
      </c>
      <c r="K2" s="98" t="s">
        <v>751</v>
      </c>
      <c r="L2" s="98" t="s">
        <v>788</v>
      </c>
      <c r="M2" s="98" t="s">
        <v>829</v>
      </c>
      <c r="N2" s="98" t="s">
        <v>843</v>
      </c>
      <c r="O2" s="98" t="s">
        <v>856</v>
      </c>
      <c r="P2" s="98" t="s">
        <v>741</v>
      </c>
      <c r="Q2" s="85" t="s">
        <v>744</v>
      </c>
      <c r="R2" s="99"/>
    </row>
    <row r="3" spans="1:18" ht="12" customHeight="1" x14ac:dyDescent="0.25">
      <c r="A3" s="85"/>
      <c r="B3" s="85"/>
      <c r="C3" s="86" t="s">
        <v>745</v>
      </c>
      <c r="D3" s="87">
        <v>36</v>
      </c>
      <c r="E3" s="87">
        <v>24</v>
      </c>
      <c r="F3" s="87">
        <v>24</v>
      </c>
      <c r="G3" s="87">
        <v>36</v>
      </c>
      <c r="H3" s="87">
        <v>24</v>
      </c>
      <c r="I3" s="87">
        <v>12</v>
      </c>
      <c r="J3" s="87">
        <v>36</v>
      </c>
      <c r="K3" s="103">
        <v>12</v>
      </c>
      <c r="L3" s="103">
        <v>12</v>
      </c>
      <c r="M3" s="88" t="s">
        <v>830</v>
      </c>
      <c r="N3" s="103">
        <v>12</v>
      </c>
      <c r="O3" s="103">
        <v>12</v>
      </c>
      <c r="P3" s="103">
        <v>12</v>
      </c>
      <c r="Q3" s="85"/>
      <c r="R3" s="99"/>
    </row>
    <row r="4" spans="1:18" x14ac:dyDescent="0.25">
      <c r="A4" s="104" t="s">
        <v>0</v>
      </c>
      <c r="B4" s="105" t="s">
        <v>239</v>
      </c>
      <c r="C4" s="105" t="s">
        <v>114</v>
      </c>
      <c r="D4" s="106"/>
      <c r="E4" s="106">
        <v>6</v>
      </c>
      <c r="F4" s="106">
        <v>1</v>
      </c>
      <c r="G4" s="106">
        <v>3</v>
      </c>
      <c r="H4" s="106"/>
      <c r="I4" s="106"/>
      <c r="J4" s="106"/>
      <c r="K4" s="106"/>
      <c r="L4" s="106"/>
      <c r="M4" s="106">
        <v>6</v>
      </c>
      <c r="N4" s="106">
        <v>6</v>
      </c>
      <c r="O4" s="106">
        <v>10</v>
      </c>
      <c r="P4" s="106"/>
      <c r="Q4" s="107">
        <f>SUM(D4:P4)</f>
        <v>32</v>
      </c>
      <c r="R4" s="108">
        <f>COUNT(D4:P4)</f>
        <v>6</v>
      </c>
    </row>
    <row r="5" spans="1:18" x14ac:dyDescent="0.25">
      <c r="A5" s="24" t="s">
        <v>1</v>
      </c>
      <c r="B5" s="70" t="s">
        <v>194</v>
      </c>
      <c r="C5" s="70" t="s">
        <v>188</v>
      </c>
      <c r="D5" s="121"/>
      <c r="E5" s="121">
        <v>5</v>
      </c>
      <c r="F5" s="121"/>
      <c r="G5" s="121">
        <v>6</v>
      </c>
      <c r="H5" s="121"/>
      <c r="I5" s="121"/>
      <c r="J5" s="121">
        <v>4</v>
      </c>
      <c r="K5" s="121"/>
      <c r="L5" s="121">
        <v>10</v>
      </c>
      <c r="M5" s="121"/>
      <c r="N5" s="121"/>
      <c r="O5" s="121"/>
      <c r="P5" s="106"/>
      <c r="Q5" s="107">
        <f>SUM(D5:P5)</f>
        <v>25</v>
      </c>
      <c r="R5" s="122">
        <f>COUNT(D5:P5)</f>
        <v>4</v>
      </c>
    </row>
    <row r="6" spans="1:18" x14ac:dyDescent="0.25">
      <c r="A6" s="24" t="s">
        <v>4</v>
      </c>
      <c r="B6" s="45" t="s">
        <v>231</v>
      </c>
      <c r="C6" s="45" t="s">
        <v>188</v>
      </c>
      <c r="D6" s="89"/>
      <c r="E6" s="89"/>
      <c r="F6" s="89"/>
      <c r="G6" s="89">
        <v>10</v>
      </c>
      <c r="H6" s="89">
        <v>5</v>
      </c>
      <c r="I6" s="89"/>
      <c r="J6" s="89"/>
      <c r="K6" s="89"/>
      <c r="L6" s="89">
        <v>8</v>
      </c>
      <c r="M6" s="89"/>
      <c r="N6" s="89"/>
      <c r="O6" s="89"/>
      <c r="P6" s="89"/>
      <c r="Q6" s="4">
        <f>SUM(D6:P6)</f>
        <v>23</v>
      </c>
      <c r="R6" s="100">
        <f>COUNT(D6:P6)</f>
        <v>3</v>
      </c>
    </row>
    <row r="7" spans="1:18" x14ac:dyDescent="0.25">
      <c r="A7" s="24" t="s">
        <v>5</v>
      </c>
      <c r="B7" s="70" t="s">
        <v>77</v>
      </c>
      <c r="C7" s="70" t="s">
        <v>108</v>
      </c>
      <c r="D7" s="121">
        <v>10</v>
      </c>
      <c r="E7" s="121"/>
      <c r="F7" s="121"/>
      <c r="G7" s="121"/>
      <c r="H7" s="121"/>
      <c r="I7" s="121"/>
      <c r="J7" s="121">
        <v>10</v>
      </c>
      <c r="K7" s="121"/>
      <c r="L7" s="121"/>
      <c r="M7" s="121"/>
      <c r="N7" s="121"/>
      <c r="O7" s="121"/>
      <c r="P7" s="121"/>
      <c r="Q7" s="107">
        <f>SUM(D7:P7)</f>
        <v>20</v>
      </c>
      <c r="R7" s="122">
        <f>COUNT(D7:P7)</f>
        <v>2</v>
      </c>
    </row>
    <row r="8" spans="1:18" x14ac:dyDescent="0.25">
      <c r="A8" s="24" t="s">
        <v>6</v>
      </c>
      <c r="B8" s="45" t="s">
        <v>86</v>
      </c>
      <c r="C8" s="45" t="s">
        <v>108</v>
      </c>
      <c r="D8" s="89">
        <v>5</v>
      </c>
      <c r="E8" s="89"/>
      <c r="F8" s="89"/>
      <c r="G8" s="89">
        <v>5</v>
      </c>
      <c r="H8" s="89"/>
      <c r="I8" s="89"/>
      <c r="J8" s="89"/>
      <c r="K8" s="89"/>
      <c r="L8" s="89"/>
      <c r="M8" s="89"/>
      <c r="N8" s="89"/>
      <c r="O8" s="89"/>
      <c r="P8" s="89">
        <v>10</v>
      </c>
      <c r="Q8" s="4">
        <f>SUM(D8:P8)</f>
        <v>20</v>
      </c>
      <c r="R8" s="100">
        <f>COUNT(D8:P8)</f>
        <v>3</v>
      </c>
    </row>
    <row r="9" spans="1:18" x14ac:dyDescent="0.25">
      <c r="A9" s="24" t="s">
        <v>7</v>
      </c>
      <c r="B9" s="13" t="s">
        <v>227</v>
      </c>
      <c r="C9" s="13" t="s">
        <v>112</v>
      </c>
      <c r="D9" s="89">
        <v>8</v>
      </c>
      <c r="E9" s="89"/>
      <c r="F9" s="89">
        <v>6</v>
      </c>
      <c r="G9" s="89"/>
      <c r="H9" s="89"/>
      <c r="I9" s="89"/>
      <c r="J9" s="89"/>
      <c r="K9" s="89"/>
      <c r="L9" s="89"/>
      <c r="M9" s="89"/>
      <c r="N9" s="89"/>
      <c r="O9" s="89"/>
      <c r="P9" s="89">
        <v>6</v>
      </c>
      <c r="Q9" s="4">
        <f>SUM(D9:P9)</f>
        <v>20</v>
      </c>
      <c r="R9" s="100">
        <f>COUNT(D9:P9)</f>
        <v>3</v>
      </c>
    </row>
    <row r="10" spans="1:18" x14ac:dyDescent="0.25">
      <c r="A10" s="24" t="s">
        <v>8</v>
      </c>
      <c r="B10" s="45" t="s">
        <v>265</v>
      </c>
      <c r="C10" s="45" t="s">
        <v>128</v>
      </c>
      <c r="D10" s="89"/>
      <c r="E10" s="89"/>
      <c r="F10" s="89"/>
      <c r="G10" s="89"/>
      <c r="H10" s="89">
        <v>8</v>
      </c>
      <c r="I10" s="89"/>
      <c r="J10" s="89"/>
      <c r="K10" s="89">
        <v>10</v>
      </c>
      <c r="L10" s="89"/>
      <c r="M10" s="89"/>
      <c r="N10" s="89"/>
      <c r="O10" s="89"/>
      <c r="P10" s="89"/>
      <c r="Q10" s="4">
        <f>SUM(D10:P10)</f>
        <v>18</v>
      </c>
      <c r="R10" s="100">
        <f>COUNT(D10:P10)</f>
        <v>2</v>
      </c>
    </row>
    <row r="11" spans="1:18" x14ac:dyDescent="0.25">
      <c r="A11" s="24" t="s">
        <v>9</v>
      </c>
      <c r="B11" s="45" t="s">
        <v>235</v>
      </c>
      <c r="C11" s="45" t="s">
        <v>114</v>
      </c>
      <c r="D11" s="89"/>
      <c r="E11" s="89"/>
      <c r="F11" s="89">
        <v>10</v>
      </c>
      <c r="G11" s="89"/>
      <c r="H11" s="89"/>
      <c r="I11" s="89"/>
      <c r="J11" s="89"/>
      <c r="K11" s="89">
        <v>5</v>
      </c>
      <c r="L11" s="89"/>
      <c r="M11" s="89"/>
      <c r="N11" s="89"/>
      <c r="O11" s="89"/>
      <c r="P11" s="89"/>
      <c r="Q11" s="4">
        <f>SUM(D11:P11)</f>
        <v>15</v>
      </c>
      <c r="R11" s="100">
        <f>COUNT(D11:P11)</f>
        <v>2</v>
      </c>
    </row>
    <row r="12" spans="1:18" x14ac:dyDescent="0.25">
      <c r="A12" s="24" t="s">
        <v>15</v>
      </c>
      <c r="B12" s="45" t="s">
        <v>243</v>
      </c>
      <c r="C12" s="45" t="s">
        <v>114</v>
      </c>
      <c r="H12" s="60">
        <v>2</v>
      </c>
      <c r="I12" s="89"/>
      <c r="K12" s="60">
        <v>3</v>
      </c>
      <c r="M12" s="60">
        <v>10</v>
      </c>
      <c r="P12" s="60"/>
      <c r="Q12" s="4">
        <f>SUM(D12:P12)</f>
        <v>15</v>
      </c>
      <c r="R12" s="100">
        <f>COUNT(D12:P12)</f>
        <v>3</v>
      </c>
    </row>
    <row r="13" spans="1:18" x14ac:dyDescent="0.25">
      <c r="A13" s="24" t="s">
        <v>16</v>
      </c>
      <c r="B13" s="45" t="s">
        <v>85</v>
      </c>
      <c r="C13" s="45" t="s">
        <v>114</v>
      </c>
      <c r="H13" s="60">
        <v>3</v>
      </c>
      <c r="I13" s="89"/>
      <c r="K13" s="60">
        <v>4</v>
      </c>
      <c r="P13" s="60">
        <v>8</v>
      </c>
      <c r="Q13" s="4">
        <f>SUM(D13:P13)</f>
        <v>15</v>
      </c>
      <c r="R13" s="100">
        <f>COUNT(D13:P13)</f>
        <v>3</v>
      </c>
    </row>
    <row r="14" spans="1:18" x14ac:dyDescent="0.25">
      <c r="A14" s="24" t="s">
        <v>17</v>
      </c>
      <c r="B14" s="45" t="s">
        <v>232</v>
      </c>
      <c r="C14" s="45" t="s">
        <v>233</v>
      </c>
      <c r="M14" s="60">
        <v>8</v>
      </c>
      <c r="N14" s="60">
        <v>5</v>
      </c>
      <c r="P14" s="60"/>
      <c r="Q14" s="4">
        <f>SUM(D14:P14)</f>
        <v>13</v>
      </c>
      <c r="R14" s="100">
        <f>COUNT(D14:P14)</f>
        <v>2</v>
      </c>
    </row>
    <row r="15" spans="1:18" x14ac:dyDescent="0.25">
      <c r="A15" s="24" t="s">
        <v>18</v>
      </c>
      <c r="B15" s="70" t="s">
        <v>79</v>
      </c>
      <c r="C15" s="70" t="s">
        <v>114</v>
      </c>
      <c r="K15" s="60">
        <v>8</v>
      </c>
      <c r="P15" s="60">
        <v>5</v>
      </c>
      <c r="Q15" s="4">
        <f>SUM(D15:P15)</f>
        <v>13</v>
      </c>
      <c r="R15" s="100">
        <f>COUNT(D15:P15)</f>
        <v>2</v>
      </c>
    </row>
    <row r="16" spans="1:18" x14ac:dyDescent="0.25">
      <c r="A16" s="24" t="s">
        <v>19</v>
      </c>
      <c r="B16" s="45" t="s">
        <v>627</v>
      </c>
      <c r="C16" s="45" t="s">
        <v>623</v>
      </c>
      <c r="D16" s="89"/>
      <c r="E16" s="89"/>
      <c r="F16" s="89"/>
      <c r="G16" s="89"/>
      <c r="H16" s="89"/>
      <c r="I16" s="89">
        <v>4</v>
      </c>
      <c r="J16" s="89">
        <v>8</v>
      </c>
      <c r="K16" s="89"/>
      <c r="L16" s="89"/>
      <c r="M16" s="89"/>
      <c r="N16" s="89"/>
      <c r="O16" s="89"/>
      <c r="P16" s="89"/>
      <c r="Q16" s="4">
        <f>SUM(D16:P16)</f>
        <v>12</v>
      </c>
      <c r="R16" s="100">
        <f>COUNT(D16:P16)</f>
        <v>2</v>
      </c>
    </row>
    <row r="17" spans="1:18" x14ac:dyDescent="0.25">
      <c r="A17" s="24" t="s">
        <v>20</v>
      </c>
      <c r="B17" s="45" t="s">
        <v>260</v>
      </c>
      <c r="C17" s="45" t="s">
        <v>115</v>
      </c>
      <c r="D17" s="89"/>
      <c r="E17" s="89"/>
      <c r="F17" s="89"/>
      <c r="G17" s="89"/>
      <c r="H17" s="89">
        <v>10</v>
      </c>
      <c r="I17" s="89"/>
      <c r="J17" s="89"/>
      <c r="K17" s="89"/>
      <c r="L17" s="89"/>
      <c r="M17" s="89">
        <v>1</v>
      </c>
      <c r="N17" s="89"/>
      <c r="O17" s="89"/>
      <c r="P17" s="89"/>
      <c r="Q17" s="4">
        <f>SUM(D17:P17)</f>
        <v>11</v>
      </c>
      <c r="R17" s="100">
        <f>COUNT(D17:P17)</f>
        <v>2</v>
      </c>
    </row>
    <row r="18" spans="1:18" x14ac:dyDescent="0.25">
      <c r="A18" s="24" t="s">
        <v>21</v>
      </c>
      <c r="B18" s="45" t="s">
        <v>262</v>
      </c>
      <c r="C18" s="45" t="s">
        <v>263</v>
      </c>
      <c r="D18" s="89"/>
      <c r="E18" s="89">
        <v>8</v>
      </c>
      <c r="F18" s="89"/>
      <c r="G18" s="89"/>
      <c r="H18" s="89"/>
      <c r="I18" s="89"/>
      <c r="J18" s="89">
        <v>3</v>
      </c>
      <c r="K18" s="89"/>
      <c r="L18" s="89"/>
      <c r="M18" s="89"/>
      <c r="N18" s="89"/>
      <c r="O18" s="89"/>
      <c r="P18" s="89"/>
      <c r="Q18" s="4">
        <f>SUM(D18:P18)</f>
        <v>11</v>
      </c>
      <c r="R18" s="100">
        <f>COUNT(D18:P18)</f>
        <v>2</v>
      </c>
    </row>
    <row r="19" spans="1:18" x14ac:dyDescent="0.25">
      <c r="A19" s="24" t="s">
        <v>22</v>
      </c>
      <c r="B19" s="45" t="s">
        <v>195</v>
      </c>
      <c r="C19" s="45" t="s">
        <v>188</v>
      </c>
      <c r="D19" s="89">
        <v>1</v>
      </c>
      <c r="E19" s="89"/>
      <c r="F19" s="89"/>
      <c r="G19" s="89"/>
      <c r="H19" s="89"/>
      <c r="I19" s="89"/>
      <c r="J19" s="89"/>
      <c r="K19" s="89">
        <v>1</v>
      </c>
      <c r="L19" s="89">
        <v>4</v>
      </c>
      <c r="M19" s="89">
        <v>5</v>
      </c>
      <c r="N19" s="89"/>
      <c r="O19" s="89"/>
      <c r="P19" s="89"/>
      <c r="Q19" s="4">
        <f>SUM(D19:P19)</f>
        <v>11</v>
      </c>
      <c r="R19" s="100">
        <f>COUNT(D19:P19)</f>
        <v>4</v>
      </c>
    </row>
    <row r="20" spans="1:18" x14ac:dyDescent="0.25">
      <c r="A20" s="24" t="s">
        <v>23</v>
      </c>
      <c r="B20" s="45" t="s">
        <v>622</v>
      </c>
      <c r="C20" s="45" t="s">
        <v>623</v>
      </c>
      <c r="D20" s="89"/>
      <c r="E20" s="89"/>
      <c r="F20" s="89"/>
      <c r="G20" s="89"/>
      <c r="H20" s="89"/>
      <c r="I20" s="89">
        <v>10</v>
      </c>
      <c r="J20" s="89"/>
      <c r="K20" s="89"/>
      <c r="L20" s="89"/>
      <c r="M20" s="89"/>
      <c r="N20" s="89"/>
      <c r="O20" s="89"/>
      <c r="P20" s="89"/>
      <c r="Q20" s="4">
        <f>SUM(D20:P20)</f>
        <v>10</v>
      </c>
      <c r="R20" s="100">
        <f>COUNT(D20:P20)</f>
        <v>1</v>
      </c>
    </row>
    <row r="21" spans="1:18" x14ac:dyDescent="0.25">
      <c r="A21" s="24" t="s">
        <v>24</v>
      </c>
      <c r="B21" s="45" t="s">
        <v>837</v>
      </c>
      <c r="C21" s="45" t="s">
        <v>233</v>
      </c>
      <c r="N21" s="60">
        <v>10</v>
      </c>
      <c r="P21" s="60"/>
      <c r="Q21" s="4">
        <f>SUM(D21:P21)</f>
        <v>10</v>
      </c>
      <c r="R21" s="100">
        <f>COUNT(D21:P21)</f>
        <v>1</v>
      </c>
    </row>
    <row r="22" spans="1:18" x14ac:dyDescent="0.25">
      <c r="A22" s="24" t="s">
        <v>25</v>
      </c>
      <c r="B22" s="45" t="s">
        <v>257</v>
      </c>
      <c r="C22" s="45" t="s">
        <v>233</v>
      </c>
      <c r="D22" s="89"/>
      <c r="E22" s="89">
        <v>10</v>
      </c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4">
        <f>SUM(D22:P22)</f>
        <v>10</v>
      </c>
      <c r="R22" s="100">
        <f>COUNT(D22:P22)</f>
        <v>1</v>
      </c>
    </row>
    <row r="23" spans="1:18" x14ac:dyDescent="0.25">
      <c r="A23" s="24" t="s">
        <v>26</v>
      </c>
      <c r="B23" s="45" t="s">
        <v>463</v>
      </c>
      <c r="C23" s="45" t="s">
        <v>233</v>
      </c>
      <c r="D23" s="89"/>
      <c r="E23" s="89"/>
      <c r="F23" s="89"/>
      <c r="G23" s="89"/>
      <c r="H23" s="89">
        <v>6</v>
      </c>
      <c r="I23" s="89"/>
      <c r="J23" s="89"/>
      <c r="K23" s="89"/>
      <c r="L23" s="89"/>
      <c r="M23" s="89"/>
      <c r="N23" s="89">
        <v>4</v>
      </c>
      <c r="O23" s="89"/>
      <c r="P23" s="89"/>
      <c r="Q23" s="4">
        <f>SUM(D23:P23)</f>
        <v>10</v>
      </c>
      <c r="R23" s="100">
        <f>COUNT(D23:P23)</f>
        <v>2</v>
      </c>
    </row>
    <row r="24" spans="1:18" x14ac:dyDescent="0.25">
      <c r="A24" s="24" t="s">
        <v>129</v>
      </c>
      <c r="B24" s="45" t="s">
        <v>196</v>
      </c>
      <c r="C24" s="45" t="s">
        <v>188</v>
      </c>
      <c r="G24" s="60">
        <v>8</v>
      </c>
      <c r="L24" s="60">
        <v>2</v>
      </c>
      <c r="P24" s="60"/>
      <c r="Q24" s="4">
        <f>SUM(D24:P24)</f>
        <v>10</v>
      </c>
      <c r="R24" s="100">
        <f>COUNT(D24:P24)</f>
        <v>2</v>
      </c>
    </row>
    <row r="25" spans="1:18" x14ac:dyDescent="0.25">
      <c r="A25" s="24" t="s">
        <v>130</v>
      </c>
      <c r="B25" s="13" t="s">
        <v>229</v>
      </c>
      <c r="C25" s="45" t="s">
        <v>115</v>
      </c>
      <c r="D25" s="89">
        <v>4</v>
      </c>
      <c r="E25" s="89"/>
      <c r="F25" s="89">
        <v>4</v>
      </c>
      <c r="G25" s="89"/>
      <c r="H25" s="89"/>
      <c r="I25" s="89"/>
      <c r="J25" s="89">
        <v>2</v>
      </c>
      <c r="K25" s="89"/>
      <c r="L25" s="89"/>
      <c r="M25" s="89"/>
      <c r="N25" s="89"/>
      <c r="O25" s="89"/>
      <c r="P25" s="89"/>
      <c r="Q25" s="4">
        <f>SUM(D25:P25)</f>
        <v>10</v>
      </c>
      <c r="R25" s="100">
        <f>COUNT(D25:P25)</f>
        <v>3</v>
      </c>
    </row>
    <row r="26" spans="1:18" x14ac:dyDescent="0.25">
      <c r="A26" s="24" t="s">
        <v>131</v>
      </c>
      <c r="B26" s="45" t="s">
        <v>238</v>
      </c>
      <c r="C26" s="45" t="s">
        <v>114</v>
      </c>
      <c r="D26" s="89"/>
      <c r="E26" s="89"/>
      <c r="F26" s="89">
        <v>3</v>
      </c>
      <c r="G26" s="89"/>
      <c r="H26" s="89"/>
      <c r="I26" s="89"/>
      <c r="J26" s="89"/>
      <c r="K26" s="89">
        <v>6</v>
      </c>
      <c r="L26" s="89"/>
      <c r="M26" s="89"/>
      <c r="N26" s="89"/>
      <c r="O26" s="89"/>
      <c r="P26" s="89"/>
      <c r="Q26" s="4">
        <f>SUM(D26:P26)</f>
        <v>9</v>
      </c>
      <c r="R26" s="100">
        <f>COUNT(D26:P26)</f>
        <v>2</v>
      </c>
    </row>
    <row r="27" spans="1:18" x14ac:dyDescent="0.25">
      <c r="A27" s="24" t="s">
        <v>132</v>
      </c>
      <c r="B27" s="45" t="s">
        <v>624</v>
      </c>
      <c r="C27" s="45" t="s">
        <v>623</v>
      </c>
      <c r="G27" s="89"/>
      <c r="H27" s="89"/>
      <c r="I27" s="89">
        <v>8</v>
      </c>
      <c r="J27" s="89">
        <v>1</v>
      </c>
      <c r="K27" s="89"/>
      <c r="L27" s="89"/>
      <c r="M27" s="89"/>
      <c r="N27" s="89"/>
      <c r="O27" s="89"/>
      <c r="P27" s="89"/>
      <c r="Q27" s="4">
        <f>SUM(D27:P27)</f>
        <v>9</v>
      </c>
      <c r="R27" s="100">
        <f>COUNT(D27:P27)</f>
        <v>2</v>
      </c>
    </row>
    <row r="28" spans="1:18" x14ac:dyDescent="0.25">
      <c r="A28" s="24" t="s">
        <v>133</v>
      </c>
      <c r="B28" s="45" t="s">
        <v>207</v>
      </c>
      <c r="C28" s="45" t="s">
        <v>188</v>
      </c>
      <c r="J28" s="60">
        <v>6</v>
      </c>
      <c r="L28" s="60">
        <v>3</v>
      </c>
      <c r="P28" s="60"/>
      <c r="Q28" s="4">
        <f>SUM(D28:P28)</f>
        <v>9</v>
      </c>
      <c r="R28" s="100">
        <f>COUNT(D28:P28)</f>
        <v>2</v>
      </c>
    </row>
    <row r="29" spans="1:18" x14ac:dyDescent="0.25">
      <c r="A29" s="24" t="s">
        <v>134</v>
      </c>
      <c r="B29" s="45" t="s">
        <v>746</v>
      </c>
      <c r="C29" s="45" t="s">
        <v>128</v>
      </c>
      <c r="D29" s="89">
        <v>2</v>
      </c>
      <c r="E29" s="89"/>
      <c r="F29" s="89"/>
      <c r="G29" s="89"/>
      <c r="H29" s="89">
        <v>1</v>
      </c>
      <c r="I29" s="89"/>
      <c r="J29" s="89"/>
      <c r="K29" s="89"/>
      <c r="L29" s="89">
        <v>6</v>
      </c>
      <c r="M29" s="89"/>
      <c r="N29" s="89"/>
      <c r="O29" s="89"/>
      <c r="P29" s="89"/>
      <c r="Q29" s="4">
        <f>SUM(D29:P29)</f>
        <v>9</v>
      </c>
      <c r="R29" s="100">
        <f>COUNT(D29:P29)</f>
        <v>3</v>
      </c>
    </row>
    <row r="30" spans="1:18" x14ac:dyDescent="0.25">
      <c r="A30" s="24" t="s">
        <v>135</v>
      </c>
      <c r="B30" s="45" t="s">
        <v>54</v>
      </c>
      <c r="C30" s="45" t="s">
        <v>55</v>
      </c>
      <c r="D30" s="89"/>
      <c r="E30" s="89"/>
      <c r="F30" s="89">
        <v>8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4">
        <f>SUM(D30:P30)</f>
        <v>8</v>
      </c>
      <c r="R30" s="100">
        <f>COUNT(D30:P30)</f>
        <v>1</v>
      </c>
    </row>
    <row r="31" spans="1:18" x14ac:dyDescent="0.25">
      <c r="A31" s="24" t="s">
        <v>136</v>
      </c>
      <c r="B31" s="45" t="s">
        <v>247</v>
      </c>
      <c r="C31" s="45" t="s">
        <v>233</v>
      </c>
      <c r="N31" s="60">
        <v>8</v>
      </c>
      <c r="P31" s="60"/>
      <c r="Q31" s="4">
        <f>SUM(D31:P31)</f>
        <v>8</v>
      </c>
      <c r="R31" s="100">
        <f>COUNT(D31:P31)</f>
        <v>1</v>
      </c>
    </row>
    <row r="32" spans="1:18" x14ac:dyDescent="0.25">
      <c r="A32" s="24" t="s">
        <v>137</v>
      </c>
      <c r="B32" s="45" t="s">
        <v>254</v>
      </c>
      <c r="C32" s="45" t="s">
        <v>246</v>
      </c>
      <c r="O32" s="60">
        <v>8</v>
      </c>
      <c r="P32" s="60"/>
      <c r="Q32" s="4">
        <f>SUM(D32:P32)</f>
        <v>8</v>
      </c>
      <c r="R32" s="100">
        <f>COUNT(D32:P32)</f>
        <v>1</v>
      </c>
    </row>
    <row r="33" spans="1:18" x14ac:dyDescent="0.25">
      <c r="A33" s="24" t="s">
        <v>138</v>
      </c>
      <c r="B33" s="13" t="s">
        <v>626</v>
      </c>
      <c r="C33" s="45" t="s">
        <v>237</v>
      </c>
      <c r="D33" s="89"/>
      <c r="E33" s="89"/>
      <c r="F33" s="89"/>
      <c r="G33" s="89"/>
      <c r="H33" s="89"/>
      <c r="I33" s="89">
        <v>5</v>
      </c>
      <c r="J33" s="89"/>
      <c r="K33" s="89"/>
      <c r="L33" s="89"/>
      <c r="M33" s="89">
        <v>3</v>
      </c>
      <c r="N33" s="89"/>
      <c r="O33" s="89"/>
      <c r="P33" s="89"/>
      <c r="Q33" s="4">
        <f>SUM(D33:P33)</f>
        <v>8</v>
      </c>
      <c r="R33" s="100">
        <f>COUNT(D33:P33)</f>
        <v>2</v>
      </c>
    </row>
    <row r="34" spans="1:18" x14ac:dyDescent="0.25">
      <c r="A34" s="24" t="s">
        <v>139</v>
      </c>
      <c r="B34" s="45" t="s">
        <v>117</v>
      </c>
      <c r="C34" s="45" t="s">
        <v>128</v>
      </c>
      <c r="D34" s="89"/>
      <c r="E34" s="89"/>
      <c r="F34" s="89">
        <v>5</v>
      </c>
      <c r="G34" s="89"/>
      <c r="H34" s="89"/>
      <c r="I34" s="89"/>
      <c r="J34" s="89"/>
      <c r="K34" s="89"/>
      <c r="L34" s="89"/>
      <c r="M34" s="89">
        <v>2</v>
      </c>
      <c r="N34" s="89"/>
      <c r="O34" s="89"/>
      <c r="P34" s="89"/>
      <c r="Q34" s="4">
        <f>SUM(D34:P34)</f>
        <v>7</v>
      </c>
      <c r="R34" s="100">
        <f>COUNT(D34:P34)</f>
        <v>2</v>
      </c>
    </row>
    <row r="35" spans="1:18" x14ac:dyDescent="0.25">
      <c r="A35" s="24" t="s">
        <v>140</v>
      </c>
      <c r="B35" s="45" t="s">
        <v>234</v>
      </c>
      <c r="C35" s="13" t="s">
        <v>188</v>
      </c>
      <c r="D35" s="89"/>
      <c r="E35" s="89">
        <v>3</v>
      </c>
      <c r="F35" s="89"/>
      <c r="G35" s="89">
        <v>4</v>
      </c>
      <c r="H35" s="89"/>
      <c r="I35" s="89"/>
      <c r="J35" s="89"/>
      <c r="K35" s="89"/>
      <c r="L35" s="89"/>
      <c r="M35" s="89"/>
      <c r="N35" s="89"/>
      <c r="O35" s="89"/>
      <c r="P35" s="89"/>
      <c r="Q35" s="4">
        <f>SUM(D35:P35)</f>
        <v>7</v>
      </c>
      <c r="R35" s="100">
        <f>COUNT(D35:P35)</f>
        <v>2</v>
      </c>
    </row>
    <row r="36" spans="1:18" x14ac:dyDescent="0.25">
      <c r="A36" s="24" t="s">
        <v>141</v>
      </c>
      <c r="B36" s="45" t="s">
        <v>228</v>
      </c>
      <c r="C36" s="45" t="s">
        <v>114</v>
      </c>
      <c r="D36" s="89">
        <v>6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4">
        <f>SUM(D36:P36)</f>
        <v>6</v>
      </c>
      <c r="R36" s="100">
        <f>COUNT(D36:P36)</f>
        <v>1</v>
      </c>
    </row>
    <row r="37" spans="1:18" x14ac:dyDescent="0.25">
      <c r="A37" s="24" t="s">
        <v>142</v>
      </c>
      <c r="B37" s="45" t="s">
        <v>256</v>
      </c>
      <c r="C37" s="45" t="s">
        <v>246</v>
      </c>
      <c r="O37" s="60">
        <v>6</v>
      </c>
      <c r="P37" s="60"/>
      <c r="Q37" s="4">
        <f>SUM(D37:P37)</f>
        <v>6</v>
      </c>
      <c r="R37" s="100">
        <f>COUNT(D37:P37)</f>
        <v>1</v>
      </c>
    </row>
    <row r="38" spans="1:18" x14ac:dyDescent="0.25">
      <c r="A38" s="24" t="s">
        <v>143</v>
      </c>
      <c r="B38" s="45" t="s">
        <v>625</v>
      </c>
      <c r="C38" s="45" t="s">
        <v>623</v>
      </c>
      <c r="D38" s="89"/>
      <c r="E38" s="89"/>
      <c r="F38" s="89"/>
      <c r="G38" s="89"/>
      <c r="H38" s="89"/>
      <c r="I38" s="89">
        <v>6</v>
      </c>
      <c r="J38" s="89"/>
      <c r="K38" s="89"/>
      <c r="L38" s="89"/>
      <c r="M38" s="89"/>
      <c r="N38" s="89"/>
      <c r="O38" s="89"/>
      <c r="P38" s="89"/>
      <c r="Q38" s="4">
        <f>SUM(D38:P38)</f>
        <v>6</v>
      </c>
      <c r="R38" s="100">
        <f>COUNT(D38:P38)</f>
        <v>1</v>
      </c>
    </row>
    <row r="39" spans="1:18" x14ac:dyDescent="0.25">
      <c r="A39" s="24" t="s">
        <v>144</v>
      </c>
      <c r="B39" s="45" t="s">
        <v>187</v>
      </c>
      <c r="C39" s="45" t="s">
        <v>188</v>
      </c>
      <c r="L39" s="60">
        <v>5</v>
      </c>
      <c r="P39" s="60"/>
      <c r="Q39" s="4">
        <f>SUM(D39:P39)</f>
        <v>5</v>
      </c>
      <c r="R39" s="100">
        <f>COUNT(D39:P39)</f>
        <v>1</v>
      </c>
    </row>
    <row r="40" spans="1:18" x14ac:dyDescent="0.25">
      <c r="A40" s="24" t="s">
        <v>145</v>
      </c>
      <c r="B40" s="45" t="s">
        <v>83</v>
      </c>
      <c r="C40" s="45" t="s">
        <v>619</v>
      </c>
      <c r="J40" s="60">
        <v>5</v>
      </c>
      <c r="P40" s="60"/>
      <c r="Q40" s="4">
        <f>SUM(D40:P40)</f>
        <v>5</v>
      </c>
      <c r="R40" s="100">
        <f>COUNT(D40:P40)</f>
        <v>1</v>
      </c>
    </row>
    <row r="41" spans="1:18" x14ac:dyDescent="0.25">
      <c r="A41" s="24" t="s">
        <v>146</v>
      </c>
      <c r="B41" s="45" t="s">
        <v>285</v>
      </c>
      <c r="C41" s="45" t="s">
        <v>61</v>
      </c>
      <c r="O41" s="60">
        <v>5</v>
      </c>
      <c r="P41" s="60"/>
      <c r="Q41" s="4">
        <f>SUM(D41:P41)</f>
        <v>5</v>
      </c>
      <c r="R41" s="100">
        <f>COUNT(D41:P41)</f>
        <v>1</v>
      </c>
    </row>
    <row r="42" spans="1:18" x14ac:dyDescent="0.25">
      <c r="A42" s="24" t="s">
        <v>147</v>
      </c>
      <c r="B42" s="45" t="s">
        <v>460</v>
      </c>
      <c r="C42" s="45" t="s">
        <v>619</v>
      </c>
      <c r="G42" s="60">
        <v>1</v>
      </c>
      <c r="H42" s="60">
        <v>4</v>
      </c>
      <c r="I42" s="89"/>
      <c r="P42" s="60"/>
      <c r="Q42" s="4">
        <f>SUM(D42:P42)</f>
        <v>5</v>
      </c>
      <c r="R42" s="100">
        <f>COUNT(D42:P42)</f>
        <v>2</v>
      </c>
    </row>
    <row r="43" spans="1:18" x14ac:dyDescent="0.25">
      <c r="A43" s="24" t="s">
        <v>148</v>
      </c>
      <c r="B43" s="45" t="s">
        <v>857</v>
      </c>
      <c r="C43" s="45" t="s">
        <v>530</v>
      </c>
      <c r="O43" s="60">
        <v>4</v>
      </c>
      <c r="P43" s="60"/>
      <c r="Q43" s="4">
        <f>SUM(D43:P43)</f>
        <v>4</v>
      </c>
      <c r="R43" s="100">
        <f>COUNT(D43:P43)</f>
        <v>1</v>
      </c>
    </row>
    <row r="44" spans="1:18" x14ac:dyDescent="0.25">
      <c r="A44" s="24" t="s">
        <v>149</v>
      </c>
      <c r="B44" s="45" t="s">
        <v>90</v>
      </c>
      <c r="C44" s="45" t="s">
        <v>115</v>
      </c>
      <c r="P44" s="60">
        <v>4</v>
      </c>
      <c r="Q44" s="4">
        <f>SUM(D44:P44)</f>
        <v>4</v>
      </c>
      <c r="R44" s="100">
        <f>COUNT(D44:P44)</f>
        <v>1</v>
      </c>
    </row>
    <row r="45" spans="1:18" x14ac:dyDescent="0.25">
      <c r="A45" s="24" t="s">
        <v>150</v>
      </c>
      <c r="B45" s="45" t="s">
        <v>398</v>
      </c>
      <c r="C45" s="45" t="s">
        <v>263</v>
      </c>
      <c r="M45" s="60">
        <v>4</v>
      </c>
      <c r="P45" s="60"/>
      <c r="Q45" s="4">
        <f>SUM(D45:P45)</f>
        <v>4</v>
      </c>
      <c r="R45" s="100">
        <f>COUNT(D45:P45)</f>
        <v>1</v>
      </c>
    </row>
    <row r="46" spans="1:18" x14ac:dyDescent="0.25">
      <c r="A46" s="24" t="s">
        <v>151</v>
      </c>
      <c r="B46" s="45" t="s">
        <v>251</v>
      </c>
      <c r="C46" s="13" t="s">
        <v>128</v>
      </c>
      <c r="D46" s="89"/>
      <c r="E46" s="89">
        <v>4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4">
        <f>SUM(D46:P46)</f>
        <v>4</v>
      </c>
      <c r="R46" s="100">
        <f>COUNT(D46:P46)</f>
        <v>1</v>
      </c>
    </row>
    <row r="47" spans="1:18" x14ac:dyDescent="0.25">
      <c r="A47" s="24" t="s">
        <v>152</v>
      </c>
      <c r="B47" s="45" t="s">
        <v>240</v>
      </c>
      <c r="C47" s="45" t="s">
        <v>241</v>
      </c>
      <c r="N47" s="60">
        <v>1</v>
      </c>
      <c r="P47" s="60">
        <v>3</v>
      </c>
      <c r="Q47" s="4">
        <f>SUM(D47:P47)</f>
        <v>4</v>
      </c>
      <c r="R47" s="100">
        <f>COUNT(D47:P47)</f>
        <v>2</v>
      </c>
    </row>
    <row r="48" spans="1:18" x14ac:dyDescent="0.25">
      <c r="A48" s="117" t="s">
        <v>153</v>
      </c>
      <c r="B48" s="45" t="s">
        <v>253</v>
      </c>
      <c r="C48" s="45" t="s">
        <v>128</v>
      </c>
      <c r="D48" s="89"/>
      <c r="E48" s="89">
        <v>2</v>
      </c>
      <c r="F48" s="89">
        <v>2</v>
      </c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4">
        <f>SUM(D48:P48)</f>
        <v>4</v>
      </c>
      <c r="R48" s="100">
        <f>COUNT(D48:P48)</f>
        <v>2</v>
      </c>
    </row>
    <row r="49" spans="1:18" x14ac:dyDescent="0.25">
      <c r="A49" s="117" t="s">
        <v>154</v>
      </c>
      <c r="B49" s="45" t="s">
        <v>230</v>
      </c>
      <c r="C49" s="45" t="s">
        <v>128</v>
      </c>
      <c r="D49" s="89">
        <v>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4">
        <f>SUM(D49:P49)</f>
        <v>3</v>
      </c>
      <c r="R49" s="100">
        <f>COUNT(D49:P49)</f>
        <v>1</v>
      </c>
    </row>
    <row r="50" spans="1:18" x14ac:dyDescent="0.25">
      <c r="A50" s="117" t="s">
        <v>155</v>
      </c>
      <c r="B50" s="45" t="s">
        <v>62</v>
      </c>
      <c r="C50" s="45" t="s">
        <v>61</v>
      </c>
      <c r="O50" s="60">
        <v>3</v>
      </c>
      <c r="P50" s="60"/>
      <c r="Q50" s="4">
        <f>SUM(D50:P50)</f>
        <v>3</v>
      </c>
      <c r="R50" s="100">
        <f>COUNT(D50:P50)</f>
        <v>1</v>
      </c>
    </row>
    <row r="51" spans="1:18" x14ac:dyDescent="0.25">
      <c r="A51" s="117" t="s">
        <v>156</v>
      </c>
      <c r="B51" s="45" t="s">
        <v>838</v>
      </c>
      <c r="C51" s="45" t="s">
        <v>233</v>
      </c>
      <c r="N51" s="60">
        <v>3</v>
      </c>
      <c r="P51" s="60"/>
      <c r="Q51" s="4">
        <f>SUM(D51:P51)</f>
        <v>3</v>
      </c>
      <c r="R51" s="100">
        <f>COUNT(D51:P51)</f>
        <v>1</v>
      </c>
    </row>
    <row r="52" spans="1:18" x14ac:dyDescent="0.25">
      <c r="A52" s="117" t="s">
        <v>157</v>
      </c>
      <c r="B52" s="45" t="s">
        <v>628</v>
      </c>
      <c r="C52" s="45" t="s">
        <v>623</v>
      </c>
      <c r="D52" s="89"/>
      <c r="E52" s="89"/>
      <c r="F52" s="89"/>
      <c r="G52" s="89"/>
      <c r="H52" s="89"/>
      <c r="I52" s="89">
        <v>3</v>
      </c>
      <c r="J52" s="89"/>
      <c r="K52" s="89"/>
      <c r="L52" s="89"/>
      <c r="M52" s="89"/>
      <c r="N52" s="89"/>
      <c r="O52" s="89"/>
      <c r="P52" s="89"/>
      <c r="Q52" s="4">
        <f>SUM(D52:P52)</f>
        <v>3</v>
      </c>
      <c r="R52" s="100">
        <f>COUNT(D52:P52)</f>
        <v>1</v>
      </c>
    </row>
    <row r="53" spans="1:18" x14ac:dyDescent="0.25">
      <c r="A53" s="117" t="s">
        <v>158</v>
      </c>
      <c r="B53" s="70" t="s">
        <v>118</v>
      </c>
      <c r="C53" s="70" t="s">
        <v>128</v>
      </c>
      <c r="K53" s="60">
        <v>2</v>
      </c>
      <c r="P53" s="60"/>
      <c r="Q53" s="4">
        <f>SUM(D53:P53)</f>
        <v>2</v>
      </c>
      <c r="R53" s="100">
        <f>COUNT(D53:P53)</f>
        <v>1</v>
      </c>
    </row>
    <row r="54" spans="1:18" x14ac:dyDescent="0.25">
      <c r="A54" s="117" t="s">
        <v>159</v>
      </c>
      <c r="B54" s="45" t="s">
        <v>266</v>
      </c>
      <c r="C54" s="45" t="s">
        <v>233</v>
      </c>
      <c r="P54" s="60">
        <v>2</v>
      </c>
      <c r="Q54" s="4">
        <f>SUM(D54:P54)</f>
        <v>2</v>
      </c>
      <c r="R54" s="100">
        <f>COUNT(D54:P54)</f>
        <v>1</v>
      </c>
    </row>
    <row r="55" spans="1:18" x14ac:dyDescent="0.25">
      <c r="A55" s="117" t="s">
        <v>160</v>
      </c>
      <c r="B55" s="45" t="s">
        <v>255</v>
      </c>
      <c r="C55" s="45" t="s">
        <v>233</v>
      </c>
      <c r="N55" s="60">
        <v>2</v>
      </c>
      <c r="P55" s="60"/>
      <c r="Q55" s="4">
        <f>SUM(D55:P55)</f>
        <v>2</v>
      </c>
      <c r="R55" s="100">
        <f>COUNT(D55:P55)</f>
        <v>1</v>
      </c>
    </row>
    <row r="56" spans="1:18" x14ac:dyDescent="0.25">
      <c r="A56" s="117" t="s">
        <v>161</v>
      </c>
      <c r="B56" s="45" t="s">
        <v>629</v>
      </c>
      <c r="C56" s="45" t="s">
        <v>623</v>
      </c>
      <c r="D56" s="89"/>
      <c r="E56" s="89"/>
      <c r="F56" s="89"/>
      <c r="G56" s="89"/>
      <c r="H56" s="89"/>
      <c r="I56" s="89">
        <v>2</v>
      </c>
      <c r="J56" s="89"/>
      <c r="K56" s="89"/>
      <c r="L56" s="89"/>
      <c r="M56" s="89"/>
      <c r="N56" s="89"/>
      <c r="O56" s="89"/>
      <c r="P56" s="89"/>
      <c r="Q56" s="4">
        <f>SUM(D56:P56)</f>
        <v>2</v>
      </c>
      <c r="R56" s="100">
        <f>COUNT(D56:P56)</f>
        <v>1</v>
      </c>
    </row>
    <row r="57" spans="1:18" x14ac:dyDescent="0.25">
      <c r="A57" s="117" t="s">
        <v>162</v>
      </c>
      <c r="B57" s="45" t="s">
        <v>82</v>
      </c>
      <c r="C57" s="45" t="s">
        <v>619</v>
      </c>
      <c r="G57" s="60">
        <v>2</v>
      </c>
      <c r="P57" s="60"/>
      <c r="Q57" s="4">
        <f>SUM(D57:P57)</f>
        <v>2</v>
      </c>
      <c r="R57" s="100">
        <f>COUNT(D57:P57)</f>
        <v>1</v>
      </c>
    </row>
    <row r="58" spans="1:18" x14ac:dyDescent="0.25">
      <c r="A58" s="117" t="s">
        <v>163</v>
      </c>
      <c r="B58" s="45" t="s">
        <v>250</v>
      </c>
      <c r="C58" s="45" t="s">
        <v>246</v>
      </c>
      <c r="O58" s="60">
        <v>2</v>
      </c>
      <c r="P58" s="60"/>
      <c r="Q58" s="4">
        <f>SUM(D58:P58)</f>
        <v>2</v>
      </c>
      <c r="R58" s="100">
        <f>COUNT(D58:P58)</f>
        <v>1</v>
      </c>
    </row>
    <row r="59" spans="1:18" x14ac:dyDescent="0.25">
      <c r="A59" s="117" t="s">
        <v>164</v>
      </c>
      <c r="B59" s="45" t="s">
        <v>736</v>
      </c>
      <c r="C59" s="45" t="s">
        <v>237</v>
      </c>
      <c r="D59" s="89"/>
      <c r="E59" s="89"/>
      <c r="F59" s="89"/>
      <c r="G59" s="89"/>
      <c r="H59" s="89"/>
      <c r="I59" s="89">
        <v>1</v>
      </c>
      <c r="J59" s="89"/>
      <c r="K59" s="89"/>
      <c r="L59" s="89"/>
      <c r="M59" s="89"/>
      <c r="N59" s="89"/>
      <c r="O59" s="89"/>
      <c r="P59" s="89"/>
      <c r="Q59" s="4">
        <f>SUM(D59:P59)</f>
        <v>1</v>
      </c>
      <c r="R59" s="100">
        <f>COUNT(D59:P59)</f>
        <v>1</v>
      </c>
    </row>
    <row r="60" spans="1:18" x14ac:dyDescent="0.25">
      <c r="A60" s="117" t="s">
        <v>165</v>
      </c>
      <c r="B60" s="45" t="s">
        <v>252</v>
      </c>
      <c r="C60" s="45" t="s">
        <v>114</v>
      </c>
      <c r="D60" s="89"/>
      <c r="E60" s="89">
        <v>1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4">
        <f>SUM(D60:P60)</f>
        <v>1</v>
      </c>
      <c r="R60" s="100">
        <f>COUNT(D60:P60)</f>
        <v>1</v>
      </c>
    </row>
    <row r="61" spans="1:18" x14ac:dyDescent="0.25">
      <c r="A61" s="117" t="s">
        <v>166</v>
      </c>
      <c r="B61" s="45" t="s">
        <v>264</v>
      </c>
      <c r="C61" s="45" t="s">
        <v>128</v>
      </c>
      <c r="P61" s="60">
        <v>1</v>
      </c>
      <c r="Q61" s="4">
        <f>SUM(D61:P61)</f>
        <v>1</v>
      </c>
      <c r="R61" s="100">
        <f>COUNT(D61:P61)</f>
        <v>1</v>
      </c>
    </row>
    <row r="62" spans="1:18" x14ac:dyDescent="0.25">
      <c r="A62" s="117" t="s">
        <v>167</v>
      </c>
      <c r="B62" s="45" t="s">
        <v>124</v>
      </c>
      <c r="C62" s="45" t="s">
        <v>128</v>
      </c>
      <c r="L62" s="60">
        <v>1</v>
      </c>
      <c r="P62" s="60"/>
      <c r="Q62" s="4">
        <f>SUM(D62:P62)</f>
        <v>1</v>
      </c>
      <c r="R62" s="100">
        <f>COUNT(D62:P62)</f>
        <v>1</v>
      </c>
    </row>
    <row r="63" spans="1:18" x14ac:dyDescent="0.25">
      <c r="A63" s="117" t="s">
        <v>168</v>
      </c>
      <c r="B63" s="45" t="s">
        <v>81</v>
      </c>
      <c r="C63" s="45" t="s">
        <v>114</v>
      </c>
      <c r="O63" s="60">
        <v>1</v>
      </c>
      <c r="P63" s="60"/>
      <c r="Q63" s="4">
        <f>SUM(D63:P63)</f>
        <v>1</v>
      </c>
      <c r="R63" s="100">
        <f>COUNT(D63:P63)</f>
        <v>1</v>
      </c>
    </row>
  </sheetData>
  <mergeCells count="1">
    <mergeCell ref="A1:R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Meziboří 9.11.</vt:lpstr>
      <vt:lpstr>Brno 9.11.</vt:lpstr>
      <vt:lpstr>CP_celkem</vt:lpstr>
      <vt:lpstr>Muzi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2016-12-19T10:31:03Z</cp:lastPrinted>
  <dcterms:created xsi:type="dcterms:W3CDTF">2004-01-12T12:14:37Z</dcterms:created>
  <dcterms:modified xsi:type="dcterms:W3CDTF">2019-11-09T23:55:54Z</dcterms:modified>
</cp:coreProperties>
</file>